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I52" i="199"/>
  <c r="J33" i="199"/>
  <c r="R27" i="199"/>
  <c r="M22" i="199"/>
  <c r="E22" i="199"/>
  <c r="V8" i="199"/>
  <c r="N8" i="199"/>
  <c r="V71" i="198"/>
  <c r="W52" i="198"/>
  <c r="O52" i="198"/>
  <c r="G52" i="198"/>
  <c r="X8" i="198"/>
  <c r="S8" i="198"/>
  <c r="K8" i="198"/>
  <c r="H8" i="198"/>
  <c r="D71" i="198"/>
  <c r="D22" i="198"/>
  <c r="Q8" i="195"/>
  <c r="I8" i="195"/>
  <c r="C22" i="195"/>
  <c r="R8" i="194"/>
  <c r="J8" i="194"/>
  <c r="O22" i="193"/>
  <c r="G22" i="193"/>
  <c r="B103" i="149"/>
  <c r="B10" i="149"/>
  <c r="B50" i="149"/>
  <c r="B76" i="149"/>
  <c r="B82" i="149"/>
  <c r="B51" i="149"/>
  <c r="B112" i="149"/>
  <c r="B14" i="149"/>
  <c r="B162" i="149"/>
  <c r="B156" i="149"/>
  <c r="B120" i="149"/>
  <c r="B133" i="149"/>
  <c r="B147" i="149"/>
  <c r="B166" i="149"/>
  <c r="B8" i="149"/>
  <c r="B143" i="149"/>
  <c r="B89" i="149"/>
  <c r="B106" i="149"/>
  <c r="B119" i="149"/>
  <c r="B22" i="149"/>
  <c r="B61" i="149"/>
  <c r="B60" i="149"/>
  <c r="B55" i="149"/>
  <c r="B153" i="149"/>
  <c r="B172" i="149"/>
  <c r="B39" i="149"/>
  <c r="B115" i="149"/>
  <c r="B74" i="149"/>
  <c r="B93" i="149"/>
  <c r="B174" i="149"/>
  <c r="B101" i="149"/>
  <c r="B107" i="149"/>
  <c r="B137" i="149"/>
  <c r="B16" i="149"/>
  <c r="B19" i="149"/>
  <c r="B123" i="149"/>
  <c r="B140" i="149"/>
  <c r="B69" i="149"/>
  <c r="B116" i="149"/>
  <c r="B11" i="149"/>
  <c r="B15" i="149"/>
  <c r="B129" i="149"/>
  <c r="B136" i="149"/>
  <c r="B63" i="149"/>
  <c r="B73" i="149"/>
  <c r="B59" i="149"/>
  <c r="B99" i="149"/>
  <c r="B45" i="149"/>
  <c r="B175" i="149"/>
  <c r="B98" i="149"/>
  <c r="B178" i="149"/>
  <c r="B26" i="149"/>
  <c r="B23" i="149"/>
  <c r="B24" i="149"/>
  <c r="B85" i="149"/>
  <c r="B72" i="149"/>
  <c r="B94" i="149"/>
  <c r="B84" i="149"/>
  <c r="B145" i="149"/>
  <c r="B170" i="149"/>
  <c r="B128" i="149"/>
  <c r="B56" i="149"/>
  <c r="B79" i="149"/>
  <c r="B43" i="149"/>
  <c r="B146" i="149"/>
  <c r="B127" i="149"/>
  <c r="B144" i="149"/>
  <c r="B155" i="149"/>
  <c r="B141" i="149"/>
  <c r="B159" i="149"/>
  <c r="B139" i="149"/>
  <c r="B33" i="149"/>
  <c r="B122" i="149"/>
  <c r="B48" i="149"/>
  <c r="B87" i="149"/>
  <c r="B97" i="149"/>
  <c r="B134" i="149"/>
  <c r="B31" i="149"/>
  <c r="B20" i="149"/>
  <c r="B126" i="149"/>
  <c r="B65" i="149"/>
  <c r="B148" i="149"/>
  <c r="B164" i="149"/>
  <c r="B117" i="149"/>
  <c r="B92" i="149"/>
  <c r="B138" i="149"/>
  <c r="B91" i="149"/>
  <c r="B110" i="149"/>
  <c r="B95" i="149"/>
  <c r="B125" i="149"/>
  <c r="B34" i="149"/>
  <c r="B160" i="149"/>
  <c r="B113" i="149"/>
  <c r="B9" i="149"/>
  <c r="B66" i="149"/>
  <c r="B64" i="149"/>
  <c r="B111" i="149"/>
  <c r="B90" i="149"/>
  <c r="B46" i="149"/>
  <c r="B12" i="149"/>
  <c r="B152" i="149"/>
  <c r="B88" i="149"/>
  <c r="B142" i="149"/>
  <c r="B27" i="149"/>
  <c r="B53" i="149"/>
  <c r="B7" i="149"/>
  <c r="B17" i="149"/>
  <c r="B78" i="149"/>
  <c r="B130" i="149"/>
  <c r="B28" i="149"/>
  <c r="B149" i="149"/>
  <c r="B124" i="149"/>
  <c r="B157" i="149"/>
  <c r="B177" i="149"/>
  <c r="B67" i="149"/>
  <c r="B4" i="149"/>
  <c r="B158" i="149"/>
  <c r="B71" i="149"/>
  <c r="B154" i="149"/>
  <c r="B52" i="149"/>
  <c r="B68" i="149"/>
  <c r="B161" i="149"/>
  <c r="B114" i="149"/>
  <c r="B100" i="149"/>
  <c r="B29" i="149"/>
  <c r="B80" i="149"/>
  <c r="B86" i="149"/>
  <c r="B77" i="149"/>
  <c r="B6" i="149"/>
  <c r="B13" i="149"/>
  <c r="B171" i="149"/>
  <c r="B167" i="149"/>
  <c r="B104" i="149"/>
  <c r="B151" i="149"/>
  <c r="B37" i="149"/>
  <c r="B102" i="149"/>
  <c r="B38" i="149"/>
  <c r="B41" i="149"/>
  <c r="B168" i="149"/>
  <c r="B30" i="149"/>
  <c r="B121" i="149"/>
  <c r="B132" i="149"/>
  <c r="B32" i="149"/>
  <c r="B5" i="149"/>
  <c r="B176" i="149"/>
  <c r="B62" i="149"/>
  <c r="B81" i="149"/>
  <c r="B150" i="149"/>
  <c r="B173" i="149"/>
  <c r="B25" i="149"/>
  <c r="B44" i="149"/>
  <c r="B131" i="149"/>
  <c r="B54" i="149"/>
  <c r="B36" i="149"/>
  <c r="B165" i="149"/>
  <c r="B35" i="149"/>
  <c r="B58" i="149"/>
  <c r="B21" i="149"/>
  <c r="B47" i="149"/>
  <c r="B18" i="149"/>
  <c r="B163" i="149"/>
  <c r="B70" i="149"/>
  <c r="B57" i="149"/>
  <c r="B42" i="149"/>
  <c r="B40" i="149"/>
  <c r="B108" i="149"/>
  <c r="B83" i="149"/>
  <c r="B109" i="149"/>
  <c r="B96" i="149"/>
  <c r="B169" i="149"/>
  <c r="B75" i="149"/>
  <c r="B105" i="149"/>
  <c r="B118" i="149"/>
  <c r="B49" i="149"/>
  <c r="B135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Q52" i="199"/>
  <c r="C22" i="199"/>
  <c r="C4" i="190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D33" i="198"/>
  <c r="D17" i="197"/>
  <c r="C52" i="191"/>
  <c r="C33" i="191"/>
  <c r="C27" i="191"/>
  <c r="E43" i="105"/>
  <c r="X26" i="193" l="1"/>
  <c r="R26" i="191"/>
  <c r="K26" i="191"/>
  <c r="H26" i="193"/>
  <c r="G26" i="195"/>
  <c r="F26" i="192"/>
  <c r="E26" i="187"/>
  <c r="S26" i="189"/>
  <c r="M3" i="187"/>
  <c r="T26" i="199"/>
  <c r="V26" i="188"/>
  <c r="E26" i="196"/>
  <c r="L26" i="189"/>
  <c r="T26" i="198"/>
  <c r="W26" i="194"/>
  <c r="G26" i="193"/>
  <c r="O26" i="194"/>
  <c r="G26" i="199"/>
  <c r="S26" i="187"/>
  <c r="H26" i="194"/>
  <c r="L26" i="199"/>
  <c r="J26" i="198"/>
  <c r="O26" i="197"/>
  <c r="H26" i="198"/>
  <c r="L26" i="194"/>
  <c r="T3" i="191"/>
  <c r="S26" i="199"/>
  <c r="R26" i="195"/>
  <c r="U26" i="188"/>
  <c r="H26" i="199"/>
  <c r="V26" i="192"/>
  <c r="R26" i="190"/>
  <c r="Q26" i="187"/>
  <c r="O26" i="199"/>
  <c r="K26" i="199"/>
  <c r="E26" i="192"/>
  <c r="U26" i="199"/>
  <c r="M26" i="198"/>
  <c r="V26" i="198"/>
  <c r="F26" i="198"/>
  <c r="G26" i="197"/>
  <c r="N26" i="195"/>
  <c r="I26" i="195"/>
  <c r="V26" i="194"/>
  <c r="S26" i="192"/>
  <c r="I26" i="192"/>
  <c r="L3" i="191"/>
  <c r="M26" i="191"/>
  <c r="E26" i="191"/>
  <c r="P3" i="191"/>
  <c r="P26" i="191"/>
  <c r="O26" i="190"/>
  <c r="C3" i="190"/>
  <c r="P3" i="188"/>
  <c r="D3" i="188"/>
  <c r="J3" i="188"/>
  <c r="M26" i="188"/>
  <c r="H26" i="188"/>
  <c r="N3" i="187"/>
  <c r="R26" i="198"/>
  <c r="I26" i="198"/>
  <c r="W26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M2" i="187" s="1"/>
  <c r="G3" i="187"/>
  <c r="O26" i="191"/>
  <c r="P26" i="196"/>
  <c r="R26" i="197"/>
  <c r="Q26" i="197"/>
  <c r="N26" i="199"/>
  <c r="S26" i="194"/>
  <c r="K26" i="193"/>
  <c r="C3" i="192"/>
  <c r="P26" i="192"/>
  <c r="R3" i="191"/>
  <c r="R2" i="191" s="1"/>
  <c r="D26" i="190"/>
  <c r="X26" i="190"/>
  <c r="F26" i="187"/>
  <c r="Q26" i="188"/>
  <c r="U3" i="188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P2" i="191" l="1"/>
  <c r="J2" i="187"/>
  <c r="K2" i="187"/>
  <c r="D2" i="188"/>
  <c r="E2" i="187"/>
  <c r="J2" i="191"/>
  <c r="E2" i="191"/>
  <c r="U2" i="188"/>
  <c r="S2" i="187"/>
  <c r="T2" i="191"/>
  <c r="Q2" i="187"/>
  <c r="M2" i="191"/>
  <c r="P2" i="188"/>
  <c r="L2" i="191"/>
  <c r="M2" i="188"/>
  <c r="W2" i="188"/>
  <c r="H2" i="191"/>
  <c r="C2" i="190"/>
  <c r="N2" i="187"/>
  <c r="J2" i="188"/>
  <c r="H2" i="188"/>
  <c r="I2" i="188"/>
  <c r="C2" i="192"/>
  <c r="R2" i="187"/>
  <c r="W2" i="187"/>
  <c r="G2" i="188"/>
  <c r="S2" i="191"/>
  <c r="L2" i="188"/>
  <c r="U2" i="187"/>
  <c r="I2" i="187"/>
  <c r="F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E71" i="186" l="1"/>
  <c r="M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W26" i="185"/>
  <c r="V26" i="186"/>
  <c r="O26" i="185"/>
  <c r="K26" i="185"/>
  <c r="L3" i="186"/>
  <c r="U26" i="185"/>
  <c r="K3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W2" i="185" l="1"/>
  <c r="H2" i="186"/>
  <c r="H2" i="185"/>
  <c r="K2" i="185"/>
  <c r="O2" i="185"/>
  <c r="L2" i="186"/>
  <c r="V2" i="186"/>
  <c r="V2" i="185"/>
  <c r="S2" i="186"/>
  <c r="C2" i="186"/>
  <c r="U2" i="185"/>
  <c r="I2" i="185"/>
  <c r="R2" i="185"/>
  <c r="P2" i="185"/>
  <c r="F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U26" i="165"/>
  <c r="I26" i="163"/>
  <c r="E26" i="165"/>
  <c r="R26" i="163"/>
  <c r="T3" i="165"/>
  <c r="J26" i="163"/>
  <c r="I26" i="165"/>
  <c r="G3" i="165"/>
  <c r="N26" i="165"/>
  <c r="K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l="1"/>
  <c r="K2" i="165"/>
  <c r="I2" i="163"/>
  <c r="S2" i="163"/>
  <c r="T2" i="165"/>
  <c r="F2" i="163"/>
  <c r="I2" i="165"/>
  <c r="J2" i="163"/>
  <c r="J2" i="165"/>
  <c r="P2" i="163"/>
  <c r="W2" i="165"/>
  <c r="W2" i="163"/>
  <c r="C2" i="165"/>
  <c r="G2" i="163"/>
  <c r="N2" i="165"/>
  <c r="H2" i="163"/>
  <c r="G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3" i="42" s="1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140" i="149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42" i="45" l="1"/>
  <c r="X2" i="110"/>
  <c r="X15" i="45"/>
  <c r="X74" i="101"/>
  <c r="X171" i="149"/>
  <c r="X60" i="15"/>
  <c r="X66" i="45"/>
  <c r="X46" i="102"/>
  <c r="X8" i="60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28" i="149" l="1"/>
  <c r="X84" i="149"/>
  <c r="X150" i="149"/>
  <c r="H4" i="111"/>
  <c r="X2" i="78"/>
  <c r="X57" i="129"/>
  <c r="M8" i="111"/>
  <c r="X26" i="30"/>
  <c r="U71" i="111"/>
  <c r="X85" i="149"/>
  <c r="E71" i="111"/>
  <c r="X26" i="104"/>
  <c r="X126" i="149"/>
  <c r="X40" i="149"/>
  <c r="X82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105"/>
  <c r="X79" i="149"/>
  <c r="X2" i="30"/>
  <c r="X2" i="9"/>
  <c r="X123" i="149"/>
  <c r="X2" i="75"/>
  <c r="X2" i="106"/>
  <c r="I3" i="111"/>
  <c r="I2" i="111" s="1"/>
  <c r="X139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13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35" i="149" l="1"/>
  <c r="P2" i="111"/>
  <c r="X19" i="149"/>
  <c r="X117" i="149"/>
  <c r="X76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P2" i="106"/>
  <c r="T2" i="106"/>
  <c r="Q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I8" i="105" s="1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D3" i="189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P4" i="105"/>
  <c r="N71" i="105"/>
  <c r="F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J2" i="105" s="1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I2" i="105" l="1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D11" i="103"/>
  <c r="H17" i="103"/>
  <c r="W4" i="103"/>
  <c r="O22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T3" i="103" l="1"/>
  <c r="P26" i="103"/>
  <c r="H26" i="103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F2" i="103" l="1"/>
  <c r="P2" i="103"/>
  <c r="L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M26" i="184" s="1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D3" i="184" l="1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Q2" i="184"/>
  <c r="V2" i="184"/>
  <c r="S2" i="184"/>
  <c r="G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G100" i="149" l="1"/>
  <c r="R100" i="149"/>
  <c r="V100" i="149"/>
  <c r="S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J26" i="183" l="1"/>
  <c r="V26" i="183"/>
  <c r="C3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M26" i="183"/>
  <c r="C2" i="183"/>
  <c r="E3" i="183"/>
  <c r="Q26" i="183"/>
  <c r="S3" i="183"/>
  <c r="V3" i="183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V2" i="183" l="1"/>
  <c r="J2" i="183"/>
  <c r="L2" i="183"/>
  <c r="P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V177" i="149"/>
  <c r="J177" i="149"/>
  <c r="O177" i="149"/>
  <c r="G177" i="149"/>
  <c r="N177" i="149"/>
  <c r="P2" i="169"/>
  <c r="Q2" i="170"/>
  <c r="H177" i="14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O22" i="117" s="1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E22" i="117" l="1"/>
  <c r="D137" i="149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L2" i="117" l="1"/>
  <c r="J2" i="117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22" i="46" l="1"/>
  <c r="L71" i="46"/>
  <c r="U22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D8" i="94" l="1"/>
  <c r="L26" i="107"/>
  <c r="F26" i="29"/>
  <c r="F26" i="99"/>
  <c r="P71" i="30"/>
  <c r="K71" i="30"/>
  <c r="R26" i="81"/>
  <c r="H22" i="94"/>
  <c r="H26" i="107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N2" i="88" s="1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C2" i="87" s="1"/>
  <c r="T26" i="115"/>
  <c r="J26" i="57"/>
  <c r="F26" i="68"/>
  <c r="U26" i="83"/>
  <c r="U26" i="63"/>
  <c r="K26" i="62"/>
  <c r="W26" i="64"/>
  <c r="E26" i="67"/>
  <c r="E2" i="67" s="1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G2" i="42" s="1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C2" i="35" s="1"/>
  <c r="F71" i="75"/>
  <c r="H8" i="75"/>
  <c r="W22" i="75"/>
  <c r="P8" i="102"/>
  <c r="O26" i="16"/>
  <c r="V26" i="46"/>
  <c r="I3" i="16"/>
  <c r="K3" i="16"/>
  <c r="K2" i="16" s="1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D2" i="32" s="1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S2" i="44" s="1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O2" i="62" s="1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D2" i="33" s="1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R2" i="43" s="1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C2" i="29"/>
  <c r="J2" i="35"/>
  <c r="D2" i="36"/>
  <c r="H2" i="39"/>
  <c r="H2" i="41"/>
  <c r="K2" i="44"/>
  <c r="J2" i="65"/>
  <c r="T2" i="66"/>
  <c r="T2" i="3"/>
  <c r="N5" i="149"/>
  <c r="J27" i="149"/>
  <c r="E2" i="23"/>
  <c r="V2" i="26"/>
  <c r="K2" i="33"/>
  <c r="N2" i="43"/>
  <c r="N2" i="53"/>
  <c r="R2" i="55"/>
  <c r="I2" i="26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H3" i="35"/>
  <c r="R2" i="35"/>
  <c r="L2" i="36"/>
  <c r="P2" i="39"/>
  <c r="P2" i="41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V26" i="44"/>
  <c r="F26" i="44"/>
  <c r="V2" i="55"/>
  <c r="U3" i="66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82" l="1"/>
  <c r="N2" i="79"/>
  <c r="D2" i="112"/>
  <c r="E2" i="95"/>
  <c r="V2" i="115"/>
  <c r="I2" i="46"/>
  <c r="U2" i="63"/>
  <c r="M2" i="96"/>
  <c r="L2" i="74"/>
  <c r="U2" i="109"/>
  <c r="E2" i="91"/>
  <c r="W2" i="53"/>
  <c r="D2" i="58"/>
  <c r="F2" i="92"/>
  <c r="G2" i="92"/>
  <c r="P2" i="107"/>
  <c r="G2" i="59"/>
  <c r="L2" i="86"/>
  <c r="U2" i="53"/>
  <c r="W2" i="82"/>
  <c r="F2" i="121"/>
  <c r="V2" i="70"/>
  <c r="W2" i="38"/>
  <c r="H2" i="62"/>
  <c r="P2" i="80"/>
  <c r="P2" i="70"/>
  <c r="W2" i="65"/>
  <c r="Q2" i="97"/>
  <c r="N2" i="115"/>
  <c r="Q2" i="109"/>
  <c r="C2" i="64"/>
  <c r="U26" i="60"/>
  <c r="I2" i="59"/>
  <c r="E2" i="96"/>
  <c r="M2" i="89"/>
  <c r="E2" i="99"/>
  <c r="N2" i="92"/>
  <c r="S26" i="75"/>
  <c r="I2" i="65"/>
  <c r="I32" i="149"/>
  <c r="W2" i="4"/>
  <c r="E2" i="77"/>
  <c r="R2" i="62"/>
  <c r="P2" i="82"/>
  <c r="C2" i="92"/>
  <c r="K2" i="70"/>
  <c r="J2" i="115"/>
  <c r="I2" i="76"/>
  <c r="T2" i="107"/>
  <c r="F2" i="46"/>
  <c r="F30" i="149"/>
  <c r="G2" i="70"/>
  <c r="G2" i="113"/>
  <c r="Q2" i="6"/>
  <c r="L2" i="99"/>
  <c r="M26" i="75"/>
  <c r="L2" i="91"/>
  <c r="M2" i="6"/>
  <c r="M2" i="46"/>
  <c r="K2" i="61"/>
  <c r="Q2" i="110"/>
  <c r="E2" i="65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R47" i="149"/>
  <c r="J44" i="149"/>
  <c r="E26" i="149"/>
  <c r="U2" i="66"/>
  <c r="G47" i="149"/>
  <c r="M47" i="149"/>
  <c r="K40" i="149"/>
  <c r="D31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W46" i="149"/>
  <c r="U29" i="149"/>
  <c r="K73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R56" i="149"/>
  <c r="R53" i="149"/>
  <c r="P52" i="149"/>
  <c r="F2" i="44"/>
  <c r="U46" i="149"/>
  <c r="E39" i="149"/>
  <c r="M164" i="149"/>
  <c r="E134" i="149"/>
  <c r="O12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P46" i="149"/>
  <c r="P44" i="149"/>
  <c r="R40" i="149"/>
  <c r="G30" i="149"/>
  <c r="L126" i="149"/>
  <c r="J117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T117" i="149"/>
  <c r="V98" i="149"/>
  <c r="D90" i="149"/>
  <c r="F87" i="149"/>
  <c r="V78" i="149"/>
  <c r="D77" i="149"/>
  <c r="E65" i="149"/>
  <c r="V164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M72" i="149"/>
  <c r="Q70" i="149"/>
  <c r="R164" i="149"/>
  <c r="Q139" i="149"/>
  <c r="I117" i="149"/>
  <c r="E108" i="149"/>
  <c r="V13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P90" i="149"/>
  <c r="E88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S131" i="149" l="1"/>
  <c r="F69" i="149"/>
  <c r="C65" i="149"/>
  <c r="M101" i="149"/>
  <c r="C83" i="149"/>
  <c r="R49" i="149"/>
  <c r="E66" i="149"/>
  <c r="J101" i="149"/>
  <c r="K97" i="149"/>
  <c r="L96" i="149"/>
  <c r="M2" i="75"/>
  <c r="M49" i="149"/>
  <c r="J102" i="149"/>
  <c r="E97" i="149"/>
  <c r="W43" i="149"/>
  <c r="Q2" i="94"/>
  <c r="T2" i="60"/>
  <c r="R2" i="94"/>
  <c r="E78" i="149"/>
  <c r="E62" i="149"/>
  <c r="I92" i="149"/>
  <c r="F96" i="149"/>
  <c r="P2" i="60"/>
  <c r="P129" i="149"/>
  <c r="D2" i="94"/>
  <c r="J132" i="149"/>
  <c r="I66" i="149"/>
  <c r="L45" i="149"/>
  <c r="L101" i="149"/>
  <c r="R130" i="149"/>
  <c r="F4" i="149"/>
  <c r="D126" i="149"/>
  <c r="F131" i="149"/>
  <c r="K57" i="149"/>
  <c r="E59" i="149"/>
  <c r="U2" i="75"/>
  <c r="L92" i="149"/>
  <c r="W99" i="149"/>
  <c r="L164" i="149"/>
  <c r="T83" i="149"/>
  <c r="T101" i="149"/>
  <c r="I64" i="149"/>
  <c r="M126" i="149"/>
  <c r="I93" i="149"/>
  <c r="P2" i="75"/>
  <c r="T92" i="149"/>
  <c r="L2" i="94"/>
  <c r="V85" i="149"/>
  <c r="E87" i="149"/>
  <c r="D62" i="149"/>
  <c r="P2" i="102"/>
  <c r="K2" i="94"/>
  <c r="N2" i="60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J35" i="149"/>
  <c r="M76" i="149"/>
  <c r="P132" i="149"/>
  <c r="L57" i="149"/>
  <c r="R69" i="149"/>
  <c r="C128" i="149"/>
  <c r="M65" i="149"/>
  <c r="U3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M61" i="149"/>
  <c r="O128" i="149"/>
  <c r="I3" i="9"/>
  <c r="N51" i="149"/>
  <c r="D76" i="149"/>
  <c r="V3" i="11"/>
  <c r="J4" i="149"/>
  <c r="Q2" i="7"/>
  <c r="K95" i="149" l="1"/>
  <c r="P104" i="149"/>
  <c r="N61" i="149"/>
  <c r="D95" i="149"/>
  <c r="R95" i="149"/>
  <c r="D61" i="149"/>
  <c r="P61" i="149"/>
  <c r="K76" i="149"/>
  <c r="R35" i="149"/>
  <c r="L95" i="149"/>
  <c r="O76" i="149"/>
  <c r="P76" i="149"/>
  <c r="S95" i="149"/>
  <c r="F76" i="149"/>
  <c r="V95" i="149"/>
  <c r="J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P13" i="124"/>
  <c r="P13" i="123" s="1"/>
  <c r="P13" i="101" s="1"/>
  <c r="P13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Q3" i="203" s="1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H3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K3" i="203"/>
  <c r="R3" i="201"/>
  <c r="G3" i="201"/>
  <c r="U3" i="201"/>
  <c r="L3" i="201"/>
  <c r="M3" i="201"/>
  <c r="O3" i="203"/>
  <c r="J3" i="201"/>
  <c r="P3" i="201"/>
  <c r="W3" i="201"/>
  <c r="L22" i="124"/>
  <c r="U3" i="203"/>
  <c r="N3" i="201"/>
  <c r="E3" i="201"/>
  <c r="J3" i="203"/>
  <c r="K3" i="201"/>
  <c r="H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N2" i="204"/>
  <c r="K26" i="201"/>
  <c r="L155" i="149"/>
  <c r="I26" i="203"/>
  <c r="D26" i="203"/>
  <c r="M155" i="149"/>
  <c r="L2" i="204"/>
  <c r="O3" i="124"/>
  <c r="Q26" i="203"/>
  <c r="X26" i="201"/>
  <c r="I155" i="149"/>
  <c r="P26" i="203"/>
  <c r="R3" i="124"/>
  <c r="H155" i="149"/>
  <c r="P2" i="204"/>
  <c r="G3" i="124"/>
  <c r="K2" i="204"/>
  <c r="N26" i="201"/>
  <c r="W26" i="201"/>
  <c r="L3" i="124"/>
  <c r="U26" i="203"/>
  <c r="H33" i="124"/>
  <c r="Q155" i="149"/>
  <c r="X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L157" i="149" l="1"/>
  <c r="O2" i="204"/>
  <c r="L3" i="123"/>
  <c r="H26" i="124"/>
  <c r="O3" i="123"/>
  <c r="P157" i="149"/>
  <c r="F26" i="124"/>
  <c r="K157" i="149"/>
  <c r="X26" i="124"/>
  <c r="M26" i="124"/>
  <c r="Q26" i="124"/>
  <c r="D2" i="204"/>
  <c r="E2" i="204"/>
  <c r="R26" i="124"/>
  <c r="W26" i="124"/>
  <c r="P26" i="124"/>
  <c r="K3" i="123"/>
  <c r="F2" i="204"/>
  <c r="L26" i="124"/>
  <c r="M157" i="149"/>
  <c r="P3" i="123"/>
  <c r="C75" i="124"/>
  <c r="C75" i="123" s="1"/>
  <c r="C75" i="101" s="1"/>
  <c r="C75" i="129" s="1"/>
  <c r="J3" i="123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37" i="124"/>
  <c r="C37" i="123" s="1"/>
  <c r="C37" i="101" s="1"/>
  <c r="C37" i="129" s="1"/>
  <c r="C32" i="124"/>
  <c r="C32" i="123" s="1"/>
  <c r="C32" i="101" s="1"/>
  <c r="C32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H3" i="101" l="1"/>
  <c r="K26" i="123"/>
  <c r="U26" i="123"/>
  <c r="D26" i="123"/>
  <c r="F26" i="123"/>
  <c r="D157" i="149"/>
  <c r="E157" i="149"/>
  <c r="H3" i="129"/>
  <c r="I3" i="101"/>
  <c r="L3" i="101"/>
  <c r="Q26" i="123"/>
  <c r="N26" i="123"/>
  <c r="F157" i="149"/>
  <c r="U3" i="101"/>
  <c r="P26" i="123"/>
  <c r="S26" i="123"/>
  <c r="F3" i="101"/>
  <c r="L3" i="129"/>
  <c r="I3" i="129"/>
  <c r="U3" i="129"/>
  <c r="F3" i="129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46" i="124"/>
  <c r="C46" i="123" s="1"/>
  <c r="C46" i="101" s="1"/>
  <c r="C46" i="129" s="1"/>
  <c r="C45" i="124"/>
  <c r="C45" i="123" s="1"/>
  <c r="C45" i="101" s="1"/>
  <c r="C45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S26" i="129"/>
  <c r="I26" i="129"/>
  <c r="Q26" i="101"/>
  <c r="U26" i="101"/>
  <c r="V26" i="101"/>
  <c r="U26" i="129"/>
  <c r="V26" i="129"/>
  <c r="D26" i="101"/>
  <c r="Q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<sst xmlns="http://schemas.openxmlformats.org/spreadsheetml/2006/main" count="26791" uniqueCount="489">
  <si>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</si>
  <si>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</si>
  <si>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</si>
  <si>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</si>
  <si>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</si>
  <si>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</si>
  <si>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</si>
  <si>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</si>
  <si>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</si>
  <si>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</si>
  <si>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</si>
  <si>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</si>
  <si>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</si>
  <si>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</si>
  <si>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</si>
  <si>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</si>
  <si>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</si>
  <si>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</si>
  <si>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</si>
  <si>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</si>
  <si>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</si>
  <si>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</si>
  <si>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</si>
  <si>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</si>
  <si>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</si>
  <si>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</si>
  <si>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</si>
  <si>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</si>
  <si>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</si>
  <si>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</si>
  <si>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</si>
  <si>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</si>
  <si>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</si>
  <si>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</si>
  <si>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</si>
  <si>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</si>
  <si>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</si>
  <si>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</si>
  <si>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</si>
  <si>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</si>
  <si>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</si>
  <si>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</si>
  <si>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</si>
  <si>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</si>
  <si>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</si>
  <si>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</si>
  <si>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</si>
  <si>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</si>
  <si>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</si>
  <si>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</si>
  <si>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</si>
  <si>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</si>
  <si>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</si>
  <si>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</si>
  <si>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</si>
  <si>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</si>
  <si>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</si>
  <si>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</si>
  <si>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</si>
  <si>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</si>
  <si>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</si>
  <si>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</si>
  <si>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</si>
  <si>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</si>
  <si>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</si>
  <si>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</si>
  <si>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</si>
  <si>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</si>
  <si>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</si>
  <si>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</si>
  <si>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</si>
  <si>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</si>
  <si>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</si>
  <si>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</si>
  <si>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</si>
  <si>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</si>
  <si>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</si>
  <si>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</si>
  <si>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</si>
  <si>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</si>
  <si>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</si>
  <si>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</si>
  <si>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</si>
  <si>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</si>
  <si>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</si>
  <si>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</si>
  <si>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</si>
  <si>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</si>
  <si>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</si>
  <si>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</si>
  <si>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</si>
  <si>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</si>
  <si>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</si>
  <si>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</si>
  <si>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</si>
  <si>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</si>
  <si>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</si>
  <si>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</si>
  <si>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</si>
  <si>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</si>
  <si>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</si>
  <si>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</si>
  <si>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</si>
  <si>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</si>
  <si>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</si>
  <si>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</si>
  <si>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</si>
  <si>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</si>
  <si>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</si>
  <si>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</si>
  <si>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</si>
  <si>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</si>
  <si>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</si>
  <si>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</si>
  <si>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</si>
  <si>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</si>
  <si>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</si>
  <si>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</si>
  <si>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</si>
  <si>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</si>
  <si>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</si>
  <si>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</si>
  <si>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</si>
  <si>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</si>
  <si>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</si>
  <si>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</si>
  <si>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</si>
  <si>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</si>
  <si>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</si>
  <si>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</si>
  <si>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</si>
  <si>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</si>
  <si>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</si>
  <si>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</si>
  <si>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</si>
  <si>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</si>
  <si>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</si>
  <si>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</si>
  <si>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</si>
  <si>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</si>
  <si>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</si>
  <si>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</si>
  <si>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</si>
  <si>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</si>
  <si>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</si>
  <si>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</si>
  <si>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</si>
  <si>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</si>
  <si>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</si>
  <si>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</si>
  <si>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</si>
  <si>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</si>
  <si>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</si>
  <si>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</si>
  <si>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</si>
  <si>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</si>
  <si>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</si>
  <si>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</si>
  <si>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</si>
  <si>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</si>
  <si>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</si>
  <si>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</si>
  <si>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</si>
  <si>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</si>
  <si>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</si>
  <si>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</si>
  <si>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</si>
  <si>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</si>
  <si>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</si>
  <si>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</si>
  <si>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</si>
  <si>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</si>
  <si>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</si>
  <si>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</si>
  <si>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</si>
  <si>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</si>
  <si>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</si>
  <si>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</si>
  <si>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</si>
  <si>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</si>
  <si>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</si>
  <si>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</si>
  <si>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</si>
  <si>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</si>
  <si>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</si>
  <si>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</si>
  <si>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</si>
  <si>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</si>
  <si>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</si>
  <si>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</si>
  <si>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</si>
  <si>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</si>
  <si>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</si>
  <si>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</si>
  <si>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</si>
  <si>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</si>
  <si>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</si>
  <si>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</si>
  <si>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</si>
  <si>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</si>
  <si>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</si>
  <si>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</si>
  <si>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</si>
  <si>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</si>
  <si>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</si>
  <si>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</si>
  <si>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</si>
  <si>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</si>
  <si>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</si>
  <si>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</si>
  <si>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</si>
  <si>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</si>
  <si>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</si>
  <si>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</si>
  <si>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</si>
  <si>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</si>
  <si>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</si>
  <si>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</si>
  <si>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</si>
  <si>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</si>
  <si>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</si>
  <si>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</si>
  <si>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</si>
  <si>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</si>
  <si>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</si>
  <si>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</si>
  <si>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</si>
  <si>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</si>
  <si>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</si>
  <si>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</si>
  <si>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</si>
  <si>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</si>
  <si>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</si>
  <si>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</si>
  <si>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</si>
  <si>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</si>
  <si>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</si>
  <si>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</si>
  <si>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</si>
  <si>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</si>
  <si>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</si>
  <si>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</si>
  <si>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</si>
  <si>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</si>
  <si>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</si>
  <si>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</si>
  <si>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</si>
  <si>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</si>
  <si>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</si>
  <si>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</si>
  <si>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</si>
  <si>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</si>
  <si>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</si>
  <si>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</si>
  <si>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</si>
  <si>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</si>
  <si>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</si>
  <si>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</si>
  <si>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</si>
  <si>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</si>
  <si>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</si>
  <si>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</si>
  <si>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</si>
  <si>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</si>
  <si>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</si>
  <si>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</si>
  <si>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</si>
  <si>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</si>
  <si>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</si>
  <si>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</si>
  <si>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</si>
  <si>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</si>
  <si>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</si>
  <si>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</si>
  <si>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</si>
  <si>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</si>
  <si>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</si>
  <si>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</si>
  <si>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</si>
  <si>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</si>
  <si>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</si>
  <si>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</si>
  <si>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</si>
  <si>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</si>
  <si>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</si>
  <si>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</si>
  <si>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</si>
  <si>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</si>
  <si>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</si>
  <si>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</si>
  <si>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</si>
  <si>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</si>
  <si>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</si>
  <si>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</si>
  <si>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</si>
  <si>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</si>
  <si>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</si>
  <si>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</si>
  <si>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</si>
  <si>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</si>
  <si>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</si>
  <si>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</si>
  <si>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</si>
  <si>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</si>
  <si>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</si>
  <si>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</si>
  <si>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</si>
  <si>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</si>
  <si>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</si>
  <si>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</si>
  <si>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</si>
  <si>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</si>
  <si>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</si>
  <si>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</si>
  <si>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</si>
  <si>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</si>
  <si>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</si>
  <si>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</si>
  <si>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</si>
  <si>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</si>
  <si>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</si>
  <si>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</si>
  <si>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</si>
  <si>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</si>
  <si>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</si>
  <si>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</si>
  <si>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</si>
  <si>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</si>
  <si>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</si>
  <si>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</si>
  <si>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</si>
  <si>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</si>
  <si>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</si>
  <si>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</si>
  <si>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</si>
  <si>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</si>
  <si>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</si>
  <si>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</si>
  <si>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</si>
  <si>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</si>
  <si>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</si>
  <si>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</si>
  <si>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</si>
  <si>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</si>
  <si>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</si>
  <si>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</si>
  <si>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</si>
  <si>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</si>
  <si>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</si>
  <si>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</si>
  <si>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</si>
  <si>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</si>
  <si>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</si>
  <si>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</si>
  <si>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</si>
  <si>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</si>
  <si>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</si>
  <si>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</si>
  <si>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</si>
  <si>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</si>
  <si>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</si>
  <si>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</si>
  <si>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</si>
  <si>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</si>
  <si>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</si>
  <si>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</si>
  <si>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</si>
  <si>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</si>
  <si>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</si>
  <si>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</si>
  <si>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</si>
  <si>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</si>
  <si>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</si>
  <si>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</si>
  <si>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</si>
  <si>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</si>
  <si>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</si>
  <si>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</si>
  <si>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</si>
  <si>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</si>
  <si>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</si>
  <si>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</si>
  <si>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</si>
  <si>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</si>
  <si>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</si>
  <si>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</si>
  <si>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</si>
  <si>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</si>
  <si>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</si>
  <si>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</si>
  <si>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</si>
  <si>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</si>
  <si>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</si>
  <si>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</si>
  <si>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</si>
  <si>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</si>
  <si>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</si>
  <si>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</si>
  <si>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</si>
  <si>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</si>
  <si>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</si>
  <si>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</si>
  <si>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</si>
  <si>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</si>
  <si>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</si>
  <si>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</si>
  <si>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</si>
  <si>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</si>
  <si>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</si>
  <si>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</si>
  <si>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</si>
  <si>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</si>
  <si>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</si>
  <si>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</si>
  <si>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</si>
  <si>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</si>
  <si>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</si>
  <si>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</si>
  <si>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</si>
  <si>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</si>
  <si>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</si>
  <si>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</si>
  <si>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</si>
  <si>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</si>
  <si>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</si>
  <si>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</si>
  <si>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</si>
  <si>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</si>
  <si>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</si>
  <si>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</si>
  <si>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</si>
  <si>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</si>
  <si>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</si>
  <si>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</si>
  <si>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</si>
  <si>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</si>
  <si>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</si>
  <si>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</si>
  <si>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</si>
  <si>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</si>
  <si>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</si>
  <si>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</si>
  <si>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</si>
  <si>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</si>
  <si>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</si>
  <si>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</si>
  <si>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</si>
  <si>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</si>
  <si>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</si>
  <si>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</si>
  <si>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</si>
  <si>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</si>
  <si>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</si>
  <si>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</si>
  <si>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</si>
  <si>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</si>
  <si>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</si>
  <si>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</si>
  <si>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</si>
  <si>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</si>
  <si>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</si>
  <si>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</si>
  <si>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</si>
  <si>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</si>
  <si>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</si>
  <si>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</si>
  <si>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</si>
  <si>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</si>
  <si>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</si>
  <si>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</si>
  <si>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</si>
  <si>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</si>
  <si>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</si>
  <si>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</si>
  <si>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</si>
  <si>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</si>
  <si>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</si>
  <si>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</si>
  <si>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</si>
  <si>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</si>
  <si>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</si>
  <si>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</si>
  <si>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</si>
  <si>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</si>
  <si>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</si>
  <si>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</si>
  <si>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</si>
  <si>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Luxembourg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</si>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</sst>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45432.786921296298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63.404557179707645</v>
      </c>
      <c r="D4" s="8">
        <f>PPRD!D$2</f>
        <v>72.041272570937224</v>
      </c>
      <c r="E4" s="8">
        <f>PPRD!E$2</f>
        <v>72.878933791917447</v>
      </c>
      <c r="F4" s="8">
        <f>PPRD!F$2</f>
        <v>74.369905417024938</v>
      </c>
      <c r="G4" s="8">
        <f>PPRD!G$2</f>
        <v>86.452708512467751</v>
      </c>
      <c r="H4" s="8">
        <f>PPRD!H$2</f>
        <v>106.62820292347376</v>
      </c>
      <c r="I4" s="8">
        <f>PPRD!I$2</f>
        <v>114.36483233018055</v>
      </c>
      <c r="J4" s="8">
        <f>PPRD!J$2</f>
        <v>117.76448839208943</v>
      </c>
      <c r="K4" s="8">
        <f>PPRD!K$2</f>
        <v>123.83508168529661</v>
      </c>
      <c r="L4" s="8">
        <f>PPRD!L$2</f>
        <v>111.23430782459155</v>
      </c>
      <c r="M4" s="8">
        <f>PPRD!M$2</f>
        <v>118.59337919174547</v>
      </c>
      <c r="N4" s="8">
        <f>PPRD!N$2</f>
        <v>113.32519346517627</v>
      </c>
      <c r="O4" s="8">
        <f>PPRD!O$2</f>
        <v>123.43052450558898</v>
      </c>
      <c r="P4" s="8">
        <f>PPRD!P$2</f>
        <v>132.33533963886498</v>
      </c>
      <c r="Q4" s="8">
        <f>PPRD!Q$2</f>
        <v>153.10292347377472</v>
      </c>
      <c r="R4" s="8">
        <f>PPRD!R$2</f>
        <v>150.56190885640584</v>
      </c>
      <c r="S4" s="8">
        <f>PPRD!S$2</f>
        <v>160.85374032674116</v>
      </c>
      <c r="T4" s="8">
        <f>PPRD!T$2</f>
        <v>183.27721410146174</v>
      </c>
      <c r="U4" s="8">
        <f>PPRD!U$2</f>
        <v>210.5656921754084</v>
      </c>
      <c r="V4" s="8">
        <f>PPRD!V$2</f>
        <v>235.08030954428199</v>
      </c>
      <c r="W4" s="8">
        <f>PPRD!W$2</f>
        <v>307.58761822871884</v>
      </c>
      <c r="X4" s="8">
        <f>PPRD!X$2</f>
        <v>314.39535683576952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3725.5455717970763</v>
      </c>
      <c r="D6" s="10">
        <f>IMP!D$2</f>
        <v>3879.1322441960447</v>
      </c>
      <c r="E6" s="10">
        <f>IMP!E$2</f>
        <v>4241.6761822871886</v>
      </c>
      <c r="F6" s="10">
        <f>IMP!F$2</f>
        <v>4427.7596732588136</v>
      </c>
      <c r="G6" s="10">
        <f>IMP!G$2</f>
        <v>4895.9675838349094</v>
      </c>
      <c r="H6" s="10">
        <f>IMP!H$2</f>
        <v>4962.1104901117797</v>
      </c>
      <c r="I6" s="10">
        <f>IMP!I$2</f>
        <v>4939.3277730008595</v>
      </c>
      <c r="J6" s="10">
        <f>IMP!J$2</f>
        <v>4741.21238177128</v>
      </c>
      <c r="K6" s="10">
        <f>IMP!K$2</f>
        <v>4751.8049011177991</v>
      </c>
      <c r="L6" s="10">
        <f>IMP!L$2</f>
        <v>4504.2006018916591</v>
      </c>
      <c r="M6" s="10">
        <f>IMP!M$2</f>
        <v>4795.0557179707657</v>
      </c>
      <c r="N6" s="10">
        <f>IMP!N$2</f>
        <v>4680.9536543422173</v>
      </c>
      <c r="O6" s="10">
        <f>IMP!O$2</f>
        <v>4589.0078245915729</v>
      </c>
      <c r="P6" s="10">
        <f>IMP!P$2</f>
        <v>4393.085468615649</v>
      </c>
      <c r="Q6" s="10">
        <f>IMP!Q$2</f>
        <v>4269.6156491831462</v>
      </c>
      <c r="R6" s="10">
        <f>IMP!R$2</f>
        <v>4202.6539122957865</v>
      </c>
      <c r="S6" s="10">
        <f>IMP!S$2</f>
        <v>4194.6332760103178</v>
      </c>
      <c r="T6" s="10">
        <f>IMP!T$2</f>
        <v>4305.3599312123806</v>
      </c>
      <c r="U6" s="10">
        <f>IMP!U$2</f>
        <v>4430.1472914875321</v>
      </c>
      <c r="V6" s="10">
        <f>IMP!V$2</f>
        <v>4418.256405846947</v>
      </c>
      <c r="W6" s="10">
        <f>IMP!W$2</f>
        <v>3779.0978503869305</v>
      </c>
      <c r="X6" s="10">
        <f>IMP!X$2</f>
        <v>4014.5501289767835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83.790627687016325</v>
      </c>
      <c r="D7" s="10">
        <f>EXP!D$2</f>
        <v>123.65700773860705</v>
      </c>
      <c r="E7" s="10">
        <f>EXP!E$2</f>
        <v>276.77635425623384</v>
      </c>
      <c r="F7" s="10">
        <f>EXP!F$2</f>
        <v>259.0576956147894</v>
      </c>
      <c r="G7" s="10">
        <f>EXP!G$2</f>
        <v>289.18254514187447</v>
      </c>
      <c r="H7" s="10">
        <f>EXP!H$2</f>
        <v>286.10326741186583</v>
      </c>
      <c r="I7" s="10">
        <f>EXP!I$2</f>
        <v>298.46638005159076</v>
      </c>
      <c r="J7" s="10">
        <f>EXP!J$2</f>
        <v>261.13714531384346</v>
      </c>
      <c r="K7" s="10">
        <f>EXP!K$2</f>
        <v>231.69475494411009</v>
      </c>
      <c r="L7" s="10">
        <f>EXP!L$2</f>
        <v>244.21014617368871</v>
      </c>
      <c r="M7" s="10">
        <f>EXP!M$2</f>
        <v>287.1313843508168</v>
      </c>
      <c r="N7" s="10">
        <f>EXP!N$2</f>
        <v>234.97437661220985</v>
      </c>
      <c r="O7" s="10">
        <f>EXP!O$2</f>
        <v>239.3772141014617</v>
      </c>
      <c r="P7" s="10">
        <f>EXP!P$2</f>
        <v>178.87128116938948</v>
      </c>
      <c r="Q7" s="10">
        <f>EXP!Q$2</f>
        <v>190.05795356835773</v>
      </c>
      <c r="R7" s="10">
        <f>EXP!R$2</f>
        <v>193.28753224419606</v>
      </c>
      <c r="S7" s="10">
        <f>EXP!S$2</f>
        <v>160.02983662940673</v>
      </c>
      <c r="T7" s="10">
        <f>EXP!T$2</f>
        <v>167.34273430782454</v>
      </c>
      <c r="U7" s="10">
        <f>EXP!U$2</f>
        <v>143.60988822012035</v>
      </c>
      <c r="V7" s="10">
        <f>EXP!V$2</f>
        <v>99.474032674118646</v>
      </c>
      <c r="W7" s="10">
        <f>EXP!W$2</f>
        <v>114.8310404127257</v>
      </c>
      <c r="X7" s="10">
        <f>EXP!X$2</f>
        <v>111.22226999140153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-48.706362854686155</v>
      </c>
      <c r="D8" s="10">
        <f>STK_CHG!D$2</f>
        <v>29.221668099742047</v>
      </c>
      <c r="E8" s="10">
        <f>STK_CHG!E$2</f>
        <v>-16.980481513327604</v>
      </c>
      <c r="F8" s="10">
        <f>STK_CHG!F$2</f>
        <v>-5.6412725709372324</v>
      </c>
      <c r="G8" s="10">
        <f>STK_CHG!G$2</f>
        <v>12.735941530524505</v>
      </c>
      <c r="H8" s="10">
        <f>STK_CHG!H$2</f>
        <v>19.373086844368014</v>
      </c>
      <c r="I8" s="10">
        <f>STK_CHG!I$2</f>
        <v>-30.827515047291485</v>
      </c>
      <c r="J8" s="10">
        <f>STK_CHG!J$2</f>
        <v>36.661650902837494</v>
      </c>
      <c r="K8" s="10">
        <f>STK_CHG!K$2</f>
        <v>-5.3848667239896795</v>
      </c>
      <c r="L8" s="10">
        <f>STK_CHG!L$2</f>
        <v>-2.6368013757523645</v>
      </c>
      <c r="M8" s="10">
        <f>STK_CHG!M$2</f>
        <v>17.542304385210663</v>
      </c>
      <c r="N8" s="10">
        <f>STK_CHG!N$2</f>
        <v>10.354858125537403</v>
      </c>
      <c r="O8" s="10">
        <f>STK_CHG!O$2</f>
        <v>-12.360705073086841</v>
      </c>
      <c r="P8" s="10">
        <f>STK_CHG!P$2</f>
        <v>-6.4705932932072221</v>
      </c>
      <c r="Q8" s="10">
        <f>STK_CHG!Q$2</f>
        <v>-10.645399828030953</v>
      </c>
      <c r="R8" s="10">
        <f>STK_CHG!R$2</f>
        <v>18.309028374892517</v>
      </c>
      <c r="S8" s="10">
        <f>STK_CHG!S$2</f>
        <v>-4.9487532244196029</v>
      </c>
      <c r="T8" s="10">
        <f>STK_CHG!T$2</f>
        <v>9.0944110060189161</v>
      </c>
      <c r="U8" s="10">
        <f>STK_CHG!U$2</f>
        <v>7.7717110920034393</v>
      </c>
      <c r="V8" s="10">
        <f>STK_CHG!V$2</f>
        <v>-8.0758383490971664</v>
      </c>
      <c r="W8" s="10">
        <f>STK_CHG!W$2</f>
        <v>-3.2141014617368868</v>
      </c>
      <c r="X8" s="10">
        <f>STK_CHG!X$2</f>
        <v>4.9795356835769553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3656.4531384350817</v>
      </c>
      <c r="D9" s="10">
        <f>GAE!D$2</f>
        <v>3856.7381771281166</v>
      </c>
      <c r="E9" s="10">
        <f>GAE!E$2</f>
        <v>4020.7982803095447</v>
      </c>
      <c r="F9" s="10">
        <f>GAE!F$2</f>
        <v>4237.4306104901116</v>
      </c>
      <c r="G9" s="10">
        <f>GAE!G$2</f>
        <v>4705.9736887360268</v>
      </c>
      <c r="H9" s="10">
        <f>GAE!H$2</f>
        <v>4802.0085124677553</v>
      </c>
      <c r="I9" s="10">
        <f>GAE!I$2</f>
        <v>4724.3987102321589</v>
      </c>
      <c r="J9" s="10">
        <f>GAE!J$2</f>
        <v>4634.5013757523629</v>
      </c>
      <c r="K9" s="10">
        <f>GAE!K$2</f>
        <v>4638.5603611349952</v>
      </c>
      <c r="L9" s="10">
        <f>GAE!L$2</f>
        <v>4368.58796216681</v>
      </c>
      <c r="M9" s="10">
        <f>GAE!M$2</f>
        <v>4644.0600171969045</v>
      </c>
      <c r="N9" s="10">
        <f>GAE!N$2</f>
        <v>4569.6593293207216</v>
      </c>
      <c r="O9" s="10">
        <f>GAE!O$2</f>
        <v>4460.7004299226137</v>
      </c>
      <c r="P9" s="10">
        <f>GAE!P$2</f>
        <v>4340.0789337919168</v>
      </c>
      <c r="Q9" s="10">
        <f>GAE!Q$2</f>
        <v>4222.0152192605328</v>
      </c>
      <c r="R9" s="10">
        <f>GAE!R$2</f>
        <v>4178.2373172828893</v>
      </c>
      <c r="S9" s="10">
        <f>GAE!S$2</f>
        <v>4190.5084264832321</v>
      </c>
      <c r="T9" s="10">
        <f>GAE!T$2</f>
        <v>4330.3888220120371</v>
      </c>
      <c r="U9" s="10">
        <f>GAE!U$2</f>
        <v>4504.8748065348236</v>
      </c>
      <c r="V9" s="10">
        <f>GAE!V$2</f>
        <v>4545.7868443680136</v>
      </c>
      <c r="W9" s="10">
        <f>GAE!W$2</f>
        <v>3968.6403267411865</v>
      </c>
      <c r="X9" s="10">
        <f>GAE!X$2</f>
        <v>4222.7027515047284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0</v>
      </c>
      <c r="I10" s="10">
        <f>INTMARB!I$2</f>
        <v>0</v>
      </c>
      <c r="J10" s="10">
        <f>INTMARB!J$2</f>
        <v>0</v>
      </c>
      <c r="K10" s="10">
        <f>INTMARB!K$2</f>
        <v>0</v>
      </c>
      <c r="L10" s="10">
        <f>INTMARB!L$2</f>
        <v>0</v>
      </c>
      <c r="M10" s="10">
        <f>INTMARB!M$2</f>
        <v>0</v>
      </c>
      <c r="N10" s="10">
        <f>INTMARB!N$2</f>
        <v>0</v>
      </c>
      <c r="O10" s="10">
        <f>INTMARB!O$2</f>
        <v>0</v>
      </c>
      <c r="P10" s="10">
        <f>INTMARB!P$2</f>
        <v>0</v>
      </c>
      <c r="Q10" s="10">
        <f>INTMARB!Q$2</f>
        <v>0</v>
      </c>
      <c r="R10" s="10">
        <f>INTMARB!R$2</f>
        <v>0</v>
      </c>
      <c r="S10" s="10">
        <f>INTMARB!S$2</f>
        <v>0</v>
      </c>
      <c r="T10" s="10">
        <f>INTMARB!T$2</f>
        <v>0</v>
      </c>
      <c r="U10" s="10">
        <f>INTMARB!U$2</f>
        <v>0</v>
      </c>
      <c r="V10" s="10">
        <f>INTMARB!V$2</f>
        <v>0</v>
      </c>
      <c r="W10" s="10">
        <f>INTMARB!W$2</f>
        <v>0</v>
      </c>
      <c r="X10" s="10">
        <f>INTMARB!X$2</f>
        <v>0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0</v>
      </c>
      <c r="I11" s="13">
        <f>INTMARB_IN!I$2</f>
        <v>0</v>
      </c>
      <c r="J11" s="13">
        <f>INTMARB_IN!J$2</f>
        <v>0</v>
      </c>
      <c r="K11" s="13">
        <f>INTMARB_IN!K$2</f>
        <v>0</v>
      </c>
      <c r="L11" s="13">
        <f>INTMARB_IN!L$2</f>
        <v>0</v>
      </c>
      <c r="M11" s="13">
        <f>INTMARB_IN!M$2</f>
        <v>0</v>
      </c>
      <c r="N11" s="13">
        <f>INTMARB_IN!N$2</f>
        <v>0</v>
      </c>
      <c r="O11" s="13">
        <f>INTMARB_IN!O$2</f>
        <v>0</v>
      </c>
      <c r="P11" s="13">
        <f>INTMARB_IN!P$2</f>
        <v>0</v>
      </c>
      <c r="Q11" s="13">
        <f>INTMARB_IN!Q$2</f>
        <v>0</v>
      </c>
      <c r="R11" s="13">
        <f>INTMARB_IN!R$2</f>
        <v>0</v>
      </c>
      <c r="S11" s="13">
        <f>INTMARB_IN!S$2</f>
        <v>0</v>
      </c>
      <c r="T11" s="13">
        <f>INTMARB_IN!T$2</f>
        <v>0</v>
      </c>
      <c r="U11" s="13">
        <f>INTMARB_IN!U$2</f>
        <v>0</v>
      </c>
      <c r="V11" s="13">
        <f>INTMARB_IN!V$2</f>
        <v>0</v>
      </c>
      <c r="W11" s="13">
        <f>INTMARB_IN!W$2</f>
        <v>0</v>
      </c>
      <c r="X11" s="13">
        <f>INTMARB_IN!X$2</f>
        <v>0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0</v>
      </c>
      <c r="I12" s="13">
        <f>INTMARB_EX!I$2</f>
        <v>0</v>
      </c>
      <c r="J12" s="13">
        <f>INTMARB_EX!J$2</f>
        <v>0</v>
      </c>
      <c r="K12" s="13">
        <f>INTMARB_EX!K$2</f>
        <v>0</v>
      </c>
      <c r="L12" s="13">
        <f>INTMARB_EX!L$2</f>
        <v>0</v>
      </c>
      <c r="M12" s="13">
        <f>INTMARB_EX!M$2</f>
        <v>0</v>
      </c>
      <c r="N12" s="13">
        <f>INTMARB_EX!N$2</f>
        <v>0</v>
      </c>
      <c r="O12" s="13">
        <f>INTMARB_EX!O$2</f>
        <v>0</v>
      </c>
      <c r="P12" s="13">
        <f>INTMARB_EX!P$2</f>
        <v>0</v>
      </c>
      <c r="Q12" s="13">
        <f>INTMARB_EX!Q$2</f>
        <v>0</v>
      </c>
      <c r="R12" s="13">
        <f>INTMARB_EX!R$2</f>
        <v>0</v>
      </c>
      <c r="S12" s="13">
        <f>INTMARB_EX!S$2</f>
        <v>0</v>
      </c>
      <c r="T12" s="13">
        <f>INTMARB_EX!T$2</f>
        <v>0</v>
      </c>
      <c r="U12" s="13">
        <f>INTMARB_EX!U$2</f>
        <v>0</v>
      </c>
      <c r="V12" s="13">
        <f>INTMARB_EX!V$2</f>
        <v>0</v>
      </c>
      <c r="W12" s="13">
        <f>INTMARB_EX!W$2</f>
        <v>0</v>
      </c>
      <c r="X12" s="13">
        <f>INTMARB_EX!X$2</f>
        <v>0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3656.4531384350817</v>
      </c>
      <c r="D13" s="10">
        <f>GIC!D$2</f>
        <v>3856.7381771281166</v>
      </c>
      <c r="E13" s="10">
        <f>GIC!E$2</f>
        <v>4020.7982803095447</v>
      </c>
      <c r="F13" s="10">
        <f>GIC!F$2</f>
        <v>4237.4306104901116</v>
      </c>
      <c r="G13" s="10">
        <f>GIC!G$2</f>
        <v>4705.9736887360268</v>
      </c>
      <c r="H13" s="10">
        <f>GIC!H$2</f>
        <v>4802.0085124677553</v>
      </c>
      <c r="I13" s="10">
        <f>GIC!I$2</f>
        <v>4724.3987102321589</v>
      </c>
      <c r="J13" s="10">
        <f>GIC!J$2</f>
        <v>4634.5013757523629</v>
      </c>
      <c r="K13" s="10">
        <f>GIC!K$2</f>
        <v>4638.5603611349952</v>
      </c>
      <c r="L13" s="10">
        <f>GIC!L$2</f>
        <v>4368.58796216681</v>
      </c>
      <c r="M13" s="10">
        <f>GIC!M$2</f>
        <v>4644.0600171969045</v>
      </c>
      <c r="N13" s="10">
        <f>GIC!N$2</f>
        <v>4569.6593293207216</v>
      </c>
      <c r="O13" s="10">
        <f>GIC!O$2</f>
        <v>4460.7004299226137</v>
      </c>
      <c r="P13" s="10">
        <f>GIC!P$2</f>
        <v>4340.0789337919168</v>
      </c>
      <c r="Q13" s="10">
        <f>GIC!Q$2</f>
        <v>4222.0152192605328</v>
      </c>
      <c r="R13" s="10">
        <f>GIC!R$2</f>
        <v>4178.2373172828893</v>
      </c>
      <c r="S13" s="10">
        <f>GIC!S$2</f>
        <v>4190.5084264832321</v>
      </c>
      <c r="T13" s="10">
        <f>GIC!T$2</f>
        <v>4330.3888220120371</v>
      </c>
      <c r="U13" s="10">
        <f>GIC!U$2</f>
        <v>4504.8748065348236</v>
      </c>
      <c r="V13" s="10">
        <f>GIC!V$2</f>
        <v>4545.7868443680136</v>
      </c>
      <c r="W13" s="10">
        <f>GIC!W$2</f>
        <v>3968.6403267411865</v>
      </c>
      <c r="X13" s="10">
        <f>GIC!X$2</f>
        <v>4222.7027515047284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320.84230438521058</v>
      </c>
      <c r="D14" s="10">
        <f>INTAVI!D$2</f>
        <v>347.01951848667238</v>
      </c>
      <c r="E14" s="10">
        <f>INTAVI!E$2</f>
        <v>375.98168529664656</v>
      </c>
      <c r="F14" s="10">
        <f>INTAVI!F$2</f>
        <v>391.67815993121229</v>
      </c>
      <c r="G14" s="10">
        <f>INTAVI!G$2</f>
        <v>426.18538263112646</v>
      </c>
      <c r="H14" s="10">
        <f>INTAVI!H$2</f>
        <v>433.02983662940659</v>
      </c>
      <c r="I14" s="10">
        <f>INTAVI!I$2</f>
        <v>405.24858125537401</v>
      </c>
      <c r="J14" s="10">
        <f>INTAVI!J$2</f>
        <v>435.60060189165938</v>
      </c>
      <c r="K14" s="10">
        <f>INTAVI!K$2</f>
        <v>438.48022355975922</v>
      </c>
      <c r="L14" s="10">
        <f>INTAVI!L$2</f>
        <v>420.18521066208081</v>
      </c>
      <c r="M14" s="10">
        <f>INTAVI!M$2</f>
        <v>431.12003439380902</v>
      </c>
      <c r="N14" s="10">
        <f>INTAVI!N$2</f>
        <v>403.33877901977638</v>
      </c>
      <c r="O14" s="10">
        <f>INTAVI!O$2</f>
        <v>372.1374032674118</v>
      </c>
      <c r="P14" s="10">
        <f>INTAVI!P$2</f>
        <v>373.82476354256232</v>
      </c>
      <c r="Q14" s="10">
        <f>INTAVI!Q$2</f>
        <v>405.97334479793636</v>
      </c>
      <c r="R14" s="10">
        <f>INTAVI!R$2</f>
        <v>457.6524505588992</v>
      </c>
      <c r="S14" s="10">
        <f>INTAVI!S$2</f>
        <v>507.83551160791058</v>
      </c>
      <c r="T14" s="10">
        <f>INTAVI!T$2</f>
        <v>574.20928632846085</v>
      </c>
      <c r="U14" s="10">
        <f>INTAVI!U$2</f>
        <v>613.99707652622521</v>
      </c>
      <c r="V14" s="10">
        <f>INTAVI!V$2</f>
        <v>600.63155631986228</v>
      </c>
      <c r="W14" s="10">
        <f>INTAVI!W$2</f>
        <v>546.65141874462586</v>
      </c>
      <c r="X14" s="10">
        <f>INTAVI!X$2</f>
        <v>623.63258813413574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44.312459846826556</v>
      </c>
      <c r="D15" s="13">
        <f>INTAVI_PA_IN!D$2</f>
        <v>50.871527032259266</v>
      </c>
      <c r="E15" s="13">
        <f>INTAVI_PA_IN!E$2</f>
        <v>55.971608232111514</v>
      </c>
      <c r="F15" s="13">
        <f>INTAVI_PA_IN!F$2</f>
        <v>56.103808347973818</v>
      </c>
      <c r="G15" s="13">
        <f>INTAVI_PA_IN!G$2</f>
        <v>63.908430126725989</v>
      </c>
      <c r="H15" s="13">
        <f>INTAVI_PA_IN!H$2</f>
        <v>57.049835109557677</v>
      </c>
      <c r="I15" s="13">
        <f>INTAVI_PA_IN!I$2</f>
        <v>54.399562215753086</v>
      </c>
      <c r="J15" s="13">
        <f>INTAVI_PA_IN!J$2</f>
        <v>64.433746732181817</v>
      </c>
      <c r="K15" s="13">
        <f>INTAVI_PA_IN!K$2</f>
        <v>65.026991391341397</v>
      </c>
      <c r="L15" s="13">
        <f>INTAVI_PA_IN!L$2</f>
        <v>80.885271051915694</v>
      </c>
      <c r="M15" s="13">
        <f>INTAVI_PA_IN!M$2</f>
        <v>94.390457732000272</v>
      </c>
      <c r="N15" s="13">
        <f>INTAVI_PA_IN!N$2</f>
        <v>74.443485292497456</v>
      </c>
      <c r="O15" s="13">
        <f>INTAVI_PA_IN!O$2</f>
        <v>63.717270419469088</v>
      </c>
      <c r="P15" s="13">
        <f>INTAVI_PA_IN!P$2</f>
        <v>62.686675150726295</v>
      </c>
      <c r="Q15" s="13">
        <f>INTAVI_PA_IN!Q$2</f>
        <v>81.542011640334394</v>
      </c>
      <c r="R15" s="13">
        <f>INTAVI_PA_IN!R$2</f>
        <v>100.71120837038586</v>
      </c>
      <c r="S15" s="13">
        <f>INTAVI_PA_IN!S$2</f>
        <v>125.23436696952565</v>
      </c>
      <c r="T15" s="13">
        <f>INTAVI_PA_IN!T$2</f>
        <v>171.66168221322425</v>
      </c>
      <c r="U15" s="13">
        <f>INTAVI_PA_IN!U$2</f>
        <v>222.54660951102053</v>
      </c>
      <c r="V15" s="13">
        <f>INTAVI_PA_IN!V$2</f>
        <v>235.43322467292481</v>
      </c>
      <c r="W15" s="13">
        <f>INTAVI_PA_IN!W$2</f>
        <v>73.070730392150139</v>
      </c>
      <c r="X15" s="13">
        <f>INTAVI_PA_IN!X$2</f>
        <v>118.24824724873403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14.472743585281657</v>
      </c>
      <c r="D16" s="13">
        <f>INTAVI_PA_EX!D$2</f>
        <v>16.61838793757288</v>
      </c>
      <c r="E16" s="13">
        <f>INTAVI_PA_EX!E$2</f>
        <v>18.284645407017184</v>
      </c>
      <c r="F16" s="13">
        <f>INTAVI_PA_EX!F$2</f>
        <v>18.325281872486791</v>
      </c>
      <c r="G16" s="13">
        <f>INTAVI_PA_EX!G$2</f>
        <v>20.878919865889131</v>
      </c>
      <c r="H16" s="13">
        <f>INTAVI_PA_EX!H$2</f>
        <v>18.358454585947133</v>
      </c>
      <c r="I16" s="13">
        <f>INTAVI_PA_EX!I$2</f>
        <v>17.383907589590944</v>
      </c>
      <c r="J16" s="13">
        <f>INTAVI_PA_EX!J$2</f>
        <v>20.155465694692015</v>
      </c>
      <c r="K16" s="13">
        <f>INTAVI_PA_EX!K$2</f>
        <v>21.739239875052149</v>
      </c>
      <c r="L16" s="13">
        <f>INTAVI_PA_EX!L$2</f>
        <v>28.775493868382483</v>
      </c>
      <c r="M16" s="13">
        <f>INTAVI_PA_EX!M$2</f>
        <v>32.86551713670567</v>
      </c>
      <c r="N16" s="13">
        <f>INTAVI_PA_EX!N$2</f>
        <v>26.424883323384432</v>
      </c>
      <c r="O16" s="13">
        <f>INTAVI_PA_EX!O$2</f>
        <v>22.444380756382888</v>
      </c>
      <c r="P16" s="13">
        <f>INTAVI_PA_EX!P$2</f>
        <v>21.580383032071932</v>
      </c>
      <c r="Q16" s="13">
        <f>INTAVI_PA_EX!Q$2</f>
        <v>28.083011319951943</v>
      </c>
      <c r="R16" s="13">
        <f>INTAVI_PA_EX!R$2</f>
        <v>34.451482103299732</v>
      </c>
      <c r="S16" s="13">
        <f>INTAVI_PA_EX!S$2</f>
        <v>40.14594234783236</v>
      </c>
      <c r="T16" s="13">
        <f>INTAVI_PA_EX!T$2</f>
        <v>52.104401482842498</v>
      </c>
      <c r="U16" s="13">
        <f>INTAVI_PA_EX!U$2</f>
        <v>68.950021874004989</v>
      </c>
      <c r="V16" s="13">
        <f>INTAVI_PA_EX!V$2</f>
        <v>75.434191540234352</v>
      </c>
      <c r="W16" s="13">
        <f>INTAVI_PA_EX!W$2</f>
        <v>29.408262293962412</v>
      </c>
      <c r="X16" s="13">
        <f>INTAVI_PA_EX!X$2</f>
        <v>41.47018942734914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14.06692200333389</v>
      </c>
      <c r="D17" s="13">
        <f>INTAVI_FR_IN!D$2</f>
        <v>5.9853084367357194</v>
      </c>
      <c r="E17" s="13">
        <f>INTAVI_FR_IN!E$2</f>
        <v>4.1157175213024182</v>
      </c>
      <c r="F17" s="13">
        <f>INTAVI_FR_IN!F$2</f>
        <v>6.7386847718545217</v>
      </c>
      <c r="G17" s="13">
        <f>INTAVI_FR_IN!G$2</f>
        <v>6.3781146305723482</v>
      </c>
      <c r="H17" s="13">
        <f>INTAVI_FR_IN!H$2</f>
        <v>6.9842784022398305</v>
      </c>
      <c r="I17" s="13">
        <f>INTAVI_FR_IN!I$2</f>
        <v>3.6620274799512003</v>
      </c>
      <c r="J17" s="13">
        <f>INTAVI_FR_IN!J$2</f>
        <v>5.981415653123257</v>
      </c>
      <c r="K17" s="13">
        <f>INTAVI_FR_IN!K$2</f>
        <v>8.1112296637700236</v>
      </c>
      <c r="L17" s="13">
        <f>INTAVI_FR_IN!L$2</f>
        <v>8.2443198718275337</v>
      </c>
      <c r="M17" s="13">
        <f>INTAVI_FR_IN!M$2</f>
        <v>9.4982136575920979</v>
      </c>
      <c r="N17" s="13">
        <f>INTAVI_FR_IN!N$2</f>
        <v>5.1036972015240236</v>
      </c>
      <c r="O17" s="13">
        <f>INTAVI_FR_IN!O$2</f>
        <v>4.7943026664034676</v>
      </c>
      <c r="P17" s="13">
        <f>INTAVI_FR_IN!P$2</f>
        <v>5.191188508277496</v>
      </c>
      <c r="Q17" s="13">
        <f>INTAVI_FR_IN!Q$2</f>
        <v>6.3857661122464826</v>
      </c>
      <c r="R17" s="13">
        <f>INTAVI_FR_IN!R$2</f>
        <v>6.882744610594596</v>
      </c>
      <c r="S17" s="13">
        <f>INTAVI_FR_IN!S$2</f>
        <v>5.9258513119475253</v>
      </c>
      <c r="T17" s="13">
        <f>INTAVI_FR_IN!T$2</f>
        <v>9.9145927709539308</v>
      </c>
      <c r="U17" s="13">
        <f>INTAVI_FR_IN!U$2</f>
        <v>10.068651964773464</v>
      </c>
      <c r="V17" s="13">
        <f>INTAVI_FR_IN!V$2</f>
        <v>10.660518154029642</v>
      </c>
      <c r="W17" s="13">
        <f>INTAVI_FR_IN!W$2</f>
        <v>8.419232007173397</v>
      </c>
      <c r="X17" s="13">
        <f>INTAVI_FR_IN!X$2</f>
        <v>12.153397667850612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247.99017894976851</v>
      </c>
      <c r="D18" s="13">
        <f>INTAVI_FR_EX!D$2</f>
        <v>273.54429508010452</v>
      </c>
      <c r="E18" s="13">
        <f>INTAVI_FR_EX!E$2</f>
        <v>297.60971413621547</v>
      </c>
      <c r="F18" s="13">
        <f>INTAVI_FR_EX!F$2</f>
        <v>310.51038493889718</v>
      </c>
      <c r="G18" s="13">
        <f>INTAVI_FR_EX!G$2</f>
        <v>335.019918007939</v>
      </c>
      <c r="H18" s="13">
        <f>INTAVI_FR_EX!H$2</f>
        <v>350.63726853166196</v>
      </c>
      <c r="I18" s="13">
        <f>INTAVI_FR_EX!I$2</f>
        <v>329.80308397007877</v>
      </c>
      <c r="J18" s="13">
        <f>INTAVI_FR_EX!J$2</f>
        <v>345.02997381166227</v>
      </c>
      <c r="K18" s="13">
        <f>INTAVI_FR_EX!K$2</f>
        <v>343.60276262959565</v>
      </c>
      <c r="L18" s="13">
        <f>INTAVI_FR_EX!L$2</f>
        <v>302.2801258699551</v>
      </c>
      <c r="M18" s="13">
        <f>INTAVI_FR_EX!M$2</f>
        <v>294.36584586751098</v>
      </c>
      <c r="N18" s="13">
        <f>INTAVI_FR_EX!N$2</f>
        <v>297.36671320237048</v>
      </c>
      <c r="O18" s="13">
        <f>INTAVI_FR_EX!O$2</f>
        <v>281.18144942515636</v>
      </c>
      <c r="P18" s="13">
        <f>INTAVI_FR_EX!P$2</f>
        <v>284.36651685148661</v>
      </c>
      <c r="Q18" s="13">
        <f>INTAVI_FR_EX!Q$2</f>
        <v>289.96255572540355</v>
      </c>
      <c r="R18" s="13">
        <f>INTAVI_FR_EX!R$2</f>
        <v>315.60701547461906</v>
      </c>
      <c r="S18" s="13">
        <f>INTAVI_FR_EX!S$2</f>
        <v>336.52935097860507</v>
      </c>
      <c r="T18" s="13">
        <f>INTAVI_FR_EX!T$2</f>
        <v>340.5286098614402</v>
      </c>
      <c r="U18" s="13">
        <f>INTAVI_FR_EX!U$2</f>
        <v>312.43179317642625</v>
      </c>
      <c r="V18" s="13">
        <f>INTAVI_FR_EX!V$2</f>
        <v>279.10362195267351</v>
      </c>
      <c r="W18" s="13">
        <f>INTAVI_FR_EX!W$2</f>
        <v>435.7531940513399</v>
      </c>
      <c r="X18" s="13">
        <f>INTAVI_FR_EX!X$2</f>
        <v>451.76075379020199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3335.6108340498718</v>
      </c>
      <c r="D19" s="10">
        <f>NRGSUP!D$2</f>
        <v>3509.7186586414441</v>
      </c>
      <c r="E19" s="10">
        <f>NRGSUP!E$2</f>
        <v>3644.8165950128978</v>
      </c>
      <c r="F19" s="10">
        <f>NRGSUP!F$2</f>
        <v>3845.752450558899</v>
      </c>
      <c r="G19" s="10">
        <f>NRGSUP!G$2</f>
        <v>4279.7883061049006</v>
      </c>
      <c r="H19" s="10">
        <f>NRGSUP!H$2</f>
        <v>4368.9786758383489</v>
      </c>
      <c r="I19" s="10">
        <f>NRGSUP!I$2</f>
        <v>4319.1501289767839</v>
      </c>
      <c r="J19" s="10">
        <f>NRGSUP!J$2</f>
        <v>4198.9007738607042</v>
      </c>
      <c r="K19" s="10">
        <f>NRGSUP!K$2</f>
        <v>4200.0801375752371</v>
      </c>
      <c r="L19" s="10">
        <f>NRGSUP!L$2</f>
        <v>3948.4027515047287</v>
      </c>
      <c r="M19" s="10">
        <f>NRGSUP!M$2</f>
        <v>4212.9399828030946</v>
      </c>
      <c r="N19" s="10">
        <f>NRGSUP!N$2</f>
        <v>4166.3205503009458</v>
      </c>
      <c r="O19" s="10">
        <f>NRGSUP!O$2</f>
        <v>4088.5630266552016</v>
      </c>
      <c r="P19" s="10">
        <f>NRGSUP!P$2</f>
        <v>3966.254170249354</v>
      </c>
      <c r="Q19" s="10">
        <f>NRGSUP!Q$2</f>
        <v>3816.0418744625963</v>
      </c>
      <c r="R19" s="10">
        <f>NRGSUP!R$2</f>
        <v>3720.5848667239893</v>
      </c>
      <c r="S19" s="10">
        <f>NRGSUP!S$2</f>
        <v>3682.6729148753216</v>
      </c>
      <c r="T19" s="10">
        <f>NRGSUP!T$2</f>
        <v>3756.1795356835764</v>
      </c>
      <c r="U19" s="10">
        <f>NRGSUP!U$2</f>
        <v>3890.8777300085985</v>
      </c>
      <c r="V19" s="10">
        <f>NRGSUP!V$2</f>
        <v>3945.1552880481518</v>
      </c>
      <c r="W19" s="10">
        <f>NRGSUP!W$2</f>
        <v>3421.988907996561</v>
      </c>
      <c r="X19" s="10">
        <f>NRGSUP!X$2</f>
        <v>3599.070163370593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3656.4531384350817</v>
      </c>
      <c r="D20" s="10">
        <f>'GIC2020-2030'!D$2</f>
        <v>3856.7245915735166</v>
      </c>
      <c r="E20" s="10">
        <f>'GIC2020-2030'!E$2</f>
        <v>4020.7799656061916</v>
      </c>
      <c r="F20" s="10">
        <f>'GIC2020-2030'!F$2</f>
        <v>4237.3999999999996</v>
      </c>
      <c r="G20" s="10">
        <f>'GIC2020-2030'!G$2</f>
        <v>4705.9365434221836</v>
      </c>
      <c r="H20" s="10">
        <f>'GIC2020-2030'!H$2</f>
        <v>4801.9613929492698</v>
      </c>
      <c r="I20" s="10">
        <f>'GIC2020-2030'!I$2</f>
        <v>4724.3391229578683</v>
      </c>
      <c r="J20" s="10">
        <f>'GIC2020-2030'!J$2</f>
        <v>4634.4211521926045</v>
      </c>
      <c r="K20" s="10">
        <f>'GIC2020-2030'!K$2</f>
        <v>4638.415993121238</v>
      </c>
      <c r="L20" s="10">
        <f>'GIC2020-2030'!L$2</f>
        <v>4368.3693035253655</v>
      </c>
      <c r="M20" s="10">
        <f>'GIC2020-2030'!M$2</f>
        <v>4643.7602751504728</v>
      </c>
      <c r="N20" s="10">
        <f>'GIC2020-2030'!N$2</f>
        <v>4569.2632846087699</v>
      </c>
      <c r="O20" s="10">
        <f>'GIC2020-2030'!O$2</f>
        <v>4460.1366294067066</v>
      </c>
      <c r="P20" s="10">
        <f>'GIC2020-2030'!P$2</f>
        <v>4339.3534823731716</v>
      </c>
      <c r="Q20" s="10">
        <f>'GIC2020-2030'!Q$2</f>
        <v>4220.9932932072225</v>
      </c>
      <c r="R20" s="10">
        <f>'GIC2020-2030'!R$2</f>
        <v>4176.7726569217539</v>
      </c>
      <c r="S20" s="10">
        <f>'GIC2020-2030'!S$2</f>
        <v>4188.5786758383483</v>
      </c>
      <c r="T20" s="10">
        <f>'GIC2020-2030'!T$2</f>
        <v>4327.8288048151326</v>
      </c>
      <c r="U20" s="10">
        <f>'GIC2020-2030'!U$2</f>
        <v>4501.6202063628543</v>
      </c>
      <c r="V20" s="10">
        <f>'GIC2020-2030'!V$2</f>
        <v>4541.9331900257948</v>
      </c>
      <c r="W20" s="10">
        <f>'GIC2020-2030'!W$2</f>
        <v>3963.936027515047</v>
      </c>
      <c r="X20" s="10">
        <f>'GIC2020-2030'!X$2</f>
        <v>4217.1158211521924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3601.7656061908856</v>
      </c>
      <c r="D21" s="10">
        <f>'PEC2020-2030'!D$2</f>
        <v>3804.30309544282</v>
      </c>
      <c r="E21" s="10">
        <f>'PEC2020-2030'!E$2</f>
        <v>3977.7405846947559</v>
      </c>
      <c r="F21" s="10">
        <f>'PEC2020-2030'!F$2</f>
        <v>4193.9104041272567</v>
      </c>
      <c r="G21" s="10">
        <f>'PEC2020-2030'!G$2</f>
        <v>4655.5847807394666</v>
      </c>
      <c r="H21" s="10">
        <f>'PEC2020-2030'!H$2</f>
        <v>4773.77128116939</v>
      </c>
      <c r="I21" s="10">
        <f>'PEC2020-2030'!I$2</f>
        <v>4694.5283748925203</v>
      </c>
      <c r="J21" s="10">
        <f>'PEC2020-2030'!J$2</f>
        <v>4609.1801375752357</v>
      </c>
      <c r="K21" s="10">
        <f>'PEC2020-2030'!K$2</f>
        <v>4613.2600171969043</v>
      </c>
      <c r="L21" s="10">
        <f>'PEC2020-2030'!L$2</f>
        <v>4340.6576956147892</v>
      </c>
      <c r="M21" s="10">
        <f>'PEC2020-2030'!M$2</f>
        <v>4611.268271711092</v>
      </c>
      <c r="N21" s="10">
        <f>'PEC2020-2030'!N$2</f>
        <v>4533.1178847807387</v>
      </c>
      <c r="O21" s="10">
        <f>'PEC2020-2030'!O$2</f>
        <v>4419.4505588993979</v>
      </c>
      <c r="P21" s="10">
        <f>'PEC2020-2030'!P$2</f>
        <v>4302.1616509028363</v>
      </c>
      <c r="Q21" s="10">
        <f>'PEC2020-2030'!Q$2</f>
        <v>4185.6950988822009</v>
      </c>
      <c r="R21" s="10">
        <f>'PEC2020-2030'!R$2</f>
        <v>4143.9038693035254</v>
      </c>
      <c r="S21" s="10">
        <f>'PEC2020-2030'!S$2</f>
        <v>4152.8421324161645</v>
      </c>
      <c r="T21" s="10">
        <f>'PEC2020-2030'!T$2</f>
        <v>4293.6584694754938</v>
      </c>
      <c r="U21" s="10">
        <f>'PEC2020-2030'!U$2</f>
        <v>4461.8375752364573</v>
      </c>
      <c r="V21" s="10">
        <f>'PEC2020-2030'!V$2</f>
        <v>4503.675408426483</v>
      </c>
      <c r="W21" s="10">
        <f>'PEC2020-2030'!W$2</f>
        <v>3936.0729148753221</v>
      </c>
      <c r="X21" s="10">
        <f>'PEC2020-2030'!X$2</f>
        <v>4186.4979363714529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3505.6383490971621</v>
      </c>
      <c r="D22" s="10">
        <f>'FEC2020-2030'!D$2</f>
        <v>3674.8068787618236</v>
      </c>
      <c r="E22" s="10">
        <f>'FEC2020-2030'!E$2</f>
        <v>3710.7404127257082</v>
      </c>
      <c r="F22" s="10">
        <f>'FEC2020-2030'!F$2</f>
        <v>3952.534307824591</v>
      </c>
      <c r="G22" s="10">
        <f>'FEC2020-2030'!G$2</f>
        <v>4386.332502149613</v>
      </c>
      <c r="H22" s="10">
        <f>'FEC2020-2030'!H$2</f>
        <v>4478.3834049871011</v>
      </c>
      <c r="I22" s="10">
        <f>'FEC2020-2030'!I$2</f>
        <v>4410.8408426483229</v>
      </c>
      <c r="J22" s="10">
        <f>'FEC2020-2030'!J$2</f>
        <v>4342.8414445399821</v>
      </c>
      <c r="K22" s="10">
        <f>'FEC2020-2030'!K$2</f>
        <v>4383.335511607911</v>
      </c>
      <c r="L22" s="10">
        <f>'FEC2020-2030'!L$2</f>
        <v>4079.206534823732</v>
      </c>
      <c r="M22" s="10">
        <f>'FEC2020-2030'!M$2</f>
        <v>4325.9996560619084</v>
      </c>
      <c r="N22" s="10">
        <f>'FEC2020-2030'!N$2</f>
        <v>4292.1228718830598</v>
      </c>
      <c r="O22" s="10">
        <f>'FEC2020-2030'!O$2</f>
        <v>4170.8116938950989</v>
      </c>
      <c r="P22" s="10">
        <f>'FEC2020-2030'!P$2</f>
        <v>4126.2214101461741</v>
      </c>
      <c r="Q22" s="10">
        <f>'FEC2020-2030'!Q$2</f>
        <v>4001.7123817712804</v>
      </c>
      <c r="R22" s="10">
        <f>'FEC2020-2030'!R$2</f>
        <v>3991.0062768701637</v>
      </c>
      <c r="S22" s="10">
        <f>'FEC2020-2030'!S$2</f>
        <v>4039.8596732588126</v>
      </c>
      <c r="T22" s="10">
        <f>'FEC2020-2030'!T$2</f>
        <v>4180.3070507308676</v>
      </c>
      <c r="U22" s="10">
        <f>'FEC2020-2030'!U$2</f>
        <v>4348.8816852966474</v>
      </c>
      <c r="V22" s="10">
        <f>'FEC2020-2030'!V$2</f>
        <v>4388.9365434221836</v>
      </c>
      <c r="W22" s="10">
        <f>'FEC2020-2030'!W$2</f>
        <v>3812.7281169389503</v>
      </c>
      <c r="X22" s="10">
        <f>'FEC2020-2030'!X$2</f>
        <v>4058.4251934651779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196.76147893379192</v>
      </c>
      <c r="D23" s="10">
        <f>TI_E!D$2</f>
        <v>274.73499570077388</v>
      </c>
      <c r="E23" s="10">
        <f>TI_E!E$2</f>
        <v>602.89140154772144</v>
      </c>
      <c r="F23" s="10">
        <f>TI_E!F$2</f>
        <v>604.21238177128112</v>
      </c>
      <c r="G23" s="10">
        <f>TI_E!G$2</f>
        <v>692.26165090283746</v>
      </c>
      <c r="H23" s="10">
        <f>TI_E!H$2</f>
        <v>688.65442820292355</v>
      </c>
      <c r="I23" s="10">
        <f>TI_E!I$2</f>
        <v>722.69423903697316</v>
      </c>
      <c r="J23" s="10">
        <f>TI_E!J$2</f>
        <v>658.66586414445408</v>
      </c>
      <c r="K23" s="10">
        <f>TI_E!K$2</f>
        <v>592.78280309544289</v>
      </c>
      <c r="L23" s="10">
        <f>TI_E!L$2</f>
        <v>639.16096302665505</v>
      </c>
      <c r="M23" s="10">
        <f>TI_E!M$2</f>
        <v>736.56835769561474</v>
      </c>
      <c r="N23" s="10">
        <f>TI_E!N$2</f>
        <v>615.97558039552871</v>
      </c>
      <c r="O23" s="10">
        <f>TI_E!O$2</f>
        <v>636.24651762682709</v>
      </c>
      <c r="P23" s="10">
        <f>TI_E!P$2</f>
        <v>487.71788478073955</v>
      </c>
      <c r="Q23" s="10">
        <f>TI_E!Q$2</f>
        <v>483.54634565778156</v>
      </c>
      <c r="R23" s="10">
        <f>TI_E!R$2</f>
        <v>431.85803955288048</v>
      </c>
      <c r="S23" s="10">
        <f>TI_E!S$2</f>
        <v>344.46199484092858</v>
      </c>
      <c r="T23" s="10">
        <f>TI_E!T$2</f>
        <v>355.47257093723135</v>
      </c>
      <c r="U23" s="10">
        <f>TI_E!U$2</f>
        <v>359.41143594153044</v>
      </c>
      <c r="V23" s="10">
        <f>TI_E!V$2</f>
        <v>350.89251934651764</v>
      </c>
      <c r="W23" s="10">
        <f>TI_E!W$2</f>
        <v>425.90060189165951</v>
      </c>
      <c r="X23" s="10">
        <f>TI_E!X$2</f>
        <v>435.89879621668092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196.76147893379192</v>
      </c>
      <c r="D24" s="13">
        <f>TI_EHG_E!D$2</f>
        <v>274.73499570077388</v>
      </c>
      <c r="E24" s="13">
        <f>TI_EHG_E!E$2</f>
        <v>602.89140154772144</v>
      </c>
      <c r="F24" s="13">
        <f>TI_EHG_E!F$2</f>
        <v>604.21238177128112</v>
      </c>
      <c r="G24" s="13">
        <f>TI_EHG_E!G$2</f>
        <v>692.26165090283746</v>
      </c>
      <c r="H24" s="13">
        <f>TI_EHG_E!H$2</f>
        <v>688.65442820292355</v>
      </c>
      <c r="I24" s="13">
        <f>TI_EHG_E!I$2</f>
        <v>722.69423903697316</v>
      </c>
      <c r="J24" s="13">
        <f>TI_EHG_E!J$2</f>
        <v>658.66586414445408</v>
      </c>
      <c r="K24" s="13">
        <f>TI_EHG_E!K$2</f>
        <v>592.78280309544289</v>
      </c>
      <c r="L24" s="13">
        <f>TI_EHG_E!L$2</f>
        <v>639.16096302665505</v>
      </c>
      <c r="M24" s="13">
        <f>TI_EHG_E!M$2</f>
        <v>736.56835769561474</v>
      </c>
      <c r="N24" s="13">
        <f>TI_EHG_E!N$2</f>
        <v>615.34032674118657</v>
      </c>
      <c r="O24" s="13">
        <f>TI_EHG_E!O$2</f>
        <v>632.5117798796216</v>
      </c>
      <c r="P24" s="13">
        <f>TI_EHG_E!P$2</f>
        <v>483.798022355976</v>
      </c>
      <c r="Q24" s="13">
        <f>TI_EHG_E!Q$2</f>
        <v>479.33551160791052</v>
      </c>
      <c r="R24" s="13">
        <f>TI_EHG_E!R$2</f>
        <v>426.97669819432502</v>
      </c>
      <c r="S24" s="13">
        <f>TI_EHG_E!S$2</f>
        <v>339.6040412725709</v>
      </c>
      <c r="T24" s="13">
        <f>TI_EHG_E!T$2</f>
        <v>349.94617368873605</v>
      </c>
      <c r="U24" s="13">
        <f>TI_EHG_E!U$2</f>
        <v>354.20730868443673</v>
      </c>
      <c r="V24" s="13">
        <f>TI_EHG_E!V$2</f>
        <v>347.57618228718832</v>
      </c>
      <c r="W24" s="13">
        <f>TI_EHG_E!W$2</f>
        <v>420.86302665520202</v>
      </c>
      <c r="X24" s="13">
        <f>TI_EHG_E!X$2</f>
        <v>431.62390369733441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40.828546861564924</v>
      </c>
      <c r="D25" s="16">
        <f>TI_EHG_E_E!D$2</f>
        <v>103.92545141874463</v>
      </c>
      <c r="E25" s="16">
        <f>TI_EHG_E_E!E$2</f>
        <v>398.23207222699909</v>
      </c>
      <c r="F25" s="16">
        <f>TI_EHG_E_E!F$2</f>
        <v>389.5499570077385</v>
      </c>
      <c r="G25" s="16">
        <f>TI_EHG_E_E!G$2</f>
        <v>472.98065348237321</v>
      </c>
      <c r="H25" s="16">
        <f>TI_EHG_E_E!H$2</f>
        <v>464.69217540842652</v>
      </c>
      <c r="I25" s="16">
        <f>TI_EHG_E_E!I$2</f>
        <v>488.78779019776431</v>
      </c>
      <c r="J25" s="16">
        <f>TI_EHG_E_E!J$2</f>
        <v>449.21822871883063</v>
      </c>
      <c r="K25" s="16">
        <f>TI_EHG_E_E!K$2</f>
        <v>368.80481513327607</v>
      </c>
      <c r="L25" s="16">
        <f>TI_EHG_E_E!L$2</f>
        <v>441.60765262252784</v>
      </c>
      <c r="M25" s="16">
        <f>TI_EHG_E_E!M$2</f>
        <v>417.26723989681858</v>
      </c>
      <c r="N25" s="16">
        <f>TI_EHG_E_E!N$2</f>
        <v>323.11160791057608</v>
      </c>
      <c r="O25" s="16">
        <f>TI_EHG_E_E!O$2</f>
        <v>342.45503009458292</v>
      </c>
      <c r="P25" s="16">
        <f>TI_EHG_E_E!P$2</f>
        <v>194.12158211521927</v>
      </c>
      <c r="Q25" s="16">
        <f>TI_EHG_E_E!Q$2</f>
        <v>208.64393809114355</v>
      </c>
      <c r="R25" s="16">
        <f>TI_EHG_E_E!R$2</f>
        <v>118.26921754084263</v>
      </c>
      <c r="S25" s="16">
        <f>TI_EHG_E_E!S$2</f>
        <v>29.644196044711951</v>
      </c>
      <c r="T25" s="16">
        <f>TI_EHG_E_E!T$2</f>
        <v>36.881771281169385</v>
      </c>
      <c r="U25" s="16">
        <f>TI_EHG_E_E!U$2</f>
        <v>40.075494411006012</v>
      </c>
      <c r="V25" s="16">
        <f>TI_EHG_E_E!V$2</f>
        <v>44.590111779879621</v>
      </c>
      <c r="W25" s="16">
        <f>TI_EHG_E_E!W$2</f>
        <v>51.934479793637138</v>
      </c>
      <c r="X25" s="16">
        <f>TI_EHG_E_E!X$2</f>
        <v>51.703525365434217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68.149722337268457</v>
      </c>
      <c r="D26" s="16">
        <f>TI_EHG_CHP_E!D$2</f>
        <v>82.11950326130146</v>
      </c>
      <c r="E26" s="16">
        <f>TI_EHG_CHP_E!E$2</f>
        <v>100.65836106078476</v>
      </c>
      <c r="F26" s="16">
        <f>TI_EHG_CHP_E!F$2</f>
        <v>113.92729968268</v>
      </c>
      <c r="G26" s="16">
        <f>TI_EHG_CHP_E!G$2</f>
        <v>126.27533442373699</v>
      </c>
      <c r="H26" s="16">
        <f>TI_EHG_CHP_E!H$2</f>
        <v>125.98079935851121</v>
      </c>
      <c r="I26" s="16">
        <f>TI_EHG_CHP_E!I$2</f>
        <v>132.93239922592863</v>
      </c>
      <c r="J26" s="16">
        <f>TI_EHG_CHP_E!J$2</f>
        <v>109.75212000381916</v>
      </c>
      <c r="K26" s="16">
        <f>TI_EHG_CHP_E!K$2</f>
        <v>120.80088850673545</v>
      </c>
      <c r="L26" s="16">
        <f>TI_EHG_CHP_E!L$2</f>
        <v>105.36276353054787</v>
      </c>
      <c r="M26" s="16">
        <f>TI_EHG_CHP_E!M$2</f>
        <v>151.68313569754363</v>
      </c>
      <c r="N26" s="16">
        <f>TI_EHG_CHP_E!N$2</f>
        <v>156.22715162650434</v>
      </c>
      <c r="O26" s="16">
        <f>TI_EHG_CHP_E!O$2</f>
        <v>153.95206417691753</v>
      </c>
      <c r="P26" s="16">
        <f>TI_EHG_CHP_E!P$2</f>
        <v>157.26799870971752</v>
      </c>
      <c r="Q26" s="16">
        <f>TI_EHG_CHP_E!Q$2</f>
        <v>136.30316615182949</v>
      </c>
      <c r="R26" s="16">
        <f>TI_EHG_CHP_E!R$2</f>
        <v>134.71391737022961</v>
      </c>
      <c r="S26" s="16">
        <f>TI_EHG_CHP_E!S$2</f>
        <v>134.75608247247342</v>
      </c>
      <c r="T26" s="16">
        <f>TI_EHG_CHP_E!T$2</f>
        <v>144.20601780796875</v>
      </c>
      <c r="U26" s="16">
        <f>TI_EHG_CHP_E!U$2</f>
        <v>155.36583314958941</v>
      </c>
      <c r="V26" s="16">
        <f>TI_EHG_CHP_E!V$2</f>
        <v>187.8999512843659</v>
      </c>
      <c r="W26" s="16">
        <f>TI_EHG_CHP_E!W$2</f>
        <v>237.54807182499354</v>
      </c>
      <c r="X26" s="16">
        <f>TI_EHG_CHP_E!X$2</f>
        <v>248.86460621795717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0.93884172120098774</v>
      </c>
      <c r="D27" s="16">
        <f>TI_EHG_H_E!D$2</f>
        <v>1.0718123018971621</v>
      </c>
      <c r="E27" s="16">
        <f>TI_EHG_H_E!E$2</f>
        <v>1.9373397130759256</v>
      </c>
      <c r="F27" s="16">
        <f>TI_EHG_H_E!F$2</f>
        <v>2.3616083138806117</v>
      </c>
      <c r="G27" s="16">
        <f>TI_EHG_H_E!G$2</f>
        <v>2.2405727129784028</v>
      </c>
      <c r="H27" s="16">
        <f>TI_EHG_H_E!H$2</f>
        <v>2.9950389905859525</v>
      </c>
      <c r="I27" s="16">
        <f>TI_EHG_H_E!I$2</f>
        <v>2.9112809116465961</v>
      </c>
      <c r="J27" s="16">
        <f>TI_EHG_H_E!J$2</f>
        <v>3.2493417330681771</v>
      </c>
      <c r="K27" s="16">
        <f>TI_EHG_H_E!K$2</f>
        <v>3.4721123531097731</v>
      </c>
      <c r="L27" s="16">
        <f>TI_EHG_H_E!L$2</f>
        <v>4.0867635545767911</v>
      </c>
      <c r="M27" s="16">
        <f>TI_EHG_H_E!M$2</f>
        <v>4.4266665380539312</v>
      </c>
      <c r="N27" s="16">
        <f>TI_EHG_H_E!N$2</f>
        <v>5.5103376254302994</v>
      </c>
      <c r="O27" s="16">
        <f>TI_EHG_H_E!O$2</f>
        <v>5.1327165625493532</v>
      </c>
      <c r="P27" s="16">
        <f>TI_EHG_H_E!P$2</f>
        <v>6.2137725714518623</v>
      </c>
      <c r="Q27" s="16">
        <f>TI_EHG_H_E!Q$2</f>
        <v>5.7267564620999938</v>
      </c>
      <c r="R27" s="16">
        <f>TI_EHG_H_E!R$2</f>
        <v>6.2579656908193915</v>
      </c>
      <c r="S27" s="16">
        <f>TI_EHG_H_E!S$2</f>
        <v>8.1776234604586193</v>
      </c>
      <c r="T27" s="16">
        <f>TI_EHG_H_E!T$2</f>
        <v>11.190370842074213</v>
      </c>
      <c r="U27" s="16">
        <f>TI_EHG_H_E!U$2</f>
        <v>11.087649223583409</v>
      </c>
      <c r="V27" s="16">
        <f>TI_EHG_H_E!V$2</f>
        <v>11.618449403510276</v>
      </c>
      <c r="W27" s="16">
        <f>TI_EHG_H_E!W$2</f>
        <v>10.625444941988363</v>
      </c>
      <c r="X27" s="16">
        <f>TI_EHG_H_E!X$2</f>
        <v>14.615789310847585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86.844368013757517</v>
      </c>
      <c r="D30" s="16">
        <f>TI_EHG_EPS!D$2</f>
        <v>87.618228718830608</v>
      </c>
      <c r="E30" s="16">
        <f>TI_EHG_EPS!E$2</f>
        <v>102.06362854686159</v>
      </c>
      <c r="F30" s="16">
        <f>TI_EHG_EPS!F$2</f>
        <v>98.373516766981936</v>
      </c>
      <c r="G30" s="16">
        <f>TI_EHG_EPS!G$2</f>
        <v>90.765090283748918</v>
      </c>
      <c r="H30" s="16">
        <f>TI_EHG_EPS!H$2</f>
        <v>94.986414445399816</v>
      </c>
      <c r="I30" s="16">
        <f>TI_EHG_EPS!I$2</f>
        <v>98.062768701633701</v>
      </c>
      <c r="J30" s="16">
        <f>TI_EHG_EPS!J$2</f>
        <v>96.446173688736025</v>
      </c>
      <c r="K30" s="16">
        <f>TI_EHG_EPS!K$2</f>
        <v>99.704987102321567</v>
      </c>
      <c r="L30" s="16">
        <f>TI_EHG_EPS!L$2</f>
        <v>88.103783319002574</v>
      </c>
      <c r="M30" s="16">
        <f>TI_EHG_EPS!M$2</f>
        <v>163.1913155631986</v>
      </c>
      <c r="N30" s="16">
        <f>TI_EHG_EPS!N$2</f>
        <v>130.49122957867581</v>
      </c>
      <c r="O30" s="16">
        <f>TI_EHG_EPS!O$2</f>
        <v>130.9719690455718</v>
      </c>
      <c r="P30" s="16">
        <f>TI_EHG_EPS!P$2</f>
        <v>126.1946689595873</v>
      </c>
      <c r="Q30" s="16">
        <f>TI_EHG_EPS!Q$2</f>
        <v>128.66165090283749</v>
      </c>
      <c r="R30" s="16">
        <f>TI_EHG_EPS!R$2</f>
        <v>167.73559759243341</v>
      </c>
      <c r="S30" s="16">
        <f>TI_EHG_EPS!S$2</f>
        <v>167.02613929492691</v>
      </c>
      <c r="T30" s="16">
        <f>TI_EHG_EPS!T$2</f>
        <v>157.66801375752371</v>
      </c>
      <c r="U30" s="16">
        <f>TI_EHG_EPS!U$2</f>
        <v>147.67833190025789</v>
      </c>
      <c r="V30" s="16">
        <f>TI_EHG_EPS!V$2</f>
        <v>103.4676698194325</v>
      </c>
      <c r="W30" s="16">
        <f>TI_EHG_EPS!W$2</f>
        <v>120.75503009458301</v>
      </c>
      <c r="X30" s="16">
        <f>TI_EHG_EPS!X$2</f>
        <v>116.4399828030954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0</v>
      </c>
      <c r="D35" s="13">
        <f>TI_RPI_E!D$2</f>
        <v>0</v>
      </c>
      <c r="E35" s="13">
        <f>TI_RPI_E!E$2</f>
        <v>0</v>
      </c>
      <c r="F35" s="13">
        <f>TI_RPI_E!F$2</f>
        <v>0</v>
      </c>
      <c r="G35" s="13">
        <f>TI_RPI_E!G$2</f>
        <v>0</v>
      </c>
      <c r="H35" s="13">
        <f>TI_RPI_E!H$2</f>
        <v>0</v>
      </c>
      <c r="I35" s="13">
        <f>TI_RPI_E!I$2</f>
        <v>0</v>
      </c>
      <c r="J35" s="13">
        <f>TI_RPI_E!J$2</f>
        <v>0</v>
      </c>
      <c r="K35" s="13">
        <f>TI_RPI_E!K$2</f>
        <v>0</v>
      </c>
      <c r="L35" s="13">
        <f>TI_RPI_E!L$2</f>
        <v>0</v>
      </c>
      <c r="M35" s="13">
        <f>TI_RPI_E!M$2</f>
        <v>0</v>
      </c>
      <c r="N35" s="13">
        <f>TI_RPI_E!N$2</f>
        <v>0</v>
      </c>
      <c r="O35" s="13">
        <f>TI_RPI_E!O$2</f>
        <v>0</v>
      </c>
      <c r="P35" s="13">
        <f>TI_RPI_E!P$2</f>
        <v>0</v>
      </c>
      <c r="Q35" s="13">
        <f>TI_RPI_E!Q$2</f>
        <v>0</v>
      </c>
      <c r="R35" s="13">
        <f>TI_RPI_E!R$2</f>
        <v>0</v>
      </c>
      <c r="S35" s="13">
        <f>TI_RPI_E!S$2</f>
        <v>0</v>
      </c>
      <c r="T35" s="13">
        <f>TI_RPI_E!T$2</f>
        <v>0</v>
      </c>
      <c r="U35" s="13">
        <f>TI_RPI_E!U$2</f>
        <v>0</v>
      </c>
      <c r="V35" s="13">
        <f>TI_RPI_E!V$2</f>
        <v>0</v>
      </c>
      <c r="W35" s="13">
        <f>TI_RPI_E!W$2</f>
        <v>0</v>
      </c>
      <c r="X35" s="13">
        <f>TI_RPI_E!X$2</f>
        <v>0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0</v>
      </c>
      <c r="D36" s="16">
        <f>TI_RPI_RI_E!D$2</f>
        <v>0</v>
      </c>
      <c r="E36" s="16">
        <f>TI_RPI_RI_E!E$2</f>
        <v>0</v>
      </c>
      <c r="F36" s="16">
        <f>TI_RPI_RI_E!F$2</f>
        <v>0</v>
      </c>
      <c r="G36" s="16">
        <f>TI_RPI_RI_E!G$2</f>
        <v>0</v>
      </c>
      <c r="H36" s="16">
        <f>TI_RPI_RI_E!H$2</f>
        <v>0</v>
      </c>
      <c r="I36" s="16">
        <f>TI_RPI_RI_E!I$2</f>
        <v>0</v>
      </c>
      <c r="J36" s="16">
        <f>TI_RPI_RI_E!J$2</f>
        <v>0</v>
      </c>
      <c r="K36" s="16">
        <f>TI_RPI_RI_E!K$2</f>
        <v>0</v>
      </c>
      <c r="L36" s="16">
        <f>TI_RPI_RI_E!L$2</f>
        <v>0</v>
      </c>
      <c r="M36" s="16">
        <f>TI_RPI_RI_E!M$2</f>
        <v>0</v>
      </c>
      <c r="N36" s="16">
        <f>TI_RPI_RI_E!N$2</f>
        <v>0</v>
      </c>
      <c r="O36" s="16">
        <f>TI_RPI_RI_E!O$2</f>
        <v>0</v>
      </c>
      <c r="P36" s="16">
        <f>TI_RPI_RI_E!P$2</f>
        <v>0</v>
      </c>
      <c r="Q36" s="16">
        <f>TI_RPI_RI_E!Q$2</f>
        <v>0</v>
      </c>
      <c r="R36" s="16">
        <f>TI_RPI_RI_E!R$2</f>
        <v>0</v>
      </c>
      <c r="S36" s="16">
        <f>TI_RPI_RI_E!S$2</f>
        <v>0</v>
      </c>
      <c r="T36" s="16">
        <f>TI_RPI_RI_E!T$2</f>
        <v>0</v>
      </c>
      <c r="U36" s="16">
        <f>TI_RPI_RI_E!U$2</f>
        <v>0</v>
      </c>
      <c r="V36" s="16">
        <f>TI_RPI_RI_E!V$2</f>
        <v>0</v>
      </c>
      <c r="W36" s="16">
        <f>TI_RPI_RI_E!W$2</f>
        <v>0</v>
      </c>
      <c r="X36" s="16">
        <f>TI_RPI_RI_E!X$2</f>
        <v>0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0.63525365434221837</v>
      </c>
      <c r="O45" s="13">
        <f>TI_BNG_E!O$2</f>
        <v>3.7347377472055028</v>
      </c>
      <c r="P45" s="13">
        <f>TI_BNG_E!P$2</f>
        <v>3.9198624247635427</v>
      </c>
      <c r="Q45" s="13">
        <f>TI_BNG_E!Q$2</f>
        <v>4.2108340498710231</v>
      </c>
      <c r="R45" s="13">
        <f>TI_BNG_E!R$2</f>
        <v>4.8813413585554599</v>
      </c>
      <c r="S45" s="13">
        <f>TI_BNG_E!S$2</f>
        <v>4.8579535683576953</v>
      </c>
      <c r="T45" s="13">
        <f>TI_BNG_E!T$2</f>
        <v>5.5263972484952708</v>
      </c>
      <c r="U45" s="13">
        <f>TI_BNG_E!U$2</f>
        <v>5.2041272570937229</v>
      </c>
      <c r="V45" s="13">
        <f>TI_BNG_E!V$2</f>
        <v>3.3163370593293204</v>
      </c>
      <c r="W45" s="13">
        <f>TI_BNG_E!W$2</f>
        <v>5.037575236457438</v>
      </c>
      <c r="X45" s="13">
        <f>TI_BNG_E!X$2</f>
        <v>4.274892519346519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0</v>
      </c>
      <c r="K46" s="13">
        <f>TI_LBB_E!K$2</f>
        <v>0</v>
      </c>
      <c r="L46" s="13">
        <f>TI_LBB_E!L$2</f>
        <v>0</v>
      </c>
      <c r="M46" s="13">
        <f>TI_LBB_E!M$2</f>
        <v>0</v>
      </c>
      <c r="N46" s="13">
        <f>TI_LBB_E!N$2</f>
        <v>0</v>
      </c>
      <c r="O46" s="13">
        <f>TI_LBB_E!O$2</f>
        <v>0</v>
      </c>
      <c r="P46" s="13">
        <f>TI_LBB_E!P$2</f>
        <v>0</v>
      </c>
      <c r="Q46" s="13">
        <f>TI_LBB_E!Q$2</f>
        <v>0</v>
      </c>
      <c r="R46" s="13">
        <f>TI_LBB_E!R$2</f>
        <v>0</v>
      </c>
      <c r="S46" s="13">
        <f>TI_LBB_E!S$2</f>
        <v>0</v>
      </c>
      <c r="T46" s="13">
        <f>TI_LBB_E!T$2</f>
        <v>0</v>
      </c>
      <c r="U46" s="13">
        <f>TI_LBB_E!U$2</f>
        <v>0</v>
      </c>
      <c r="V46" s="13">
        <f>TI_LBB_E!V$2</f>
        <v>0</v>
      </c>
      <c r="W46" s="13">
        <f>TI_LBB_E!W$2</f>
        <v>0</v>
      </c>
      <c r="X46" s="13">
        <f>TI_LBB_E!X$2</f>
        <v>0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113.12527944969906</v>
      </c>
      <c r="D50" s="10">
        <f>TO!D$2</f>
        <v>155.29458297506446</v>
      </c>
      <c r="E50" s="10">
        <f>TO!E$2</f>
        <v>345.34471195184864</v>
      </c>
      <c r="F50" s="10">
        <f>TO!F$2</f>
        <v>380.57575236457433</v>
      </c>
      <c r="G50" s="10">
        <f>TO!G$2</f>
        <v>430.19398108340499</v>
      </c>
      <c r="H50" s="10">
        <f>TO!H$2</f>
        <v>430.40472914875329</v>
      </c>
      <c r="I50" s="10">
        <f>TO!I$2</f>
        <v>451.695958727429</v>
      </c>
      <c r="J50" s="10">
        <f>TO!J$2</f>
        <v>407.70189165950131</v>
      </c>
      <c r="K50" s="10">
        <f>TO!K$2</f>
        <v>377.76147893379186</v>
      </c>
      <c r="L50" s="10">
        <f>TO!L$2</f>
        <v>394.51530524505591</v>
      </c>
      <c r="M50" s="10">
        <f>TO!M$2</f>
        <v>469.03594153052455</v>
      </c>
      <c r="N50" s="10">
        <f>TO!N$2</f>
        <v>395.66096302665528</v>
      </c>
      <c r="O50" s="10">
        <f>TO!O$2</f>
        <v>405.78865004299212</v>
      </c>
      <c r="P50" s="10">
        <f>TO!P$2</f>
        <v>330.10214961306963</v>
      </c>
      <c r="Q50" s="10">
        <f>TO!Q$2</f>
        <v>319.44196044711953</v>
      </c>
      <c r="R50" s="10">
        <f>TO!R$2</f>
        <v>299.14170249355118</v>
      </c>
      <c r="S50" s="10">
        <f>TO!S$2</f>
        <v>251.874290627687</v>
      </c>
      <c r="T50" s="10">
        <f>TO!T$2</f>
        <v>263.60017196904562</v>
      </c>
      <c r="U50" s="10">
        <f>TO!U$2</f>
        <v>268.72665520206363</v>
      </c>
      <c r="V50" s="10">
        <f>TO!V$2</f>
        <v>263.72381771281164</v>
      </c>
      <c r="W50" s="10">
        <f>TO!W$2</f>
        <v>331.97566638005162</v>
      </c>
      <c r="X50" s="10">
        <f>TO!X$2</f>
        <v>340.60481513327602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113.12527944969906</v>
      </c>
      <c r="D51" s="13">
        <f>TO_EHG!D$2</f>
        <v>155.29458297506446</v>
      </c>
      <c r="E51" s="13">
        <f>TO_EHG!E$2</f>
        <v>345.34471195184864</v>
      </c>
      <c r="F51" s="13">
        <f>TO_EHG!F$2</f>
        <v>380.57575236457433</v>
      </c>
      <c r="G51" s="13">
        <f>TO_EHG!G$2</f>
        <v>430.19398108340499</v>
      </c>
      <c r="H51" s="13">
        <f>TO_EHG!H$2</f>
        <v>430.40472914875329</v>
      </c>
      <c r="I51" s="13">
        <f>TO_EHG!I$2</f>
        <v>451.695958727429</v>
      </c>
      <c r="J51" s="13">
        <f>TO_EHG!J$2</f>
        <v>407.70189165950131</v>
      </c>
      <c r="K51" s="13">
        <f>TO_EHG!K$2</f>
        <v>377.76147893379186</v>
      </c>
      <c r="L51" s="13">
        <f>TO_EHG!L$2</f>
        <v>394.51530524505591</v>
      </c>
      <c r="M51" s="13">
        <f>TO_EHG!M$2</f>
        <v>469.03594153052455</v>
      </c>
      <c r="N51" s="13">
        <f>TO_EHG!N$2</f>
        <v>395.02570937231303</v>
      </c>
      <c r="O51" s="13">
        <f>TO_EHG!O$2</f>
        <v>402.06517626827161</v>
      </c>
      <c r="P51" s="13">
        <f>TO_EHG!P$2</f>
        <v>326.1950128976784</v>
      </c>
      <c r="Q51" s="13">
        <f>TO_EHG!Q$2</f>
        <v>315.24299226139294</v>
      </c>
      <c r="R51" s="13">
        <f>TO_EHG!R$2</f>
        <v>294.27110920034391</v>
      </c>
      <c r="S51" s="13">
        <f>TO_EHG!S$2</f>
        <v>247.03353396388647</v>
      </c>
      <c r="T51" s="13">
        <f>TO_EHG!T$2</f>
        <v>258.09389509888223</v>
      </c>
      <c r="U51" s="13">
        <f>TO_EHG!U$2</f>
        <v>263.54617368873602</v>
      </c>
      <c r="V51" s="13">
        <f>TO_EHG!V$2</f>
        <v>260.42957867583834</v>
      </c>
      <c r="W51" s="13">
        <f>TO_EHG!W$2</f>
        <v>326.95924333619951</v>
      </c>
      <c r="X51" s="13">
        <f>TO_EHG!X$2</f>
        <v>336.34385210662083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17.184224947990437</v>
      </c>
      <c r="D52" s="16">
        <f>TO_EHG_E!D$2</f>
        <v>51.618029084834106</v>
      </c>
      <c r="E52" s="16">
        <f>TO_EHG_E!E$2</f>
        <v>211.50902316589293</v>
      </c>
      <c r="F52" s="16">
        <f>TO_EHG_E!F$2</f>
        <v>206.09933674877644</v>
      </c>
      <c r="G52" s="16">
        <f>TO_EHG_E!G$2</f>
        <v>253.33811099423124</v>
      </c>
      <c r="H52" s="16">
        <f>TO_EHG_E!H$2</f>
        <v>250.07747535401896</v>
      </c>
      <c r="I52" s="16">
        <f>TO_EHG_E!I$2</f>
        <v>263.76313765318389</v>
      </c>
      <c r="J52" s="16">
        <f>TO_EHG_E!J$2</f>
        <v>241.86078928183778</v>
      </c>
      <c r="K52" s="16">
        <f>TO_EHG_E!K$2</f>
        <v>199.08379226459485</v>
      </c>
      <c r="L52" s="16">
        <f>TO_EHG_E!L$2</f>
        <v>238.81711877502397</v>
      </c>
      <c r="M52" s="16">
        <f>TO_EHG_E!M$2</f>
        <v>234.3231488524313</v>
      </c>
      <c r="N52" s="16">
        <f>TO_EHG_E!N$2</f>
        <v>181.28520535280725</v>
      </c>
      <c r="O52" s="16">
        <f>TO_EHG_E!O$2</f>
        <v>191.54510498619803</v>
      </c>
      <c r="P52" s="16">
        <f>TO_EHG_E!P$2</f>
        <v>115.36796717480181</v>
      </c>
      <c r="Q52" s="16">
        <f>TO_EHG_E!Q$2</f>
        <v>123.29062768701635</v>
      </c>
      <c r="R52" s="16">
        <f>TO_EHG_E!R$2</f>
        <v>75.526000271168854</v>
      </c>
      <c r="S52" s="16">
        <f>TO_EHG_E!S$2</f>
        <v>27.509044668387268</v>
      </c>
      <c r="T52" s="16">
        <f>TO_EHG_E!T$2</f>
        <v>36.881771281169385</v>
      </c>
      <c r="U52" s="16">
        <f>TO_EHG_E!U$2</f>
        <v>40.075494411006012</v>
      </c>
      <c r="V52" s="16">
        <f>TO_EHG_E!V$2</f>
        <v>44.590111779879621</v>
      </c>
      <c r="W52" s="16">
        <f>TO_EHG_E!W$2</f>
        <v>51.934479793637138</v>
      </c>
      <c r="X52" s="16">
        <f>TO_EHG_E!X$2</f>
        <v>51.703525365434217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31.073642635844493</v>
      </c>
      <c r="D53" s="16">
        <f>TO_EHG_CHP!D$2</f>
        <v>38.247147183437605</v>
      </c>
      <c r="E53" s="16">
        <f>TO_EHG_CHP!E$2</f>
        <v>55.992094632903274</v>
      </c>
      <c r="F53" s="16">
        <f>TO_EHG_CHP!F$2</f>
        <v>101.28157468716508</v>
      </c>
      <c r="G53" s="16">
        <f>TO_EHG_CHP!G$2</f>
        <v>110.80221574695534</v>
      </c>
      <c r="H53" s="16">
        <f>TO_EHG_CHP!H$2</f>
        <v>110.77807064770082</v>
      </c>
      <c r="I53" s="16">
        <f>TO_EHG_CHP!I$2</f>
        <v>116.53221918258561</v>
      </c>
      <c r="J53" s="16">
        <f>TO_EHG_CHP!J$2</f>
        <v>94.515221036304951</v>
      </c>
      <c r="K53" s="16">
        <f>TO_EHG_CHP!K$2</f>
        <v>104.44140120058134</v>
      </c>
      <c r="L53" s="16">
        <f>TO_EHG_CHP!L$2</f>
        <v>90.029140898234914</v>
      </c>
      <c r="M53" s="16">
        <f>TO_EHG_CHP!M$2</f>
        <v>114.40273248892731</v>
      </c>
      <c r="N53" s="16">
        <f>TO_EHG_CHP!N$2</f>
        <v>117.62184537806124</v>
      </c>
      <c r="O53" s="16">
        <f>TO_EHG_CHP!O$2</f>
        <v>115.05566887450696</v>
      </c>
      <c r="P53" s="16">
        <f>TO_EHG_CHP!P$2</f>
        <v>116.38130195675453</v>
      </c>
      <c r="Q53" s="16">
        <f>TO_EHG_CHP!Q$2</f>
        <v>96.075924333619952</v>
      </c>
      <c r="R53" s="16">
        <f>TO_EHG_CHP!R$2</f>
        <v>90.590250803637673</v>
      </c>
      <c r="S53" s="16">
        <f>TO_EHG_CHP!S$2</f>
        <v>91.498264016049518</v>
      </c>
      <c r="T53" s="16">
        <f>TO_EHG_CHP!T$2</f>
        <v>97.614015477214082</v>
      </c>
      <c r="U53" s="16">
        <f>TO_EHG_CHP!U$2</f>
        <v>107.65511607910574</v>
      </c>
      <c r="V53" s="16">
        <f>TO_EHG_CHP!V$2</f>
        <v>134.36612209802234</v>
      </c>
      <c r="W53" s="16">
        <f>TO_EHG_CHP!W$2</f>
        <v>180.21470335339643</v>
      </c>
      <c r="X53" s="16">
        <f>TO_EHG_CHP!X$2</f>
        <v>189.27282889079967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0.62613929492691311</v>
      </c>
      <c r="D54" s="16">
        <f>TO_EHG_H!D$2</f>
        <v>0.67884780739466888</v>
      </c>
      <c r="E54" s="16">
        <f>TO_EHG_H!E$2</f>
        <v>1.3882201203783318</v>
      </c>
      <c r="F54" s="16">
        <f>TO_EHG_H!F$2</f>
        <v>1.695012897678418</v>
      </c>
      <c r="G54" s="16">
        <f>TO_EHG_H!G$2</f>
        <v>1.5473774720550302</v>
      </c>
      <c r="H54" s="16">
        <f>TO_EHG_H!H$2</f>
        <v>2.0955288048151335</v>
      </c>
      <c r="I54" s="16">
        <f>TO_EHG_H!I$2</f>
        <v>2.1039552880481511</v>
      </c>
      <c r="J54" s="16">
        <f>TO_EHG_H!J$2</f>
        <v>2.3988822012037829</v>
      </c>
      <c r="K54" s="16">
        <f>TO_EHG_H!K$2</f>
        <v>2.6175408426483231</v>
      </c>
      <c r="L54" s="16">
        <f>TO_EHG_H!L$2</f>
        <v>3.169647463456577</v>
      </c>
      <c r="M54" s="16">
        <f>TO_EHG_H!M$2</f>
        <v>3.3429062768701625</v>
      </c>
      <c r="N54" s="16">
        <f>TO_EHG_H!N$2</f>
        <v>4.3296646603611348</v>
      </c>
      <c r="O54" s="16">
        <f>TO_EHG_H!O$2</f>
        <v>4.2245915735167667</v>
      </c>
      <c r="P54" s="16">
        <f>TO_EHG_H!P$2</f>
        <v>5.1123817712811697</v>
      </c>
      <c r="Q54" s="16">
        <f>TO_EHG_H!Q$2</f>
        <v>4.6830610490111777</v>
      </c>
      <c r="R54" s="16">
        <f>TO_EHG_H!R$2</f>
        <v>5.0791917454858124</v>
      </c>
      <c r="S54" s="16">
        <f>TO_EHG_H!S$2</f>
        <v>6.5525365434221836</v>
      </c>
      <c r="T54" s="16">
        <f>TO_EHG_H!T$2</f>
        <v>8.6954428202923459</v>
      </c>
      <c r="U54" s="16">
        <f>TO_EHG_H!U$2</f>
        <v>8.8521066208082537</v>
      </c>
      <c r="V54" s="16">
        <f>TO_EHG_H!V$2</f>
        <v>9.042046431642305</v>
      </c>
      <c r="W54" s="16">
        <f>TO_EHG_H!W$2</f>
        <v>8.6129836629406693</v>
      </c>
      <c r="X54" s="16">
        <f>TO_EHG_H!X$2</f>
        <v>11.278073946689588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64.241272570937227</v>
      </c>
      <c r="D57" s="16">
        <f>TO_EHG_PH!D$2</f>
        <v>64.750558899398101</v>
      </c>
      <c r="E57" s="16">
        <f>TO_EHG_PH!E$2</f>
        <v>76.455374032674115</v>
      </c>
      <c r="F57" s="16">
        <f>TO_EHG_PH!F$2</f>
        <v>71.499828030954419</v>
      </c>
      <c r="G57" s="16">
        <f>TO_EHG_PH!G$2</f>
        <v>64.506276870163362</v>
      </c>
      <c r="H57" s="16">
        <f>TO_EHG_PH!H$2</f>
        <v>67.4536543422184</v>
      </c>
      <c r="I57" s="16">
        <f>TO_EHG_PH!I$2</f>
        <v>69.296646603611336</v>
      </c>
      <c r="J57" s="16">
        <f>TO_EHG_PH!J$2</f>
        <v>68.926999140154763</v>
      </c>
      <c r="K57" s="16">
        <f>TO_EHG_PH!K$2</f>
        <v>71.618744625967324</v>
      </c>
      <c r="L57" s="16">
        <f>TO_EHG_PH!L$2</f>
        <v>62.4993981083405</v>
      </c>
      <c r="M57" s="16">
        <f>TO_EHG_PH!M$2</f>
        <v>116.9671539122958</v>
      </c>
      <c r="N57" s="16">
        <f>TO_EHG_PH!N$2</f>
        <v>91.788993981083408</v>
      </c>
      <c r="O57" s="16">
        <f>TO_EHG_PH!O$2</f>
        <v>91.239810834049862</v>
      </c>
      <c r="P57" s="16">
        <f>TO_EHG_PH!P$2</f>
        <v>89.333361994840914</v>
      </c>
      <c r="Q57" s="16">
        <f>TO_EHG_PH!Q$2</f>
        <v>91.193379191745478</v>
      </c>
      <c r="R57" s="16">
        <f>TO_EHG_PH!R$2</f>
        <v>123.0756663800516</v>
      </c>
      <c r="S57" s="16">
        <f>TO_EHG_PH!S$2</f>
        <v>121.4736887360275</v>
      </c>
      <c r="T57" s="16">
        <f>TO_EHG_PH!T$2</f>
        <v>114.9026655202064</v>
      </c>
      <c r="U57" s="16">
        <f>TO_EHG_PH!U$2</f>
        <v>106.963456577816</v>
      </c>
      <c r="V57" s="16">
        <f>TO_EHG_PH!V$2</f>
        <v>72.431298366294058</v>
      </c>
      <c r="W57" s="16">
        <f>TO_EHG_PH!W$2</f>
        <v>86.197076526225274</v>
      </c>
      <c r="X57" s="16">
        <f>TO_EHG_PH!X$2</f>
        <v>84.089423903697337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0</v>
      </c>
      <c r="D61" s="13">
        <f>TO_RPI!D$2</f>
        <v>0</v>
      </c>
      <c r="E61" s="13">
        <f>TO_RPI!E$2</f>
        <v>0</v>
      </c>
      <c r="F61" s="13">
        <f>TO_RPI!F$2</f>
        <v>0</v>
      </c>
      <c r="G61" s="13">
        <f>TO_RPI!G$2</f>
        <v>0</v>
      </c>
      <c r="H61" s="13">
        <f>TO_RPI!H$2</f>
        <v>0</v>
      </c>
      <c r="I61" s="13">
        <f>TO_RPI!I$2</f>
        <v>0</v>
      </c>
      <c r="J61" s="13">
        <f>TO_RPI!J$2</f>
        <v>0</v>
      </c>
      <c r="K61" s="13">
        <f>TO_RPI!K$2</f>
        <v>0</v>
      </c>
      <c r="L61" s="13">
        <f>TO_RPI!L$2</f>
        <v>0</v>
      </c>
      <c r="M61" s="13">
        <f>TO_RPI!M$2</f>
        <v>0</v>
      </c>
      <c r="N61" s="13">
        <f>TO_RPI!N$2</f>
        <v>0</v>
      </c>
      <c r="O61" s="13">
        <f>TO_RPI!O$2</f>
        <v>0</v>
      </c>
      <c r="P61" s="13">
        <f>TO_RPI!P$2</f>
        <v>0</v>
      </c>
      <c r="Q61" s="13">
        <f>TO_RPI!Q$2</f>
        <v>0</v>
      </c>
      <c r="R61" s="13">
        <f>TO_RPI!R$2</f>
        <v>0</v>
      </c>
      <c r="S61" s="13">
        <f>TO_RPI!S$2</f>
        <v>0</v>
      </c>
      <c r="T61" s="13">
        <f>TO_RPI!T$2</f>
        <v>0</v>
      </c>
      <c r="U61" s="13">
        <f>TO_RPI!U$2</f>
        <v>0</v>
      </c>
      <c r="V61" s="13">
        <f>TO_RPI!V$2</f>
        <v>0</v>
      </c>
      <c r="W61" s="13">
        <f>TO_RPI!W$2</f>
        <v>0</v>
      </c>
      <c r="X61" s="13">
        <f>TO_RPI!X$2</f>
        <v>0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0</v>
      </c>
      <c r="D62" s="16">
        <f>TO_RPI_RO!D$2</f>
        <v>0</v>
      </c>
      <c r="E62" s="16">
        <f>TO_RPI_RO!E$2</f>
        <v>0</v>
      </c>
      <c r="F62" s="16">
        <f>TO_RPI_RO!F$2</f>
        <v>0</v>
      </c>
      <c r="G62" s="16">
        <f>TO_RPI_RO!G$2</f>
        <v>0</v>
      </c>
      <c r="H62" s="16">
        <f>TO_RPI_RO!H$2</f>
        <v>0</v>
      </c>
      <c r="I62" s="16">
        <f>TO_RPI_RO!I$2</f>
        <v>0</v>
      </c>
      <c r="J62" s="16">
        <f>TO_RPI_RO!J$2</f>
        <v>0</v>
      </c>
      <c r="K62" s="16">
        <f>TO_RPI_RO!K$2</f>
        <v>0</v>
      </c>
      <c r="L62" s="16">
        <f>TO_RPI_RO!L$2</f>
        <v>0</v>
      </c>
      <c r="M62" s="16">
        <f>TO_RPI_RO!M$2</f>
        <v>0</v>
      </c>
      <c r="N62" s="16">
        <f>TO_RPI_RO!N$2</f>
        <v>0</v>
      </c>
      <c r="O62" s="16">
        <f>TO_RPI_RO!O$2</f>
        <v>0</v>
      </c>
      <c r="P62" s="16">
        <f>TO_RPI_RO!P$2</f>
        <v>0</v>
      </c>
      <c r="Q62" s="16">
        <f>TO_RPI_RO!Q$2</f>
        <v>0</v>
      </c>
      <c r="R62" s="16">
        <f>TO_RPI_RO!R$2</f>
        <v>0</v>
      </c>
      <c r="S62" s="16">
        <f>TO_RPI_RO!S$2</f>
        <v>0</v>
      </c>
      <c r="T62" s="16">
        <f>TO_RPI_RO!T$2</f>
        <v>0</v>
      </c>
      <c r="U62" s="16">
        <f>TO_RPI_RO!U$2</f>
        <v>0</v>
      </c>
      <c r="V62" s="16">
        <f>TO_RPI_RO!V$2</f>
        <v>0</v>
      </c>
      <c r="W62" s="16">
        <f>TO_RPI_RO!W$2</f>
        <v>0</v>
      </c>
      <c r="X62" s="16">
        <f>TO_RPI_RO!X$2</f>
        <v>0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0.63525365434221837</v>
      </c>
      <c r="O71" s="13">
        <f>TO_BNG!O$2</f>
        <v>3.7234737747205502</v>
      </c>
      <c r="P71" s="13">
        <f>TO_BNG!P$2</f>
        <v>3.9071367153912289</v>
      </c>
      <c r="Q71" s="13">
        <f>TO_BNG!Q$2</f>
        <v>4.198968185726569</v>
      </c>
      <c r="R71" s="13">
        <f>TO_BNG!R$2</f>
        <v>4.8705932932072216</v>
      </c>
      <c r="S71" s="13">
        <f>TO_BNG!S$2</f>
        <v>4.8407566638005157</v>
      </c>
      <c r="T71" s="13">
        <f>TO_BNG!T$2</f>
        <v>5.5062768701633704</v>
      </c>
      <c r="U71" s="13">
        <f>TO_BNG!U$2</f>
        <v>5.1804815133276012</v>
      </c>
      <c r="V71" s="13">
        <f>TO_BNG!V$2</f>
        <v>3.294239036973345</v>
      </c>
      <c r="W71" s="13">
        <f>TO_BNG!W$2</f>
        <v>5.0164230438521056</v>
      </c>
      <c r="X71" s="13">
        <f>TO_BNG!X$2</f>
        <v>4.2609630266552019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0</v>
      </c>
      <c r="K72" s="13">
        <f>TO_LBB!K$2</f>
        <v>0</v>
      </c>
      <c r="L72" s="13">
        <f>TO_LBB!L$2</f>
        <v>0</v>
      </c>
      <c r="M72" s="13">
        <f>TO_LBB!M$2</f>
        <v>0</v>
      </c>
      <c r="N72" s="13">
        <f>TO_LBB!N$2</f>
        <v>0</v>
      </c>
      <c r="O72" s="13">
        <f>TO_LBB!O$2</f>
        <v>0</v>
      </c>
      <c r="P72" s="13">
        <f>TO_LBB!P$2</f>
        <v>0</v>
      </c>
      <c r="Q72" s="13">
        <f>TO_LBB!Q$2</f>
        <v>0</v>
      </c>
      <c r="R72" s="13">
        <f>TO_LBB!R$2</f>
        <v>0</v>
      </c>
      <c r="S72" s="13">
        <f>TO_LBB!S$2</f>
        <v>0</v>
      </c>
      <c r="T72" s="13">
        <f>TO_LBB!T$2</f>
        <v>0</v>
      </c>
      <c r="U72" s="13">
        <f>TO_LBB!U$2</f>
        <v>0</v>
      </c>
      <c r="V72" s="13">
        <f>TO_LBB!V$2</f>
        <v>0</v>
      </c>
      <c r="W72" s="13">
        <f>TO_LBB!W$2</f>
        <v>0</v>
      </c>
      <c r="X72" s="13">
        <f>TO_LBB!X$2</f>
        <v>0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2.9367153912295789</v>
      </c>
      <c r="D76" s="10">
        <f>NRG_E!D$2</f>
        <v>3.0312983662940671</v>
      </c>
      <c r="E76" s="10">
        <f>NRG_E!E$2</f>
        <v>2.2363714531384349</v>
      </c>
      <c r="F76" s="10">
        <f>NRG_E!F$2</f>
        <v>2.0456577815993122</v>
      </c>
      <c r="G76" s="10">
        <f>NRG_E!G$2</f>
        <v>2.5433361994840928</v>
      </c>
      <c r="H76" s="10">
        <f>NRG_E!H$2</f>
        <v>2.0829750644883922</v>
      </c>
      <c r="I76" s="10">
        <f>NRG_E!I$2</f>
        <v>2.715391229578676</v>
      </c>
      <c r="J76" s="10">
        <f>NRG_E!J$2</f>
        <v>3.537059329320722</v>
      </c>
      <c r="K76" s="10">
        <f>NRG_E!K$2</f>
        <v>3.4501289767841792</v>
      </c>
      <c r="L76" s="10">
        <f>NRG_E!L$2</f>
        <v>3.598968185726569</v>
      </c>
      <c r="M76" s="10">
        <f>NRG_E!M$2</f>
        <v>2.6160791057609631</v>
      </c>
      <c r="N76" s="10">
        <f>NRG_E!N$2</f>
        <v>1.919604471195185</v>
      </c>
      <c r="O76" s="10">
        <f>NRG_E!O$2</f>
        <v>2.5871883061049008</v>
      </c>
      <c r="P76" s="10">
        <f>NRG_E!P$2</f>
        <v>2.4728288907996561</v>
      </c>
      <c r="Q76" s="10">
        <f>NRG_E!Q$2</f>
        <v>2.3360275150472911</v>
      </c>
      <c r="R76" s="10">
        <f>NRG_E!R$2</f>
        <v>2.432416165090284</v>
      </c>
      <c r="S76" s="10">
        <f>NRG_E!S$2</f>
        <v>2.5700773860705071</v>
      </c>
      <c r="T76" s="10">
        <f>NRG_E!T$2</f>
        <v>2.6078245915735172</v>
      </c>
      <c r="U76" s="10">
        <f>NRG_E!U$2</f>
        <v>2.537919174548581</v>
      </c>
      <c r="V76" s="10">
        <f>NRG_E!V$2</f>
        <v>2.669303525365434</v>
      </c>
      <c r="W76" s="10">
        <f>NRG_E!W$2</f>
        <v>2.475752364574376</v>
      </c>
      <c r="X76" s="10">
        <f>NRG_E!X$2</f>
        <v>2.6965606190885638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2.9367153912295789</v>
      </c>
      <c r="D77" s="13">
        <f>NRG_EHG_E!D$2</f>
        <v>3.0312983662940671</v>
      </c>
      <c r="E77" s="13">
        <f>NRG_EHG_E!E$2</f>
        <v>2.2363714531384349</v>
      </c>
      <c r="F77" s="13">
        <f>NRG_EHG_E!F$2</f>
        <v>2.0456577815993122</v>
      </c>
      <c r="G77" s="13">
        <f>NRG_EHG_E!G$2</f>
        <v>2.5433361994840928</v>
      </c>
      <c r="H77" s="13">
        <f>NRG_EHG_E!H$2</f>
        <v>2.0829750644883922</v>
      </c>
      <c r="I77" s="13">
        <f>NRG_EHG_E!I$2</f>
        <v>2.715391229578676</v>
      </c>
      <c r="J77" s="13">
        <f>NRG_EHG_E!J$2</f>
        <v>3.537059329320722</v>
      </c>
      <c r="K77" s="13">
        <f>NRG_EHG_E!K$2</f>
        <v>3.4501289767841792</v>
      </c>
      <c r="L77" s="13">
        <f>NRG_EHG_E!L$2</f>
        <v>3.598968185726569</v>
      </c>
      <c r="M77" s="13">
        <f>NRG_EHG_E!M$2</f>
        <v>2.6160791057609631</v>
      </c>
      <c r="N77" s="13">
        <f>NRG_EHG_E!N$2</f>
        <v>1.919604471195185</v>
      </c>
      <c r="O77" s="13">
        <f>NRG_EHG_E!O$2</f>
        <v>2.5871883061049008</v>
      </c>
      <c r="P77" s="13">
        <f>NRG_EHG_E!P$2</f>
        <v>2.4728288907996561</v>
      </c>
      <c r="Q77" s="13">
        <f>NRG_EHG_E!Q$2</f>
        <v>2.3360275150472911</v>
      </c>
      <c r="R77" s="13">
        <f>NRG_EHG_E!R$2</f>
        <v>2.432416165090284</v>
      </c>
      <c r="S77" s="13">
        <f>NRG_EHG_E!S$2</f>
        <v>2.5700773860705071</v>
      </c>
      <c r="T77" s="13">
        <f>NRG_EHG_E!T$2</f>
        <v>2.6078245915735172</v>
      </c>
      <c r="U77" s="13">
        <f>NRG_EHG_E!U$2</f>
        <v>2.537919174548581</v>
      </c>
      <c r="V77" s="13">
        <f>NRG_EHG_E!V$2</f>
        <v>2.669303525365434</v>
      </c>
      <c r="W77" s="13">
        <f>NRG_EHG_E!W$2</f>
        <v>2.475752364574376</v>
      </c>
      <c r="X77" s="13">
        <f>NRG_EHG_E!X$2</f>
        <v>2.6965606190885638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0</v>
      </c>
      <c r="D85" s="13">
        <f>NRG_PR_E!D$2</f>
        <v>0</v>
      </c>
      <c r="E85" s="13">
        <f>NRG_PR_E!E$2</f>
        <v>0</v>
      </c>
      <c r="F85" s="13">
        <f>NRG_PR_E!F$2</f>
        <v>0</v>
      </c>
      <c r="G85" s="13">
        <f>NRG_PR_E!G$2</f>
        <v>0</v>
      </c>
      <c r="H85" s="13">
        <f>NRG_PR_E!H$2</f>
        <v>0</v>
      </c>
      <c r="I85" s="13">
        <f>NRG_PR_E!I$2</f>
        <v>0</v>
      </c>
      <c r="J85" s="13">
        <f>NRG_PR_E!J$2</f>
        <v>0</v>
      </c>
      <c r="K85" s="13">
        <f>NRG_PR_E!K$2</f>
        <v>0</v>
      </c>
      <c r="L85" s="13">
        <f>NRG_PR_E!L$2</f>
        <v>0</v>
      </c>
      <c r="M85" s="13">
        <f>NRG_PR_E!M$2</f>
        <v>0</v>
      </c>
      <c r="N85" s="13">
        <f>NRG_PR_E!N$2</f>
        <v>0</v>
      </c>
      <c r="O85" s="13">
        <f>NRG_PR_E!O$2</f>
        <v>0</v>
      </c>
      <c r="P85" s="13">
        <f>NRG_PR_E!P$2</f>
        <v>0</v>
      </c>
      <c r="Q85" s="13">
        <f>NRG_PR_E!Q$2</f>
        <v>0</v>
      </c>
      <c r="R85" s="13">
        <f>NRG_PR_E!R$2</f>
        <v>0</v>
      </c>
      <c r="S85" s="13">
        <f>NRG_PR_E!S$2</f>
        <v>0</v>
      </c>
      <c r="T85" s="13">
        <f>NRG_PR_E!T$2</f>
        <v>0</v>
      </c>
      <c r="U85" s="13">
        <f>NRG_PR_E!U$2</f>
        <v>0</v>
      </c>
      <c r="V85" s="13">
        <f>NRG_PR_E!V$2</f>
        <v>0</v>
      </c>
      <c r="W85" s="13">
        <f>NRG_PR_E!W$2</f>
        <v>0</v>
      </c>
      <c r="X85" s="13">
        <f>NRG_PR_E!X$2</f>
        <v>0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4.2927773000859846</v>
      </c>
      <c r="D93" s="10">
        <f>DL!D$2</f>
        <v>4.525193465176268</v>
      </c>
      <c r="E93" s="10">
        <f>DL!E$2</f>
        <v>4.9879621668099743</v>
      </c>
      <c r="F93" s="10">
        <f>DL!F$2</f>
        <v>5.5925193465176273</v>
      </c>
      <c r="G93" s="10">
        <f>DL!G$2</f>
        <v>6.0697334479793632</v>
      </c>
      <c r="H93" s="10">
        <f>DL!H$2</f>
        <v>12.83482373172829</v>
      </c>
      <c r="I93" s="10">
        <f>DL!I$2</f>
        <v>12.729320722269991</v>
      </c>
      <c r="J93" s="10">
        <f>DL!J$2</f>
        <v>12.471969045571795</v>
      </c>
      <c r="K93" s="10">
        <f>DL!K$2</f>
        <v>13.180223559759241</v>
      </c>
      <c r="L93" s="10">
        <f>DL!L$2</f>
        <v>13.169905417024935</v>
      </c>
      <c r="M93" s="10">
        <f>DL!M$2</f>
        <v>15.239982803095437</v>
      </c>
      <c r="N93" s="10">
        <f>DL!N$2</f>
        <v>18.176182287188308</v>
      </c>
      <c r="O93" s="10">
        <f>DL!O$2</f>
        <v>17.564144453998274</v>
      </c>
      <c r="P93" s="10">
        <f>DL!P$2</f>
        <v>17.632158211521919</v>
      </c>
      <c r="Q93" s="10">
        <f>DL!Q$2</f>
        <v>17.810232158211527</v>
      </c>
      <c r="R93" s="10">
        <f>DL!R$2</f>
        <v>18.694153052450559</v>
      </c>
      <c r="S93" s="10">
        <f>DL!S$2</f>
        <v>19.070937231298366</v>
      </c>
      <c r="T93" s="10">
        <f>DL!T$2</f>
        <v>20.28091143594153</v>
      </c>
      <c r="U93" s="10">
        <f>DL!U$2</f>
        <v>20.991487532244193</v>
      </c>
      <c r="V93" s="10">
        <f>DL!V$2</f>
        <v>24.17738607050731</v>
      </c>
      <c r="W93" s="10">
        <f>DL!W$2</f>
        <v>26.832588134135861</v>
      </c>
      <c r="X93" s="10">
        <f>DL!X$2</f>
        <v>29.874462596732577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3244.7451418744636</v>
      </c>
      <c r="D94" s="10">
        <f>AFC!D$2</f>
        <v>3382.7217540842653</v>
      </c>
      <c r="E94" s="10">
        <f>AFC!E$2</f>
        <v>3380.0455717970763</v>
      </c>
      <c r="F94" s="10">
        <f>AFC!F$2</f>
        <v>3614.4776440240757</v>
      </c>
      <c r="G94" s="10">
        <f>AFC!G$2</f>
        <v>4009.1075666380048</v>
      </c>
      <c r="H94" s="10">
        <f>AFC!H$2</f>
        <v>4095.8111779879619</v>
      </c>
      <c r="I94" s="10">
        <f>AFC!I$2</f>
        <v>4032.7071367153912</v>
      </c>
      <c r="J94" s="10">
        <f>AFC!J$2</f>
        <v>3931.927773000858</v>
      </c>
      <c r="K94" s="10">
        <f>AFC!K$2</f>
        <v>3968.4284608770413</v>
      </c>
      <c r="L94" s="10">
        <f>AFC!L$2</f>
        <v>3686.9882201203777</v>
      </c>
      <c r="M94" s="10">
        <f>AFC!M$2</f>
        <v>3927.5515047291483</v>
      </c>
      <c r="N94" s="10">
        <f>AFC!N$2</f>
        <v>3925.9101461736891</v>
      </c>
      <c r="O94" s="10">
        <f>AFC!O$2</f>
        <v>3837.9538263112636</v>
      </c>
      <c r="P94" s="10">
        <f>AFC!P$2</f>
        <v>3788.5334479793628</v>
      </c>
      <c r="Q94" s="10">
        <f>AFC!Q$2</f>
        <v>3631.7912295786755</v>
      </c>
      <c r="R94" s="10">
        <f>AFC!R$2</f>
        <v>3566.7419604471193</v>
      </c>
      <c r="S94" s="10">
        <f>AFC!S$2</f>
        <v>3568.4441960447111</v>
      </c>
      <c r="T94" s="10">
        <f>AFC!T$2</f>
        <v>3641.4184006878759</v>
      </c>
      <c r="U94" s="10">
        <f>AFC!U$2</f>
        <v>3776.6635425623385</v>
      </c>
      <c r="V94" s="10">
        <f>AFC!V$2</f>
        <v>3831.1398968185722</v>
      </c>
      <c r="W94" s="10">
        <f>AFC!W$2</f>
        <v>3298.7556319862429</v>
      </c>
      <c r="X94" s="10">
        <f>AFC!X$2</f>
        <v>3471.2051590713668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54.687532244196035</v>
      </c>
      <c r="D95" s="13">
        <f>FC_NE!D$2</f>
        <v>52.421496130696468</v>
      </c>
      <c r="E95" s="13">
        <f>FC_NE!E$2</f>
        <v>43.039380911435941</v>
      </c>
      <c r="F95" s="13">
        <f>FC_NE!F$2</f>
        <v>43.489595872742903</v>
      </c>
      <c r="G95" s="13">
        <f>FC_NE!G$2</f>
        <v>50.351762682717109</v>
      </c>
      <c r="H95" s="13">
        <f>FC_NE!H$2</f>
        <v>28.190111779879622</v>
      </c>
      <c r="I95" s="13">
        <f>FC_NE!I$2</f>
        <v>29.810748065348236</v>
      </c>
      <c r="J95" s="13">
        <f>FC_NE!J$2</f>
        <v>25.241014617368872</v>
      </c>
      <c r="K95" s="13">
        <f>FC_NE!K$2</f>
        <v>25.155975924333621</v>
      </c>
      <c r="L95" s="13">
        <f>FC_NE!L$2</f>
        <v>27.711607910576095</v>
      </c>
      <c r="M95" s="13">
        <f>FC_NE!M$2</f>
        <v>32.492003439380909</v>
      </c>
      <c r="N95" s="13">
        <f>FC_NE!N$2</f>
        <v>36.145399828030953</v>
      </c>
      <c r="O95" s="13">
        <f>FC_NE!O$2</f>
        <v>40.686070507308678</v>
      </c>
      <c r="P95" s="13">
        <f>FC_NE!P$2</f>
        <v>37.19183147033533</v>
      </c>
      <c r="Q95" s="13">
        <f>FC_NE!Q$2</f>
        <v>35.298194325021491</v>
      </c>
      <c r="R95" s="13">
        <f>FC_NE!R$2</f>
        <v>32.868787618228716</v>
      </c>
      <c r="S95" s="13">
        <f>FC_NE!S$2</f>
        <v>35.736543422184006</v>
      </c>
      <c r="T95" s="13">
        <f>FC_NE!T$2</f>
        <v>34.170335339638861</v>
      </c>
      <c r="U95" s="13">
        <f>FC_NE!U$2</f>
        <v>39.782631126397249</v>
      </c>
      <c r="V95" s="13">
        <f>FC_NE!V$2</f>
        <v>38.257781599312118</v>
      </c>
      <c r="W95" s="13">
        <f>FC_NE!W$2</f>
        <v>27.863112639724854</v>
      </c>
      <c r="X95" s="13">
        <f>FC_NE!X$2</f>
        <v>30.617884780739466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49.886758383490964</v>
      </c>
      <c r="D96" s="16">
        <f>TI_NRG_FC_IND_NE!D$2</f>
        <v>45.700343938091137</v>
      </c>
      <c r="E96" s="16">
        <f>TI_NRG_FC_IND_NE!E$2</f>
        <v>40.158899398108339</v>
      </c>
      <c r="F96" s="16">
        <f>TI_NRG_FC_IND_NE!F$2</f>
        <v>39.648925193465175</v>
      </c>
      <c r="G96" s="16">
        <f>TI_NRG_FC_IND_NE!G$2</f>
        <v>38.829836629406714</v>
      </c>
      <c r="H96" s="16">
        <f>TI_NRG_FC_IND_NE!H$2</f>
        <v>19.548667239896819</v>
      </c>
      <c r="I96" s="16">
        <f>TI_NRG_FC_IND_NE!I$2</f>
        <v>23.089595872742905</v>
      </c>
      <c r="J96" s="16">
        <f>TI_NRG_FC_IND_NE!J$2</f>
        <v>18.519862424763545</v>
      </c>
      <c r="K96" s="16">
        <f>TI_NRG_FC_IND_NE!K$2</f>
        <v>17.278847807394669</v>
      </c>
      <c r="L96" s="16">
        <f>TI_NRG_FC_IND_NE!L$2</f>
        <v>22.703439380911437</v>
      </c>
      <c r="M96" s="16">
        <f>TI_NRG_FC_IND_NE!M$2</f>
        <v>25.392605331040414</v>
      </c>
      <c r="N96" s="16">
        <f>TI_NRG_FC_IND_NE!N$2</f>
        <v>30.79922613929493</v>
      </c>
      <c r="O96" s="16">
        <f>TI_NRG_FC_IND_NE!O$2</f>
        <v>32.949097162510739</v>
      </c>
      <c r="P96" s="16">
        <f>TI_NRG_FC_IND_NE!P$2</f>
        <v>29.651676698194319</v>
      </c>
      <c r="Q96" s="16">
        <f>TI_NRG_FC_IND_NE!Q$2</f>
        <v>28.148839208942391</v>
      </c>
      <c r="R96" s="16">
        <f>TI_NRG_FC_IND_NE!R$2</f>
        <v>25.441014617368875</v>
      </c>
      <c r="S96" s="16">
        <f>TI_NRG_FC_IND_NE!S$2</f>
        <v>27.315907136715389</v>
      </c>
      <c r="T96" s="16">
        <f>TI_NRG_FC_IND_NE!T$2</f>
        <v>26.562940670679275</v>
      </c>
      <c r="U96" s="16">
        <f>TI_NRG_FC_IND_NE!U$2</f>
        <v>31.015391229578682</v>
      </c>
      <c r="V96" s="16">
        <f>TI_NRG_FC_IND_NE!V$2</f>
        <v>30.62063628546861</v>
      </c>
      <c r="W96" s="16">
        <f>TI_NRG_FC_IND_NE!W$2</f>
        <v>21.858297506448842</v>
      </c>
      <c r="X96" s="16">
        <f>TI_NRG_FC_IND_NE!X$2</f>
        <v>24.295184866723989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49.886758383490964</v>
      </c>
      <c r="D99" s="19">
        <f>FC_IND_NE!D$2</f>
        <v>45.700343938091137</v>
      </c>
      <c r="E99" s="19">
        <f>FC_IND_NE!E$2</f>
        <v>40.158899398108339</v>
      </c>
      <c r="F99" s="19">
        <f>FC_IND_NE!F$2</f>
        <v>39.648925193465175</v>
      </c>
      <c r="G99" s="19">
        <f>FC_IND_NE!G$2</f>
        <v>38.829836629406714</v>
      </c>
      <c r="H99" s="19">
        <f>FC_IND_NE!H$2</f>
        <v>19.548667239896819</v>
      </c>
      <c r="I99" s="19">
        <f>FC_IND_NE!I$2</f>
        <v>23.089595872742905</v>
      </c>
      <c r="J99" s="19">
        <f>FC_IND_NE!J$2</f>
        <v>18.519862424763545</v>
      </c>
      <c r="K99" s="19">
        <f>FC_IND_NE!K$2</f>
        <v>17.278847807394669</v>
      </c>
      <c r="L99" s="19">
        <f>FC_IND_NE!L$2</f>
        <v>22.703439380911437</v>
      </c>
      <c r="M99" s="19">
        <f>FC_IND_NE!M$2</f>
        <v>25.392605331040414</v>
      </c>
      <c r="N99" s="19">
        <f>FC_IND_NE!N$2</f>
        <v>30.79922613929493</v>
      </c>
      <c r="O99" s="19">
        <f>FC_IND_NE!O$2</f>
        <v>32.949097162510739</v>
      </c>
      <c r="P99" s="19">
        <f>FC_IND_NE!P$2</f>
        <v>29.651676698194319</v>
      </c>
      <c r="Q99" s="19">
        <f>FC_IND_NE!Q$2</f>
        <v>28.148839208942391</v>
      </c>
      <c r="R99" s="19">
        <f>FC_IND_NE!R$2</f>
        <v>25.441014617368875</v>
      </c>
      <c r="S99" s="19">
        <f>FC_IND_NE!S$2</f>
        <v>27.315907136715389</v>
      </c>
      <c r="T99" s="19">
        <f>FC_IND_NE!T$2</f>
        <v>26.562940670679275</v>
      </c>
      <c r="U99" s="19">
        <f>FC_IND_NE!U$2</f>
        <v>31.015391229578682</v>
      </c>
      <c r="V99" s="19">
        <f>FC_IND_NE!V$2</f>
        <v>30.62063628546861</v>
      </c>
      <c r="W99" s="19">
        <f>FC_IND_NE!W$2</f>
        <v>21.858297506448842</v>
      </c>
      <c r="X99" s="19">
        <f>FC_IND_NE!X$2</f>
        <v>24.295184866723989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0</v>
      </c>
      <c r="D100" s="22">
        <f>FC_IND_CPC_NE!D$2</f>
        <v>0</v>
      </c>
      <c r="E100" s="22">
        <f>FC_IND_CPC_NE!E$2</f>
        <v>0</v>
      </c>
      <c r="F100" s="22">
        <f>FC_IND_CPC_NE!F$2</f>
        <v>0</v>
      </c>
      <c r="G100" s="22">
        <f>FC_IND_CPC_NE!G$2</f>
        <v>0</v>
      </c>
      <c r="H100" s="22">
        <f>FC_IND_CPC_NE!H$2</f>
        <v>0</v>
      </c>
      <c r="I100" s="22">
        <f>FC_IND_CPC_NE!I$2</f>
        <v>0</v>
      </c>
      <c r="J100" s="22">
        <f>FC_IND_CPC_NE!J$2</f>
        <v>0</v>
      </c>
      <c r="K100" s="22">
        <f>FC_IND_CPC_NE!K$2</f>
        <v>0</v>
      </c>
      <c r="L100" s="22">
        <f>FC_IND_CPC_NE!L$2</f>
        <v>0</v>
      </c>
      <c r="M100" s="22">
        <f>FC_IND_CPC_NE!M$2</f>
        <v>0</v>
      </c>
      <c r="N100" s="22">
        <f>FC_IND_CPC_NE!N$2</f>
        <v>0</v>
      </c>
      <c r="O100" s="22">
        <f>FC_IND_CPC_NE!O$2</f>
        <v>0</v>
      </c>
      <c r="P100" s="22">
        <f>FC_IND_CPC_NE!P$2</f>
        <v>0</v>
      </c>
      <c r="Q100" s="22">
        <f>FC_IND_CPC_NE!Q$2</f>
        <v>0</v>
      </c>
      <c r="R100" s="22">
        <f>FC_IND_CPC_NE!R$2</f>
        <v>0</v>
      </c>
      <c r="S100" s="22">
        <f>FC_IND_CPC_NE!S$2</f>
        <v>0</v>
      </c>
      <c r="T100" s="22">
        <f>FC_IND_CPC_NE!T$2</f>
        <v>0</v>
      </c>
      <c r="U100" s="22">
        <f>FC_IND_CPC_NE!U$2</f>
        <v>0</v>
      </c>
      <c r="V100" s="22">
        <f>FC_IND_CPC_NE!V$2</f>
        <v>0</v>
      </c>
      <c r="W100" s="22">
        <f>FC_IND_CPC_NE!W$2</f>
        <v>0</v>
      </c>
      <c r="X100" s="22">
        <f>FC_IND_CPC_NE!X$2</f>
        <v>0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4.8007738607050729</v>
      </c>
      <c r="D101" s="16">
        <f>FC_TRA_NE!D$2</f>
        <v>6.7211521926053308</v>
      </c>
      <c r="E101" s="16">
        <f>FC_TRA_NE!E$2</f>
        <v>2.8804815133276009</v>
      </c>
      <c r="F101" s="16">
        <f>FC_TRA_NE!F$2</f>
        <v>3.8406706792777299</v>
      </c>
      <c r="G101" s="16">
        <f>FC_TRA_NE!G$2</f>
        <v>11.5219260533104</v>
      </c>
      <c r="H101" s="16">
        <f>FC_TRA_NE!H$2</f>
        <v>8.6414445399828033</v>
      </c>
      <c r="I101" s="16">
        <f>FC_TRA_NE!I$2</f>
        <v>6.7211521926053308</v>
      </c>
      <c r="J101" s="16">
        <f>FC_TRA_NE!J$2</f>
        <v>6.7211521926053308</v>
      </c>
      <c r="K101" s="16">
        <f>FC_TRA_NE!K$2</f>
        <v>7.8771281169389509</v>
      </c>
      <c r="L101" s="16">
        <f>FC_TRA_NE!L$2</f>
        <v>5.0081685296646601</v>
      </c>
      <c r="M101" s="16">
        <f>FC_TRA_NE!M$2</f>
        <v>7.0993981083404982</v>
      </c>
      <c r="N101" s="16">
        <f>FC_TRA_NE!N$2</f>
        <v>5.3461736887360276</v>
      </c>
      <c r="O101" s="16">
        <f>FC_TRA_NE!O$2</f>
        <v>7.736973344797935</v>
      </c>
      <c r="P101" s="16">
        <f>FC_TRA_NE!P$2</f>
        <v>7.5401547721410136</v>
      </c>
      <c r="Q101" s="16">
        <f>FC_TRA_NE!Q$2</f>
        <v>7.1493551160791053</v>
      </c>
      <c r="R101" s="16">
        <f>FC_TRA_NE!R$2</f>
        <v>7.4277730008598448</v>
      </c>
      <c r="S101" s="16">
        <f>FC_TRA_NE!S$2</f>
        <v>8.4206362854686159</v>
      </c>
      <c r="T101" s="16">
        <f>FC_TRA_NE!T$2</f>
        <v>7.6073946689595866</v>
      </c>
      <c r="U101" s="16">
        <f>FC_TRA_NE!U$2</f>
        <v>8.7672398968185714</v>
      </c>
      <c r="V101" s="16">
        <f>FC_TRA_NE!V$2</f>
        <v>7.637145313843507</v>
      </c>
      <c r="W101" s="16">
        <f>FC_TRA_NE!W$2</f>
        <v>6.0048151332760096</v>
      </c>
      <c r="X101" s="16">
        <f>FC_TRA_NE!X$2</f>
        <v>6.3226999140154767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3184.7960447119513</v>
      </c>
      <c r="D103" s="13">
        <f>FC_E!D$2</f>
        <v>3327.8009458297511</v>
      </c>
      <c r="E103" s="13">
        <f>FC_E!E$2</f>
        <v>3334.7770421324153</v>
      </c>
      <c r="F103" s="13">
        <f>FC_E!F$2</f>
        <v>3560.8867583834908</v>
      </c>
      <c r="G103" s="13">
        <f>FC_E!G$2</f>
        <v>3960.1842648323304</v>
      </c>
      <c r="H103" s="13">
        <f>FC_E!H$2</f>
        <v>4045.4006878761816</v>
      </c>
      <c r="I103" s="13">
        <f>FC_E!I$2</f>
        <v>4005.6518486672394</v>
      </c>
      <c r="J103" s="13">
        <f>FC_E!J$2</f>
        <v>3907.3210662080819</v>
      </c>
      <c r="K103" s="13">
        <f>FC_E!K$2</f>
        <v>3944.9996560619093</v>
      </c>
      <c r="L103" s="13">
        <f>FC_E!L$2</f>
        <v>3659.2399828030957</v>
      </c>
      <c r="M103" s="13">
        <f>FC_E!M$2</f>
        <v>3895.1793637145311</v>
      </c>
      <c r="N103" s="13">
        <f>FC_E!N$2</f>
        <v>3889.1801375752357</v>
      </c>
      <c r="O103" s="13">
        <f>FC_E!O$2</f>
        <v>3799.2380911435939</v>
      </c>
      <c r="P103" s="13">
        <f>FC_E!P$2</f>
        <v>3753.122098022357</v>
      </c>
      <c r="Q103" s="13">
        <f>FC_E!Q$2</f>
        <v>3596.7609630266543</v>
      </c>
      <c r="R103" s="13">
        <f>FC_E!R$2</f>
        <v>3534.8184866723996</v>
      </c>
      <c r="S103" s="13">
        <f>FC_E!S$2</f>
        <v>3533.9539122957858</v>
      </c>
      <c r="T103" s="13">
        <f>FC_E!T$2</f>
        <v>3608.6577815993114</v>
      </c>
      <c r="U103" s="13">
        <f>FC_E!U$2</f>
        <v>3738.1392089423907</v>
      </c>
      <c r="V103" s="13">
        <f>FC_E!V$2</f>
        <v>3792.1586414445392</v>
      </c>
      <c r="W103" s="13">
        <f>FC_E!W$2</f>
        <v>3270.7809974204638</v>
      </c>
      <c r="X103" s="13">
        <f>FC_E!X$2</f>
        <v>3440.3795356835785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737.48581255374029</v>
      </c>
      <c r="D104" s="16">
        <f>FC_IND_E!D$2</f>
        <v>754.53224419604464</v>
      </c>
      <c r="E104" s="16">
        <f>FC_IND_E!E$2</f>
        <v>740.20146173688738</v>
      </c>
      <c r="F104" s="16">
        <f>FC_IND_E!F$2</f>
        <v>726.79793637145303</v>
      </c>
      <c r="G104" s="16">
        <f>FC_IND_E!G$2</f>
        <v>804.83190025795329</v>
      </c>
      <c r="H104" s="16">
        <f>FC_IND_E!H$2</f>
        <v>780.78658641444542</v>
      </c>
      <c r="I104" s="16">
        <f>FC_IND_E!I$2</f>
        <v>849.33559759243326</v>
      </c>
      <c r="J104" s="16">
        <f>FC_IND_E!J$2</f>
        <v>807.23215821152189</v>
      </c>
      <c r="K104" s="16">
        <f>FC_IND_E!K$2</f>
        <v>786.6865864144454</v>
      </c>
      <c r="L104" s="16">
        <f>FC_IND_E!L$2</f>
        <v>675.08443680137566</v>
      </c>
      <c r="M104" s="16">
        <f>FC_IND_E!M$2</f>
        <v>753.21220980223552</v>
      </c>
      <c r="N104" s="16">
        <f>FC_IND_E!N$2</f>
        <v>738.94118658641446</v>
      </c>
      <c r="O104" s="16">
        <f>FC_IND_E!O$2</f>
        <v>693.13276010318123</v>
      </c>
      <c r="P104" s="16">
        <f>FC_IND_E!P$2</f>
        <v>662.24067067927763</v>
      </c>
      <c r="Q104" s="16">
        <f>FC_IND_E!Q$2</f>
        <v>662.99088564058457</v>
      </c>
      <c r="R104" s="16">
        <f>FC_IND_E!R$2</f>
        <v>645.85193465176258</v>
      </c>
      <c r="S104" s="16">
        <f>FC_IND_E!S$2</f>
        <v>672.67308684436796</v>
      </c>
      <c r="T104" s="16">
        <f>FC_IND_E!T$2</f>
        <v>630.69518486672405</v>
      </c>
      <c r="U104" s="16">
        <f>FC_IND_E!U$2</f>
        <v>648.87067927773001</v>
      </c>
      <c r="V104" s="16">
        <f>FC_IND_E!V$2</f>
        <v>631.73095442820272</v>
      </c>
      <c r="W104" s="16">
        <f>FC_IND_E!W$2</f>
        <v>580.65554600171981</v>
      </c>
      <c r="X104" s="16">
        <f>FC_IND_E!X$2</f>
        <v>607.07583834909713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341.46337059329312</v>
      </c>
      <c r="D105" s="19">
        <f>FC_IND_IS_E!D$2</f>
        <v>356.26113499570073</v>
      </c>
      <c r="E105" s="19">
        <f>FC_IND_IS_E!E$2</f>
        <v>362.9402407566638</v>
      </c>
      <c r="F105" s="19">
        <f>FC_IND_IS_E!F$2</f>
        <v>330.9160791057609</v>
      </c>
      <c r="G105" s="19">
        <f>FC_IND_IS_E!G$2</f>
        <v>392.53542562338771</v>
      </c>
      <c r="H105" s="19">
        <f>FC_IND_IS_E!H$2</f>
        <v>347.76680997420459</v>
      </c>
      <c r="I105" s="19">
        <f>FC_IND_IS_E!I$2</f>
        <v>438.35709372312976</v>
      </c>
      <c r="J105" s="19">
        <f>FC_IND_IS_E!J$2</f>
        <v>418.63147033533966</v>
      </c>
      <c r="K105" s="19">
        <f>FC_IND_IS_E!K$2</f>
        <v>405.27850386930356</v>
      </c>
      <c r="L105" s="19">
        <f>FC_IND_IS_E!L$2</f>
        <v>333.74350816852962</v>
      </c>
      <c r="M105" s="19">
        <f>FC_IND_IS_E!M$2</f>
        <v>398.26509028374892</v>
      </c>
      <c r="N105" s="19">
        <f>FC_IND_IS_E!N$2</f>
        <v>346.58890799656069</v>
      </c>
      <c r="O105" s="19">
        <f>FC_IND_IS_E!O$2</f>
        <v>305.9472914875322</v>
      </c>
      <c r="P105" s="19">
        <f>FC_IND_IS_E!P$2</f>
        <v>284.9139294926913</v>
      </c>
      <c r="Q105" s="19">
        <f>FC_IND_IS_E!Q$2</f>
        <v>277.48237317282877</v>
      </c>
      <c r="R105" s="19">
        <f>FC_IND_IS_E!R$2</f>
        <v>286.1625967325881</v>
      </c>
      <c r="S105" s="19">
        <f>FC_IND_IS_E!S$2</f>
        <v>301.60920034393808</v>
      </c>
      <c r="T105" s="19">
        <f>FC_IND_IS_E!T$2</f>
        <v>278.49879621668106</v>
      </c>
      <c r="U105" s="19">
        <f>FC_IND_IS_E!U$2</f>
        <v>355.00567497850392</v>
      </c>
      <c r="V105" s="19">
        <f>FC_IND_IS_E!V$2</f>
        <v>327.4737747205503</v>
      </c>
      <c r="W105" s="19">
        <f>FC_IND_IS_E!W$2</f>
        <v>299.6207222699914</v>
      </c>
      <c r="X105" s="19">
        <f>FC_IND_IS_E!X$2</f>
        <v>272.93258813413587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341.46337059329312</v>
      </c>
      <c r="D107" s="22">
        <f>FC_IND_IS_EA_E!D$2</f>
        <v>356.26113499570073</v>
      </c>
      <c r="E107" s="22">
        <f>FC_IND_IS_EA_E!E$2</f>
        <v>362.9402407566638</v>
      </c>
      <c r="F107" s="22">
        <f>FC_IND_IS_EA_E!F$2</f>
        <v>330.9160791057609</v>
      </c>
      <c r="G107" s="22">
        <f>FC_IND_IS_EA_E!G$2</f>
        <v>392.53542562338771</v>
      </c>
      <c r="H107" s="22">
        <f>FC_IND_IS_EA_E!H$2</f>
        <v>347.76680997420459</v>
      </c>
      <c r="I107" s="22">
        <f>FC_IND_IS_EA_E!I$2</f>
        <v>438.35709372312976</v>
      </c>
      <c r="J107" s="22">
        <f>FC_IND_IS_EA_E!J$2</f>
        <v>418.63147033533966</v>
      </c>
      <c r="K107" s="22">
        <f>FC_IND_IS_EA_E!K$2</f>
        <v>405.27850386930356</v>
      </c>
      <c r="L107" s="22">
        <f>FC_IND_IS_EA_E!L$2</f>
        <v>333.74350816852962</v>
      </c>
      <c r="M107" s="22">
        <f>FC_IND_IS_EA_E!M$2</f>
        <v>398.26509028374892</v>
      </c>
      <c r="N107" s="22">
        <f>FC_IND_IS_EA_E!N$2</f>
        <v>346.58890799656069</v>
      </c>
      <c r="O107" s="22">
        <f>FC_IND_IS_EA_E!O$2</f>
        <v>305.9472914875322</v>
      </c>
      <c r="P107" s="22">
        <f>FC_IND_IS_EA_E!P$2</f>
        <v>284.9139294926913</v>
      </c>
      <c r="Q107" s="22">
        <f>FC_IND_IS_EA_E!Q$2</f>
        <v>277.48237317282877</v>
      </c>
      <c r="R107" s="22">
        <f>FC_IND_IS_EA_E!R$2</f>
        <v>286.1625967325881</v>
      </c>
      <c r="S107" s="22">
        <f>FC_IND_IS_EA_E!S$2</f>
        <v>301.60920034393808</v>
      </c>
      <c r="T107" s="22">
        <f>FC_IND_IS_EA_E!T$2</f>
        <v>278.49879621668106</v>
      </c>
      <c r="U107" s="22">
        <f>FC_IND_IS_EA_E!U$2</f>
        <v>355.00567497850392</v>
      </c>
      <c r="V107" s="22">
        <f>FC_IND_IS_EA_E!V$2</f>
        <v>327.4737747205503</v>
      </c>
      <c r="W107" s="22">
        <f>FC_IND_IS_EA_E!W$2</f>
        <v>299.6207222699914</v>
      </c>
      <c r="X107" s="22">
        <f>FC_IND_IS_EA_E!X$2</f>
        <v>272.93258813413587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</v>
      </c>
      <c r="D108" s="19">
        <f>FC_IND_NFM_E!D$2</f>
        <v>0</v>
      </c>
      <c r="E108" s="19">
        <f>FC_IND_NFM_E!E$2</f>
        <v>0</v>
      </c>
      <c r="F108" s="19">
        <f>FC_IND_NFM_E!F$2</f>
        <v>0</v>
      </c>
      <c r="G108" s="19">
        <f>FC_IND_NFM_E!G$2</f>
        <v>0</v>
      </c>
      <c r="H108" s="19">
        <f>FC_IND_NFM_E!H$2</f>
        <v>0</v>
      </c>
      <c r="I108" s="19">
        <f>FC_IND_NFM_E!I$2</f>
        <v>0</v>
      </c>
      <c r="J108" s="19">
        <f>FC_IND_NFM_E!J$2</f>
        <v>0</v>
      </c>
      <c r="K108" s="19">
        <f>FC_IND_NFM_E!K$2</f>
        <v>0</v>
      </c>
      <c r="L108" s="19">
        <f>FC_IND_NFM_E!L$2</f>
        <v>0</v>
      </c>
      <c r="M108" s="19">
        <f>FC_IND_NFM_E!M$2</f>
        <v>0</v>
      </c>
      <c r="N108" s="19">
        <f>FC_IND_NFM_E!N$2</f>
        <v>0</v>
      </c>
      <c r="O108" s="19">
        <f>FC_IND_NFM_E!O$2</f>
        <v>0</v>
      </c>
      <c r="P108" s="19">
        <f>FC_IND_NFM_E!P$2</f>
        <v>0</v>
      </c>
      <c r="Q108" s="19">
        <f>FC_IND_NFM_E!Q$2</f>
        <v>0</v>
      </c>
      <c r="R108" s="19">
        <f>FC_IND_NFM_E!R$2</f>
        <v>0</v>
      </c>
      <c r="S108" s="19">
        <f>FC_IND_NFM_E!S$2</f>
        <v>0</v>
      </c>
      <c r="T108" s="19">
        <f>FC_IND_NFM_E!T$2</f>
        <v>0</v>
      </c>
      <c r="U108" s="19">
        <f>FC_IND_NFM_E!U$2</f>
        <v>0</v>
      </c>
      <c r="V108" s="19">
        <f>FC_IND_NFM_E!V$2</f>
        <v>0</v>
      </c>
      <c r="W108" s="19">
        <f>FC_IND_NFM_E!W$2</f>
        <v>0</v>
      </c>
      <c r="X108" s="19">
        <f>FC_IND_NFM_E!X$2</f>
        <v>0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42.14548581255373</v>
      </c>
      <c r="D113" s="19">
        <f>FC_IND_CPC_E!D$2</f>
        <v>40.812209802235586</v>
      </c>
      <c r="E113" s="19">
        <f>FC_IND_CPC_E!E$2</f>
        <v>41.216766981943245</v>
      </c>
      <c r="F113" s="19">
        <f>FC_IND_CPC_E!F$2</f>
        <v>62.070421324161643</v>
      </c>
      <c r="G113" s="19">
        <f>FC_IND_CPC_E!G$2</f>
        <v>65.448581255374023</v>
      </c>
      <c r="H113" s="19">
        <f>FC_IND_CPC_E!H$2</f>
        <v>70.712381771281173</v>
      </c>
      <c r="I113" s="19">
        <f>FC_IND_CPC_E!I$2</f>
        <v>61.163800515907127</v>
      </c>
      <c r="J113" s="19">
        <f>FC_IND_CPC_E!J$2</f>
        <v>59.517196904557167</v>
      </c>
      <c r="K113" s="19">
        <f>FC_IND_CPC_E!K$2</f>
        <v>51.709200343938086</v>
      </c>
      <c r="L113" s="19">
        <f>FC_IND_CPC_E!L$2</f>
        <v>39.785984522785895</v>
      </c>
      <c r="M113" s="19">
        <f>FC_IND_CPC_E!M$2</f>
        <v>45.676268271711088</v>
      </c>
      <c r="N113" s="19">
        <f>FC_IND_CPC_E!N$2</f>
        <v>55.314875322441964</v>
      </c>
      <c r="O113" s="19">
        <f>FC_IND_CPC_E!O$2</f>
        <v>59.573774720550297</v>
      </c>
      <c r="P113" s="19">
        <f>FC_IND_CPC_E!P$2</f>
        <v>68.395528804815115</v>
      </c>
      <c r="Q113" s="19">
        <f>FC_IND_CPC_E!Q$2</f>
        <v>58.744024075666374</v>
      </c>
      <c r="R113" s="19">
        <f>FC_IND_CPC_E!R$2</f>
        <v>53.911092003439371</v>
      </c>
      <c r="S113" s="19">
        <f>FC_IND_CPC_E!S$2</f>
        <v>51.308684436801379</v>
      </c>
      <c r="T113" s="19">
        <f>FC_IND_CPC_E!T$2</f>
        <v>42.862166809974198</v>
      </c>
      <c r="U113" s="19">
        <f>FC_IND_CPC_E!U$2</f>
        <v>27.584178847807394</v>
      </c>
      <c r="V113" s="19">
        <f>FC_IND_CPC_E!V$2</f>
        <v>29.849957007738602</v>
      </c>
      <c r="W113" s="19">
        <f>FC_IND_CPC_E!W$2</f>
        <v>27.166036113499569</v>
      </c>
      <c r="X113" s="19">
        <f>FC_IND_CPC_E!X$2</f>
        <v>13.377472055030092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0</v>
      </c>
      <c r="D114" s="22">
        <f>FC_IND_CPC_BC_E!D$2</f>
        <v>0</v>
      </c>
      <c r="E114" s="22">
        <f>FC_IND_CPC_BC_E!E$2</f>
        <v>0</v>
      </c>
      <c r="F114" s="22">
        <f>FC_IND_CPC_BC_E!F$2</f>
        <v>0</v>
      </c>
      <c r="G114" s="22">
        <f>FC_IND_CPC_BC_E!G$2</f>
        <v>0</v>
      </c>
      <c r="H114" s="22">
        <f>FC_IND_CPC_BC_E!H$2</f>
        <v>0</v>
      </c>
      <c r="I114" s="22">
        <f>FC_IND_CPC_BC_E!I$2</f>
        <v>0</v>
      </c>
      <c r="J114" s="22">
        <f>FC_IND_CPC_BC_E!J$2</f>
        <v>0</v>
      </c>
      <c r="K114" s="22">
        <f>FC_IND_CPC_BC_E!K$2</f>
        <v>0</v>
      </c>
      <c r="L114" s="22">
        <f>FC_IND_CPC_BC_E!L$2</f>
        <v>0</v>
      </c>
      <c r="M114" s="22">
        <f>FC_IND_CPC_BC_E!M$2</f>
        <v>0</v>
      </c>
      <c r="N114" s="22">
        <f>FC_IND_CPC_BC_E!N$2</f>
        <v>0</v>
      </c>
      <c r="O114" s="22">
        <f>FC_IND_CPC_BC_E!O$2</f>
        <v>0</v>
      </c>
      <c r="P114" s="22">
        <f>FC_IND_CPC_BC_E!P$2</f>
        <v>0</v>
      </c>
      <c r="Q114" s="22">
        <f>FC_IND_CPC_BC_E!Q$2</f>
        <v>0</v>
      </c>
      <c r="R114" s="22">
        <f>FC_IND_CPC_BC_E!R$2</f>
        <v>0</v>
      </c>
      <c r="S114" s="22">
        <f>FC_IND_CPC_BC_E!S$2</f>
        <v>0</v>
      </c>
      <c r="T114" s="22">
        <f>FC_IND_CPC_BC_E!T$2</f>
        <v>0</v>
      </c>
      <c r="U114" s="22">
        <f>FC_IND_CPC_BC_E!U$2</f>
        <v>0</v>
      </c>
      <c r="V114" s="22">
        <f>FC_IND_CPC_BC_E!V$2</f>
        <v>0</v>
      </c>
      <c r="W114" s="22">
        <f>FC_IND_CPC_BC_E!W$2</f>
        <v>0</v>
      </c>
      <c r="X114" s="22">
        <f>FC_IND_CPC_BC_E!X$2</f>
        <v>0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36.577388996571216</v>
      </c>
      <c r="D115" s="22">
        <f>FC_IND_CPC_OC_E!D$2</f>
        <v>35.380894509063353</v>
      </c>
      <c r="E115" s="22">
        <f>FC_IND_CPC_OC_E!E$2</f>
        <v>35.641538153954812</v>
      </c>
      <c r="F115" s="22">
        <f>FC_IND_CPC_OC_E!F$2</f>
        <v>53.755162865331492</v>
      </c>
      <c r="G115" s="22">
        <f>FC_IND_CPC_OC_E!G$2</f>
        <v>56.841918492321717</v>
      </c>
      <c r="H115" s="22">
        <f>FC_IND_CPC_OC_E!H$2</f>
        <v>61.425743436705545</v>
      </c>
      <c r="I115" s="22">
        <f>FC_IND_CPC_OC_E!I$2</f>
        <v>53.196664683479767</v>
      </c>
      <c r="J115" s="22">
        <f>FC_IND_CPC_OC_E!J$2</f>
        <v>50.282348305436969</v>
      </c>
      <c r="K115" s="22">
        <f>FC_IND_CPC_OC_E!K$2</f>
        <v>44.994833902976069</v>
      </c>
      <c r="L115" s="22">
        <f>FC_IND_CPC_OC_E!L$2</f>
        <v>34.601935196341024</v>
      </c>
      <c r="M115" s="22">
        <f>FC_IND_CPC_OC_E!M$2</f>
        <v>40.332596089585543</v>
      </c>
      <c r="N115" s="22">
        <f>FC_IND_CPC_OC_E!N$2</f>
        <v>49.261680814606251</v>
      </c>
      <c r="O115" s="22">
        <f>FC_IND_CPC_OC_E!O$2</f>
        <v>53.955741694190678</v>
      </c>
      <c r="P115" s="22">
        <f>FC_IND_CPC_OC_E!P$2</f>
        <v>62.096916009318733</v>
      </c>
      <c r="Q115" s="22">
        <f>FC_IND_CPC_OC_E!Q$2</f>
        <v>50.376712347644499</v>
      </c>
      <c r="R115" s="22">
        <f>FC_IND_CPC_OC_E!R$2</f>
        <v>45.79969022214317</v>
      </c>
      <c r="S115" s="22">
        <f>FC_IND_CPC_OC_E!S$2</f>
        <v>44.19323512980948</v>
      </c>
      <c r="T115" s="22">
        <f>FC_IND_CPC_OC_E!T$2</f>
        <v>37.253335875625055</v>
      </c>
      <c r="U115" s="22">
        <f>FC_IND_CPC_OC_E!U$2</f>
        <v>22.373067548226395</v>
      </c>
      <c r="V115" s="22">
        <f>FC_IND_CPC_OC_E!V$2</f>
        <v>23.979620334769407</v>
      </c>
      <c r="W115" s="22">
        <f>FC_IND_CPC_OC_E!W$2</f>
        <v>22.633196722628519</v>
      </c>
      <c r="X115" s="22">
        <f>FC_IND_CPC_OC_E!X$2</f>
        <v>10.426148407445318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5.5680968159825097</v>
      </c>
      <c r="D116" s="22">
        <f>FC_IND_CPC_PH_E!D$2</f>
        <v>5.4313152931722382</v>
      </c>
      <c r="E116" s="22">
        <f>FC_IND_CPC_PH_E!E$2</f>
        <v>5.5752288279884343</v>
      </c>
      <c r="F116" s="22">
        <f>FC_IND_CPC_PH_E!F$2</f>
        <v>8.3152584588301472</v>
      </c>
      <c r="G116" s="22">
        <f>FC_IND_CPC_PH_E!G$2</f>
        <v>8.6066627630523094</v>
      </c>
      <c r="H116" s="22">
        <f>FC_IND_CPC_PH_E!H$2</f>
        <v>9.2866383345756294</v>
      </c>
      <c r="I116" s="22">
        <f>FC_IND_CPC_PH_E!I$2</f>
        <v>7.9671358324273598</v>
      </c>
      <c r="J116" s="22">
        <f>FC_IND_CPC_PH_E!J$2</f>
        <v>9.2348485991202018</v>
      </c>
      <c r="K116" s="22">
        <f>FC_IND_CPC_PH_E!K$2</f>
        <v>6.7143664409620225</v>
      </c>
      <c r="L116" s="22">
        <f>FC_IND_CPC_PH_E!L$2</f>
        <v>5.1840493264448728</v>
      </c>
      <c r="M116" s="22">
        <f>FC_IND_CPC_PH_E!M$2</f>
        <v>5.3436721821255402</v>
      </c>
      <c r="N116" s="22">
        <f>FC_IND_CPC_PH_E!N$2</f>
        <v>6.0531945078357134</v>
      </c>
      <c r="O116" s="22">
        <f>FC_IND_CPC_PH_E!O$2</f>
        <v>5.6180330263596225</v>
      </c>
      <c r="P116" s="22">
        <f>FC_IND_CPC_PH_E!P$2</f>
        <v>6.2986127954963962</v>
      </c>
      <c r="Q116" s="22">
        <f>FC_IND_CPC_PH_E!Q$2</f>
        <v>8.3673117280218889</v>
      </c>
      <c r="R116" s="22">
        <f>FC_IND_CPC_PH_E!R$2</f>
        <v>8.1114017812962018</v>
      </c>
      <c r="S116" s="22">
        <f>FC_IND_CPC_PH_E!S$2</f>
        <v>7.1154493069919047</v>
      </c>
      <c r="T116" s="22">
        <f>FC_IND_CPC_PH_E!T$2</f>
        <v>5.6088309343491458</v>
      </c>
      <c r="U116" s="22">
        <f>FC_IND_CPC_PH_E!U$2</f>
        <v>5.2111112995810007</v>
      </c>
      <c r="V116" s="22">
        <f>FC_IND_CPC_PH_E!V$2</f>
        <v>5.8703366729691941</v>
      </c>
      <c r="W116" s="22">
        <f>FC_IND_CPC_PH_E!W$2</f>
        <v>4.532839390871052</v>
      </c>
      <c r="X116" s="22">
        <f>FC_IND_CPC_PH_E!X$2</f>
        <v>2.9513236475847737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199.54213241616506</v>
      </c>
      <c r="D117" s="19">
        <f>FC_IND_NMM_E!D$2</f>
        <v>205.61117798796215</v>
      </c>
      <c r="E117" s="19">
        <f>FC_IND_NMM_E!E$2</f>
        <v>173.30679277730007</v>
      </c>
      <c r="F117" s="19">
        <f>FC_IND_NMM_E!F$2</f>
        <v>138.25821152192606</v>
      </c>
      <c r="G117" s="19">
        <f>FC_IND_NMM_E!G$2</f>
        <v>167.16870163370595</v>
      </c>
      <c r="H117" s="19">
        <f>FC_IND_NMM_E!H$2</f>
        <v>168.61289767841788</v>
      </c>
      <c r="I117" s="19">
        <f>FC_IND_NMM_E!I$2</f>
        <v>174.06173688736024</v>
      </c>
      <c r="J117" s="19">
        <f>FC_IND_NMM_E!J$2</f>
        <v>154.07704213241615</v>
      </c>
      <c r="K117" s="19">
        <f>FC_IND_NMM_E!K$2</f>
        <v>155.89699054170248</v>
      </c>
      <c r="L117" s="19">
        <f>FC_IND_NMM_E!L$2</f>
        <v>151.2815993121238</v>
      </c>
      <c r="M117" s="19">
        <f>FC_IND_NMM_E!M$2</f>
        <v>152.36999140154768</v>
      </c>
      <c r="N117" s="19">
        <f>FC_IND_NMM_E!N$2</f>
        <v>166.67171109200342</v>
      </c>
      <c r="O117" s="19">
        <f>FC_IND_NMM_E!O$2</f>
        <v>162.21633705932931</v>
      </c>
      <c r="P117" s="19">
        <f>FC_IND_NMM_E!P$2</f>
        <v>138.28873602751503</v>
      </c>
      <c r="Q117" s="19">
        <f>FC_IND_NMM_E!Q$2</f>
        <v>154.50928632846086</v>
      </c>
      <c r="R117" s="19">
        <f>FC_IND_NMM_E!R$2</f>
        <v>149.03628546861563</v>
      </c>
      <c r="S117" s="19">
        <f>FC_IND_NMM_E!S$2</f>
        <v>149.71960447119517</v>
      </c>
      <c r="T117" s="19">
        <f>FC_IND_NMM_E!T$2</f>
        <v>148.17669819432501</v>
      </c>
      <c r="U117" s="19">
        <f>FC_IND_NMM_E!U$2</f>
        <v>143.20180567497849</v>
      </c>
      <c r="V117" s="19">
        <f>FC_IND_NMM_E!V$2</f>
        <v>145.91745485812552</v>
      </c>
      <c r="W117" s="19">
        <f>FC_IND_NMM_E!W$2</f>
        <v>127.64505588993984</v>
      </c>
      <c r="X117" s="19">
        <f>FC_IND_NMM_E!X$2</f>
        <v>111.77257093723131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62.286840000130447</v>
      </c>
      <c r="D118" s="22">
        <f>FC_IND_NMM_CM_E!D$2</f>
        <v>58.874473490452061</v>
      </c>
      <c r="E118" s="22">
        <f>FC_IND_NMM_CM_E!E$2</f>
        <v>59.465533469102425</v>
      </c>
      <c r="F118" s="22">
        <f>FC_IND_NMM_CM_E!F$2</f>
        <v>56.041427668207753</v>
      </c>
      <c r="G118" s="22">
        <f>FC_IND_NMM_CM_E!G$2</f>
        <v>60.312826723670128</v>
      </c>
      <c r="H118" s="22">
        <f>FC_IND_NMM_CM_E!H$2</f>
        <v>58.74489675100785</v>
      </c>
      <c r="I118" s="22">
        <f>FC_IND_NMM_CM_E!I$2</f>
        <v>66.429861342914549</v>
      </c>
      <c r="J118" s="22">
        <f>FC_IND_NMM_CM_E!J$2</f>
        <v>77.650006437650845</v>
      </c>
      <c r="K118" s="22">
        <f>FC_IND_NMM_CM_E!K$2</f>
        <v>77.904575263265372</v>
      </c>
      <c r="L118" s="22">
        <f>FC_IND_NMM_CM_E!L$2</f>
        <v>74.009125013472584</v>
      </c>
      <c r="M118" s="22">
        <f>FC_IND_NMM_CM_E!M$2</f>
        <v>77.652637136937699</v>
      </c>
      <c r="N118" s="22">
        <f>FC_IND_NMM_CM_E!N$2</f>
        <v>86.13550897765704</v>
      </c>
      <c r="O118" s="22">
        <f>FC_IND_NMM_CM_E!O$2</f>
        <v>71.592208559186176</v>
      </c>
      <c r="P118" s="22">
        <f>FC_IND_NMM_CM_E!P$2</f>
        <v>80.191936146860741</v>
      </c>
      <c r="Q118" s="22">
        <f>FC_IND_NMM_CM_E!Q$2</f>
        <v>76.395652334162648</v>
      </c>
      <c r="R118" s="22">
        <f>FC_IND_NMM_CM_E!R$2</f>
        <v>74.830012781840963</v>
      </c>
      <c r="S118" s="22">
        <f>FC_IND_NMM_CM_E!S$2</f>
        <v>73.256360210344553</v>
      </c>
      <c r="T118" s="22">
        <f>FC_IND_NMM_CM_E!T$2</f>
        <v>73.391465726330622</v>
      </c>
      <c r="U118" s="22">
        <f>FC_IND_NMM_CM_E!U$2</f>
        <v>71.712246895005848</v>
      </c>
      <c r="V118" s="22">
        <f>FC_IND_NMM_CM_E!V$2</f>
        <v>73.284436212694089</v>
      </c>
      <c r="W118" s="22">
        <f>FC_IND_NMM_CM_E!W$2</f>
        <v>70.645607477853403</v>
      </c>
      <c r="X118" s="22">
        <f>FC_IND_NMM_CM_E!X$2</f>
        <v>69.111351391596344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57.025106647478935</v>
      </c>
      <c r="D119" s="22">
        <f>FC_IND_NMM_CR_E!D$2</f>
        <v>69.431137842856117</v>
      </c>
      <c r="E119" s="22">
        <f>FC_IND_NMM_CR_E!E$2</f>
        <v>36.56974458232326</v>
      </c>
      <c r="F119" s="22">
        <f>FC_IND_NMM_CR_E!F$2</f>
        <v>9.5488516691812038</v>
      </c>
      <c r="G119" s="22">
        <f>FC_IND_NMM_CR_E!G$2</f>
        <v>35.720971011979259</v>
      </c>
      <c r="H119" s="22">
        <f>FC_IND_NMM_CR_E!H$2</f>
        <v>39.119207819453621</v>
      </c>
      <c r="I119" s="22">
        <f>FC_IND_NMM_CR_E!I$2</f>
        <v>38.685481949132345</v>
      </c>
      <c r="J119" s="22">
        <f>FC_IND_NMM_CR_E!J$2</f>
        <v>6.9054155933697006</v>
      </c>
      <c r="K119" s="22">
        <f>FC_IND_NMM_CR_E!K$2</f>
        <v>9.3968096817110691</v>
      </c>
      <c r="L119" s="22">
        <f>FC_IND_NMM_CR_E!L$2</f>
        <v>8.8539038617145724</v>
      </c>
      <c r="M119" s="22">
        <f>FC_IND_NMM_CR_E!M$2</f>
        <v>7.4675940584385128</v>
      </c>
      <c r="N119" s="22">
        <f>FC_IND_NMM_CR_E!N$2</f>
        <v>11.824262453070471</v>
      </c>
      <c r="O119" s="22">
        <f>FC_IND_NMM_CR_E!O$2</f>
        <v>25.385460259280531</v>
      </c>
      <c r="P119" s="22">
        <f>FC_IND_NMM_CR_E!P$2</f>
        <v>11.498788560635489</v>
      </c>
      <c r="Q119" s="22">
        <f>FC_IND_NMM_CR_E!Q$2</f>
        <v>11.31682309352116</v>
      </c>
      <c r="R119" s="22">
        <f>FC_IND_NMM_CR_E!R$2</f>
        <v>11.353167594525003</v>
      </c>
      <c r="S119" s="22">
        <f>FC_IND_NMM_CR_E!S$2</f>
        <v>11.481189567433004</v>
      </c>
      <c r="T119" s="22">
        <f>FC_IND_NMM_CR_E!T$2</f>
        <v>11.50236413898635</v>
      </c>
      <c r="U119" s="22">
        <f>FC_IND_NMM_CR_E!U$2</f>
        <v>11.239186584534865</v>
      </c>
      <c r="V119" s="22">
        <f>FC_IND_NMM_CR_E!V$2</f>
        <v>13.782707774463395</v>
      </c>
      <c r="W119" s="22">
        <f>FC_IND_NMM_CR_E!W$2</f>
        <v>16.608024393324097</v>
      </c>
      <c r="X119" s="22">
        <f>FC_IND_NMM_CR_E!X$2</f>
        <v>3.24946744955334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80.230185768555685</v>
      </c>
      <c r="D120" s="22">
        <f>FC_IND_NMM_GL_E!D$2</f>
        <v>77.305566654653958</v>
      </c>
      <c r="E120" s="22">
        <f>FC_IND_NMM_GL_E!E$2</f>
        <v>77.271514725874368</v>
      </c>
      <c r="F120" s="22">
        <f>FC_IND_NMM_GL_E!F$2</f>
        <v>72.667932184537108</v>
      </c>
      <c r="G120" s="22">
        <f>FC_IND_NMM_GL_E!G$2</f>
        <v>71.13490389805655</v>
      </c>
      <c r="H120" s="22">
        <f>FC_IND_NMM_GL_E!H$2</f>
        <v>70.748793107956388</v>
      </c>
      <c r="I120" s="22">
        <f>FC_IND_NMM_GL_E!I$2</f>
        <v>68.946393595313381</v>
      </c>
      <c r="J120" s="22">
        <f>FC_IND_NMM_GL_E!J$2</f>
        <v>69.521620101395612</v>
      </c>
      <c r="K120" s="22">
        <f>FC_IND_NMM_GL_E!K$2</f>
        <v>68.595605596726017</v>
      </c>
      <c r="L120" s="22">
        <f>FC_IND_NMM_GL_E!L$2</f>
        <v>68.418570436936633</v>
      </c>
      <c r="M120" s="22">
        <f>FC_IND_NMM_GL_E!M$2</f>
        <v>67.249760206171473</v>
      </c>
      <c r="N120" s="22">
        <f>FC_IND_NMM_GL_E!N$2</f>
        <v>68.711939661275906</v>
      </c>
      <c r="O120" s="22">
        <f>FC_IND_NMM_GL_E!O$2</f>
        <v>65.238668240862609</v>
      </c>
      <c r="P120" s="22">
        <f>FC_IND_NMM_GL_E!P$2</f>
        <v>46.598011320018813</v>
      </c>
      <c r="Q120" s="22">
        <f>FC_IND_NMM_GL_E!Q$2</f>
        <v>66.796810900777061</v>
      </c>
      <c r="R120" s="22">
        <f>FC_IND_NMM_GL_E!R$2</f>
        <v>62.853105092249663</v>
      </c>
      <c r="S120" s="22">
        <f>FC_IND_NMM_GL_E!S$2</f>
        <v>64.982054693417609</v>
      </c>
      <c r="T120" s="22">
        <f>FC_IND_NMM_GL_E!T$2</f>
        <v>63.282868329008053</v>
      </c>
      <c r="U120" s="22">
        <f>FC_IND_NMM_GL_E!U$2</f>
        <v>60.25037219543777</v>
      </c>
      <c r="V120" s="22">
        <f>FC_IND_NMM_GL_E!V$2</f>
        <v>58.850310870968045</v>
      </c>
      <c r="W120" s="22">
        <f>FC_IND_NMM_GL_E!W$2</f>
        <v>40.391424018762315</v>
      </c>
      <c r="X120" s="22">
        <f>FC_IND_NMM_GL_E!X$2</f>
        <v>39.411752096081592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14.005674978503867</v>
      </c>
      <c r="D121" s="19">
        <f>FC_IND_PPP_E!D$2</f>
        <v>16.652278589853825</v>
      </c>
      <c r="E121" s="19">
        <f>FC_IND_PPP_E!E$2</f>
        <v>21.006792777300085</v>
      </c>
      <c r="F121" s="19">
        <f>FC_IND_PPP_E!F$2</f>
        <v>24.432760103181423</v>
      </c>
      <c r="G121" s="19">
        <f>FC_IND_PPP_E!G$2</f>
        <v>21.35795356835769</v>
      </c>
      <c r="H121" s="19">
        <f>FC_IND_PPP_E!H$2</f>
        <v>20.292433361994846</v>
      </c>
      <c r="I121" s="19">
        <f>FC_IND_PPP_E!I$2</f>
        <v>14.459415305245056</v>
      </c>
      <c r="J121" s="19">
        <f>FC_IND_PPP_E!J$2</f>
        <v>10.804643164230436</v>
      </c>
      <c r="K121" s="19">
        <f>FC_IND_PPP_E!K$2</f>
        <v>12.800859845227858</v>
      </c>
      <c r="L121" s="19">
        <f>FC_IND_PPP_E!L$2</f>
        <v>10.923473774720549</v>
      </c>
      <c r="M121" s="19">
        <f>FC_IND_PPP_E!M$2</f>
        <v>7.9472055030094584</v>
      </c>
      <c r="N121" s="19">
        <f>FC_IND_PPP_E!N$2</f>
        <v>6.3719690455717979</v>
      </c>
      <c r="O121" s="19">
        <f>FC_IND_PPP_E!O$2</f>
        <v>7.4336199484092855</v>
      </c>
      <c r="P121" s="19">
        <f>FC_IND_PPP_E!P$2</f>
        <v>8.3339638865004293</v>
      </c>
      <c r="Q121" s="19">
        <f>FC_IND_PPP_E!Q$2</f>
        <v>5.7364574376612207</v>
      </c>
      <c r="R121" s="19">
        <f>FC_IND_PPP_E!R$2</f>
        <v>5.6960447119518474</v>
      </c>
      <c r="S121" s="19">
        <f>FC_IND_PPP_E!S$2</f>
        <v>5.6173688736027501</v>
      </c>
      <c r="T121" s="19">
        <f>FC_IND_PPP_E!T$2</f>
        <v>5.2033533963886498</v>
      </c>
      <c r="U121" s="19">
        <f>FC_IND_PPP_E!U$2</f>
        <v>2.3965606190885635</v>
      </c>
      <c r="V121" s="19">
        <f>FC_IND_PPP_E!V$2</f>
        <v>3.2881341358555454</v>
      </c>
      <c r="W121" s="19">
        <f>FC_IND_PPP_E!W$2</f>
        <v>2.9857265692175408</v>
      </c>
      <c r="X121" s="19">
        <f>FC_IND_PPP_E!X$2</f>
        <v>9.2944110060189153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0</v>
      </c>
      <c r="D123" s="22">
        <f>FC_IND_PPP_PA_E!D$2</f>
        <v>0</v>
      </c>
      <c r="E123" s="22">
        <f>FC_IND_PPP_PA_E!E$2</f>
        <v>0</v>
      </c>
      <c r="F123" s="22">
        <f>FC_IND_PPP_PA_E!F$2</f>
        <v>0</v>
      </c>
      <c r="G123" s="22">
        <f>FC_IND_PPP_PA_E!G$2</f>
        <v>0</v>
      </c>
      <c r="H123" s="22">
        <f>FC_IND_PPP_PA_E!H$2</f>
        <v>0</v>
      </c>
      <c r="I123" s="22">
        <f>FC_IND_PPP_PA_E!I$2</f>
        <v>0</v>
      </c>
      <c r="J123" s="22">
        <f>FC_IND_PPP_PA_E!J$2</f>
        <v>0</v>
      </c>
      <c r="K123" s="22">
        <f>FC_IND_PPP_PA_E!K$2</f>
        <v>0</v>
      </c>
      <c r="L123" s="22">
        <f>FC_IND_PPP_PA_E!L$2</f>
        <v>0</v>
      </c>
      <c r="M123" s="22">
        <f>FC_IND_PPP_PA_E!M$2</f>
        <v>0</v>
      </c>
      <c r="N123" s="22">
        <f>FC_IND_PPP_PA_E!N$2</f>
        <v>0</v>
      </c>
      <c r="O123" s="22">
        <f>FC_IND_PPP_PA_E!O$2</f>
        <v>0</v>
      </c>
      <c r="P123" s="22">
        <f>FC_IND_PPP_PA_E!P$2</f>
        <v>0</v>
      </c>
      <c r="Q123" s="22">
        <f>FC_IND_PPP_PA_E!Q$2</f>
        <v>0</v>
      </c>
      <c r="R123" s="22">
        <f>FC_IND_PPP_PA_E!R$2</f>
        <v>0</v>
      </c>
      <c r="S123" s="22">
        <f>FC_IND_PPP_PA_E!S$2</f>
        <v>0</v>
      </c>
      <c r="T123" s="22">
        <f>FC_IND_PPP_PA_E!T$2</f>
        <v>0</v>
      </c>
      <c r="U123" s="22">
        <f>FC_IND_PPP_PA_E!U$2</f>
        <v>0</v>
      </c>
      <c r="V123" s="22">
        <f>FC_IND_PPP_PA_E!V$2</f>
        <v>0</v>
      </c>
      <c r="W123" s="22">
        <f>FC_IND_PPP_PA_E!W$2</f>
        <v>0</v>
      </c>
      <c r="X123" s="22">
        <f>FC_IND_PPP_PA_E!X$2</f>
        <v>0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14.005674978503867</v>
      </c>
      <c r="D124" s="22">
        <f>FC_IND_PPP_PR_E!D$2</f>
        <v>16.652278589853825</v>
      </c>
      <c r="E124" s="22">
        <f>FC_IND_PPP_PR_E!E$2</f>
        <v>21.006792777300085</v>
      </c>
      <c r="F124" s="22">
        <f>FC_IND_PPP_PR_E!F$2</f>
        <v>24.432760103181423</v>
      </c>
      <c r="G124" s="22">
        <f>FC_IND_PPP_PR_E!G$2</f>
        <v>21.35795356835769</v>
      </c>
      <c r="H124" s="22">
        <f>FC_IND_PPP_PR_E!H$2</f>
        <v>20.292433361994846</v>
      </c>
      <c r="I124" s="22">
        <f>FC_IND_PPP_PR_E!I$2</f>
        <v>14.459415305245056</v>
      </c>
      <c r="J124" s="22">
        <f>FC_IND_PPP_PR_E!J$2</f>
        <v>10.804643164230436</v>
      </c>
      <c r="K124" s="22">
        <f>FC_IND_PPP_PR_E!K$2</f>
        <v>12.800859845227858</v>
      </c>
      <c r="L124" s="22">
        <f>FC_IND_PPP_PR_E!L$2</f>
        <v>10.923473774720549</v>
      </c>
      <c r="M124" s="22">
        <f>FC_IND_PPP_PR_E!M$2</f>
        <v>7.9472055030094584</v>
      </c>
      <c r="N124" s="22">
        <f>FC_IND_PPP_PR_E!N$2</f>
        <v>6.3719690455717979</v>
      </c>
      <c r="O124" s="22">
        <f>FC_IND_PPP_PR_E!O$2</f>
        <v>7.4336199484092855</v>
      </c>
      <c r="P124" s="22">
        <f>FC_IND_PPP_PR_E!P$2</f>
        <v>8.3339638865004293</v>
      </c>
      <c r="Q124" s="22">
        <f>FC_IND_PPP_PR_E!Q$2</f>
        <v>5.7364574376612207</v>
      </c>
      <c r="R124" s="22">
        <f>FC_IND_PPP_PR_E!R$2</f>
        <v>5.6960447119518474</v>
      </c>
      <c r="S124" s="22">
        <f>FC_IND_PPP_PR_E!S$2</f>
        <v>5.6173688736027501</v>
      </c>
      <c r="T124" s="22">
        <f>FC_IND_PPP_PR_E!T$2</f>
        <v>5.2033533963886498</v>
      </c>
      <c r="U124" s="22">
        <f>FC_IND_PPP_PR_E!U$2</f>
        <v>2.3965606190885635</v>
      </c>
      <c r="V124" s="22">
        <f>FC_IND_PPP_PR_E!V$2</f>
        <v>3.2881341358555454</v>
      </c>
      <c r="W124" s="22">
        <f>FC_IND_PPP_PR_E!W$2</f>
        <v>2.9857265692175408</v>
      </c>
      <c r="X124" s="22">
        <f>FC_IND_PPP_PR_E!X$2</f>
        <v>9.2944110060189153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22.787360275150469</v>
      </c>
      <c r="D125" s="19">
        <f>FC_IND_FBT_E!D$2</f>
        <v>24.762596732588133</v>
      </c>
      <c r="E125" s="19">
        <f>FC_IND_FBT_E!E$2</f>
        <v>28.865262252794494</v>
      </c>
      <c r="F125" s="19">
        <f>FC_IND_FBT_E!F$2</f>
        <v>26.252622527944968</v>
      </c>
      <c r="G125" s="19">
        <f>FC_IND_FBT_E!G$2</f>
        <v>24.153482373172832</v>
      </c>
      <c r="H125" s="19">
        <f>FC_IND_FBT_E!H$2</f>
        <v>23.316938950988821</v>
      </c>
      <c r="I125" s="19">
        <f>FC_IND_FBT_E!I$2</f>
        <v>20.103353396388652</v>
      </c>
      <c r="J125" s="19">
        <f>FC_IND_FBT_E!J$2</f>
        <v>18.090627687016333</v>
      </c>
      <c r="K125" s="19">
        <f>FC_IND_FBT_E!K$2</f>
        <v>18.309802235597594</v>
      </c>
      <c r="L125" s="19">
        <f>FC_IND_FBT_E!L$2</f>
        <v>16.466723989681856</v>
      </c>
      <c r="M125" s="19">
        <f>FC_IND_FBT_E!M$2</f>
        <v>17.050730868443676</v>
      </c>
      <c r="N125" s="19">
        <f>FC_IND_FBT_E!N$2</f>
        <v>21.932846087704213</v>
      </c>
      <c r="O125" s="19">
        <f>FC_IND_FBT_E!O$2</f>
        <v>19.861650902837489</v>
      </c>
      <c r="P125" s="19">
        <f>FC_IND_FBT_E!P$2</f>
        <v>18.28933791917455</v>
      </c>
      <c r="Q125" s="19">
        <f>FC_IND_FBT_E!Q$2</f>
        <v>26.93611349957008</v>
      </c>
      <c r="R125" s="19">
        <f>FC_IND_FBT_E!R$2</f>
        <v>20.534135855546001</v>
      </c>
      <c r="S125" s="19">
        <f>FC_IND_FBT_E!S$2</f>
        <v>23.50189165950129</v>
      </c>
      <c r="T125" s="19">
        <f>FC_IND_FBT_E!T$2</f>
        <v>23.163714531384343</v>
      </c>
      <c r="U125" s="19">
        <f>FC_IND_FBT_E!U$2</f>
        <v>15.761736887360271</v>
      </c>
      <c r="V125" s="19">
        <f>FC_IND_FBT_E!V$2</f>
        <v>17.156147893379192</v>
      </c>
      <c r="W125" s="19">
        <f>FC_IND_FBT_E!W$2</f>
        <v>17.535683576956146</v>
      </c>
      <c r="X125" s="19">
        <f>FC_IND_FBT_E!X$2</f>
        <v>21.334049871023215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0.60988822012037835</v>
      </c>
      <c r="D126" s="19">
        <f>FC_IND_TE_E!D$2</f>
        <v>0.58245915735167664</v>
      </c>
      <c r="E126" s="19">
        <f>FC_IND_TE_E!E$2</f>
        <v>0.64436801375752351</v>
      </c>
      <c r="F126" s="19">
        <f>FC_IND_TE_E!F$2</f>
        <v>1.5809974204643158</v>
      </c>
      <c r="G126" s="19">
        <f>FC_IND_TE_E!G$2</f>
        <v>2.0136715391229574</v>
      </c>
      <c r="H126" s="19">
        <f>FC_IND_TE_E!H$2</f>
        <v>2.2633705932932067</v>
      </c>
      <c r="I126" s="19">
        <f>FC_IND_TE_E!I$2</f>
        <v>2.6732588134135855</v>
      </c>
      <c r="J126" s="19">
        <f>FC_IND_TE_E!J$2</f>
        <v>3.6454858125537397</v>
      </c>
      <c r="K126" s="19">
        <f>FC_IND_TE_E!K$2</f>
        <v>4.1120378331900245</v>
      </c>
      <c r="L126" s="19">
        <f>FC_IND_TE_E!L$2</f>
        <v>2.9813413585554591</v>
      </c>
      <c r="M126" s="19">
        <f>FC_IND_TE_E!M$2</f>
        <v>2.6828030954428206</v>
      </c>
      <c r="N126" s="19">
        <f>FC_IND_TE_E!N$2</f>
        <v>1.9251934651762674</v>
      </c>
      <c r="O126" s="19">
        <f>FC_IND_TE_E!O$2</f>
        <v>1.8020636285468616</v>
      </c>
      <c r="P126" s="19">
        <f>FC_IND_TE_E!P$2</f>
        <v>1.8865864144453997</v>
      </c>
      <c r="Q126" s="19">
        <f>FC_IND_TE_E!Q$2</f>
        <v>0.84032674118658635</v>
      </c>
      <c r="R126" s="19">
        <f>FC_IND_TE_E!R$2</f>
        <v>1.1576096302665522</v>
      </c>
      <c r="S126" s="19">
        <f>FC_IND_TE_E!S$2</f>
        <v>1.5987102321582114</v>
      </c>
      <c r="T126" s="19">
        <f>FC_IND_TE_E!T$2</f>
        <v>1.6370593293207225</v>
      </c>
      <c r="U126" s="19">
        <f>FC_IND_TE_E!U$2</f>
        <v>1.6399828030954429</v>
      </c>
      <c r="V126" s="19">
        <f>FC_IND_TE_E!V$2</f>
        <v>1.5122098022355972</v>
      </c>
      <c r="W126" s="19">
        <f>FC_IND_TE_E!W$2</f>
        <v>0.69286328460877034</v>
      </c>
      <c r="X126" s="19">
        <f>FC_IND_TE_E!X$2</f>
        <v>0.65150472914875313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13.417884780739467</v>
      </c>
      <c r="D127" s="19">
        <f>FC_IND_MAC_E!D$2</f>
        <v>13.956921754084263</v>
      </c>
      <c r="E127" s="19">
        <f>FC_IND_MAC_E!E$2</f>
        <v>15.117024935511608</v>
      </c>
      <c r="F127" s="19">
        <f>FC_IND_MAC_E!F$2</f>
        <v>16.961134995700771</v>
      </c>
      <c r="G127" s="19">
        <f>FC_IND_MAC_E!G$2</f>
        <v>16.39578675838349</v>
      </c>
      <c r="H127" s="19">
        <f>FC_IND_MAC_E!H$2</f>
        <v>14.988822012037829</v>
      </c>
      <c r="I127" s="19">
        <f>FC_IND_MAC_E!I$2</f>
        <v>13.605503009458296</v>
      </c>
      <c r="J127" s="19">
        <f>FC_IND_MAC_E!J$2</f>
        <v>14.039896818572657</v>
      </c>
      <c r="K127" s="19">
        <f>FC_IND_MAC_E!K$2</f>
        <v>14.215907136715385</v>
      </c>
      <c r="L127" s="19">
        <f>FC_IND_MAC_E!L$2</f>
        <v>12.960963026655204</v>
      </c>
      <c r="M127" s="19">
        <f>FC_IND_MAC_E!M$2</f>
        <v>15.44858125537403</v>
      </c>
      <c r="N127" s="19">
        <f>FC_IND_MAC_E!N$2</f>
        <v>10.926741186586415</v>
      </c>
      <c r="O127" s="19">
        <f>FC_IND_MAC_E!O$2</f>
        <v>9.4805674978503873</v>
      </c>
      <c r="P127" s="19">
        <f>FC_IND_MAC_E!P$2</f>
        <v>9.365778159931212</v>
      </c>
      <c r="Q127" s="19">
        <f>FC_IND_MAC_E!Q$2</f>
        <v>8.5030954428202907</v>
      </c>
      <c r="R127" s="19">
        <f>FC_IND_MAC_E!R$2</f>
        <v>10.39372312983663</v>
      </c>
      <c r="S127" s="19">
        <f>FC_IND_MAC_E!S$2</f>
        <v>11.711435941530524</v>
      </c>
      <c r="T127" s="19">
        <f>FC_IND_MAC_E!T$2</f>
        <v>11.000945829750645</v>
      </c>
      <c r="U127" s="19">
        <f>FC_IND_MAC_E!U$2</f>
        <v>6.5472914875322443</v>
      </c>
      <c r="V127" s="19">
        <f>FC_IND_MAC_E!V$2</f>
        <v>8.8680997420464323</v>
      </c>
      <c r="W127" s="19">
        <f>FC_IND_MAC_E!W$2</f>
        <v>8.5649183147033519</v>
      </c>
      <c r="X127" s="19">
        <f>FC_IND_MAC_E!X$2</f>
        <v>36.044711951848669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41.935167669819435</v>
      </c>
      <c r="D128" s="19">
        <f>FC_IND_TL_E!D$2</f>
        <v>35.666809974204639</v>
      </c>
      <c r="E128" s="19">
        <f>FC_IND_TL_E!E$2</f>
        <v>40.454944110060183</v>
      </c>
      <c r="F128" s="19">
        <f>FC_IND_TL_E!F$2</f>
        <v>43.583319002579529</v>
      </c>
      <c r="G128" s="19">
        <f>FC_IND_TL_E!G$2</f>
        <v>46.244969905417015</v>
      </c>
      <c r="H128" s="19">
        <f>FC_IND_TL_E!H$2</f>
        <v>45.457523645743763</v>
      </c>
      <c r="I128" s="19">
        <f>FC_IND_TL_E!I$2</f>
        <v>41.815907136715389</v>
      </c>
      <c r="J128" s="19">
        <f>FC_IND_TL_E!J$2</f>
        <v>42.139466895958719</v>
      </c>
      <c r="K128" s="19">
        <f>FC_IND_TL_E!K$2</f>
        <v>39.746001719690447</v>
      </c>
      <c r="L128" s="19">
        <f>FC_IND_TL_E!L$2</f>
        <v>36.579019776440241</v>
      </c>
      <c r="M128" s="19">
        <f>FC_IND_TL_E!M$2</f>
        <v>38.968099742046427</v>
      </c>
      <c r="N128" s="19">
        <f>FC_IND_TL_E!N$2</f>
        <v>50.002235597592417</v>
      </c>
      <c r="O128" s="19">
        <f>FC_IND_TL_E!O$2</f>
        <v>48.726655202063625</v>
      </c>
      <c r="P128" s="19">
        <f>FC_IND_TL_E!P$2</f>
        <v>49.249097162510751</v>
      </c>
      <c r="Q128" s="19">
        <f>FC_IND_TL_E!Q$2</f>
        <v>44.43809114359415</v>
      </c>
      <c r="R128" s="19">
        <f>FC_IND_TL_E!R$2</f>
        <v>36.141788478073948</v>
      </c>
      <c r="S128" s="19">
        <f>FC_IND_TL_E!S$2</f>
        <v>36.560705073086844</v>
      </c>
      <c r="T128" s="19">
        <f>FC_IND_TL_E!T$2</f>
        <v>35.540584694754948</v>
      </c>
      <c r="U128" s="19">
        <f>FC_IND_TL_E!U$2</f>
        <v>33.464058469475489</v>
      </c>
      <c r="V128" s="19">
        <f>FC_IND_TL_E!V$2</f>
        <v>33.725279449699052</v>
      </c>
      <c r="W128" s="19">
        <f>FC_IND_TL_E!W$2</f>
        <v>32.945055889939809</v>
      </c>
      <c r="X128" s="19">
        <f>FC_IND_TL_E!X$2</f>
        <v>2.9423043852106625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2.3306104901117801</v>
      </c>
      <c r="D129" s="19">
        <f>FC_IND_WP_E!D$2</f>
        <v>2.0402407566638008</v>
      </c>
      <c r="E129" s="19">
        <f>FC_IND_WP_E!E$2</f>
        <v>2.3349957007738604</v>
      </c>
      <c r="F129" s="19">
        <f>FC_IND_WP_E!F$2</f>
        <v>2.5496990541702496</v>
      </c>
      <c r="G129" s="19">
        <f>FC_IND_WP_E!G$2</f>
        <v>2.7315563198624249</v>
      </c>
      <c r="H129" s="19">
        <f>FC_IND_WP_E!H$2</f>
        <v>23.73215821152192</v>
      </c>
      <c r="I129" s="19">
        <f>FC_IND_WP_E!I$2</f>
        <v>22.519260533104035</v>
      </c>
      <c r="J129" s="19">
        <f>FC_IND_WP_E!J$2</f>
        <v>23.912209802235598</v>
      </c>
      <c r="K129" s="19">
        <f>FC_IND_WP_E!K$2</f>
        <v>25.152020636285464</v>
      </c>
      <c r="L129" s="19">
        <f>FC_IND_WP_E!L$2</f>
        <v>19.811349957007739</v>
      </c>
      <c r="M129" s="19">
        <f>FC_IND_WP_E!M$2</f>
        <v>22.407910576096295</v>
      </c>
      <c r="N129" s="19">
        <f>FC_IND_WP_E!N$2</f>
        <v>20.047893379191741</v>
      </c>
      <c r="O129" s="19">
        <f>FC_IND_WP_E!O$2</f>
        <v>17.599226139294927</v>
      </c>
      <c r="P129" s="19">
        <f>FC_IND_WP_E!P$2</f>
        <v>19.037145313843507</v>
      </c>
      <c r="Q129" s="19">
        <f>FC_IND_WP_E!Q$2</f>
        <v>22.831642304385205</v>
      </c>
      <c r="R129" s="19">
        <f>FC_IND_WP_E!R$2</f>
        <v>20.359501289767838</v>
      </c>
      <c r="S129" s="19">
        <f>FC_IND_WP_E!S$2</f>
        <v>21.829406706792778</v>
      </c>
      <c r="T129" s="19">
        <f>FC_IND_WP_E!T$2</f>
        <v>19.368013757523642</v>
      </c>
      <c r="U129" s="19">
        <f>FC_IND_WP_E!U$2</f>
        <v>11.515735167669819</v>
      </c>
      <c r="V129" s="19">
        <f>FC_IND_WP_E!V$2</f>
        <v>6.1134995700773853</v>
      </c>
      <c r="W129" s="19">
        <f>FC_IND_WP_E!W$2</f>
        <v>6.7917454858125534</v>
      </c>
      <c r="X129" s="19">
        <f>FC_IND_WP_E!X$2</f>
        <v>10.049871023215822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1.8949269131556319</v>
      </c>
      <c r="D130" s="19">
        <f>FC_IND_MQ_E!D$2</f>
        <v>2.4502149613069646</v>
      </c>
      <c r="E130" s="19">
        <f>FC_IND_MQ_E!E$2</f>
        <v>2.6193465176268269</v>
      </c>
      <c r="F130" s="19">
        <f>FC_IND_MQ_E!F$2</f>
        <v>2.5933791917454858</v>
      </c>
      <c r="G130" s="19">
        <f>FC_IND_MQ_E!G$2</f>
        <v>2.3674978503869299</v>
      </c>
      <c r="H130" s="19">
        <f>FC_IND_MQ_E!H$2</f>
        <v>1.883834909716251</v>
      </c>
      <c r="I130" s="19">
        <f>FC_IND_MQ_E!I$2</f>
        <v>1.6908856405846944</v>
      </c>
      <c r="J130" s="19">
        <f>FC_IND_MQ_E!J$2</f>
        <v>1.6040412725709374</v>
      </c>
      <c r="K130" s="19">
        <f>FC_IND_MQ_E!K$2</f>
        <v>1.7297506448839204</v>
      </c>
      <c r="L130" s="19">
        <f>FC_IND_MQ_E!L$2</f>
        <v>1.6024075666380055</v>
      </c>
      <c r="M130" s="19">
        <f>FC_IND_MQ_E!M$2</f>
        <v>1.4119518486672398</v>
      </c>
      <c r="N130" s="19">
        <f>FC_IND_MQ_E!N$2</f>
        <v>1.3580395528804816</v>
      </c>
      <c r="O130" s="19">
        <f>FC_IND_MQ_E!O$2</f>
        <v>1.8249355116079102</v>
      </c>
      <c r="P130" s="19">
        <f>FC_IND_MQ_E!P$2</f>
        <v>2.1829750644883923</v>
      </c>
      <c r="Q130" s="19">
        <f>FC_IND_MQ_E!Q$2</f>
        <v>2.2165950128976784</v>
      </c>
      <c r="R130" s="19">
        <f>FC_IND_MQ_E!R$2</f>
        <v>1.9832330180567495</v>
      </c>
      <c r="S130" s="19">
        <f>FC_IND_MQ_E!S$2</f>
        <v>1.7411865864144453</v>
      </c>
      <c r="T130" s="19">
        <f>FC_IND_MQ_E!T$2</f>
        <v>1.2564058469475494</v>
      </c>
      <c r="U130" s="19">
        <f>FC_IND_MQ_E!U$2</f>
        <v>0.95339638865004295</v>
      </c>
      <c r="V130" s="19">
        <f>FC_IND_MQ_E!V$2</f>
        <v>1.1586414445399826</v>
      </c>
      <c r="W130" s="19">
        <f>FC_IND_MQ_E!W$2</f>
        <v>1.2759243336199484</v>
      </c>
      <c r="X130" s="19">
        <f>FC_IND_MQ_E!X$2</f>
        <v>1.6502149613069648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21.041960447119514</v>
      </c>
      <c r="D131" s="19">
        <f>FC_IND_CON_E!D$2</f>
        <v>20.97850386930352</v>
      </c>
      <c r="E131" s="19">
        <f>FC_IND_CON_E!E$2</f>
        <v>25.582029234737742</v>
      </c>
      <c r="F131" s="19">
        <f>FC_IND_CON_E!F$2</f>
        <v>47.343766122098017</v>
      </c>
      <c r="G131" s="19">
        <f>FC_IND_CON_E!G$2</f>
        <v>36.162768701633709</v>
      </c>
      <c r="H131" s="19">
        <f>FC_IND_CON_E!H$2</f>
        <v>33.722098022355979</v>
      </c>
      <c r="I131" s="19">
        <f>FC_IND_CON_E!I$2</f>
        <v>30.683147033533967</v>
      </c>
      <c r="J131" s="19">
        <f>FC_IND_CON_E!J$2</f>
        <v>28.356233877901971</v>
      </c>
      <c r="K131" s="19">
        <f>FC_IND_CON_E!K$2</f>
        <v>29.470163370593294</v>
      </c>
      <c r="L131" s="19">
        <f>FC_IND_CON_E!L$2</f>
        <v>23.217540842648326</v>
      </c>
      <c r="M131" s="19">
        <f>FC_IND_CON_E!M$2</f>
        <v>24.264832330180568</v>
      </c>
      <c r="N131" s="19">
        <f>FC_IND_CON_E!N$2</f>
        <v>19.668185726569217</v>
      </c>
      <c r="O131" s="19">
        <f>FC_IND_CON_E!O$2</f>
        <v>19.667841788478071</v>
      </c>
      <c r="P131" s="19">
        <f>FC_IND_CON_E!P$2</f>
        <v>19.541444539982798</v>
      </c>
      <c r="Q131" s="19">
        <f>FC_IND_CON_E!Q$2</f>
        <v>20.598968185726562</v>
      </c>
      <c r="R131" s="19">
        <f>FC_IND_CON_E!R$2</f>
        <v>20.838005159071365</v>
      </c>
      <c r="S131" s="19">
        <f>FC_IND_CON_E!S$2</f>
        <v>25.760103181427347</v>
      </c>
      <c r="T131" s="19">
        <f>FC_IND_CON_E!T$2</f>
        <v>28.056921754084261</v>
      </c>
      <c r="U131" s="19">
        <f>FC_IND_CON_E!U$2</f>
        <v>21.06913155631986</v>
      </c>
      <c r="V131" s="19">
        <f>FC_IND_CON_E!V$2</f>
        <v>18.70920034393809</v>
      </c>
      <c r="W131" s="19">
        <f>FC_IND_CON_E!W$2</f>
        <v>19.188564058469474</v>
      </c>
      <c r="X131" s="19">
        <f>FC_IND_CON_E!X$2</f>
        <v>19.307394668959589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36.311349957007728</v>
      </c>
      <c r="D132" s="19">
        <f>FC_IND_NSP_E!D$2</f>
        <v>34.757695614789341</v>
      </c>
      <c r="E132" s="19">
        <f>FC_IND_NSP_E!E$2</f>
        <v>26.11289767841788</v>
      </c>
      <c r="F132" s="19">
        <f>FC_IND_NSP_E!F$2</f>
        <v>30.255546001719694</v>
      </c>
      <c r="G132" s="19">
        <f>FC_IND_NSP_E!G$2</f>
        <v>28.251504729148749</v>
      </c>
      <c r="H132" s="19">
        <f>FC_IND_NSP_E!H$2</f>
        <v>28.037317282889074</v>
      </c>
      <c r="I132" s="19">
        <f>FC_IND_NSP_E!I$2</f>
        <v>28.202235597592431</v>
      </c>
      <c r="J132" s="19">
        <f>FC_IND_NSP_E!J$2</f>
        <v>32.413843508168526</v>
      </c>
      <c r="K132" s="19">
        <f>FC_IND_NSP_E!K$2</f>
        <v>28.265348237317284</v>
      </c>
      <c r="L132" s="19">
        <f>FC_IND_NSP_E!L$2</f>
        <v>25.730524505588988</v>
      </c>
      <c r="M132" s="19">
        <f>FC_IND_NSP_E!M$2</f>
        <v>26.718744625967318</v>
      </c>
      <c r="N132" s="19">
        <f>FC_IND_NSP_E!N$2</f>
        <v>38.132588134135858</v>
      </c>
      <c r="O132" s="19">
        <f>FC_IND_NSP_E!O$2</f>
        <v>38.998796216680987</v>
      </c>
      <c r="P132" s="19">
        <f>FC_IND_NSP_E!P$2</f>
        <v>42.756147893379193</v>
      </c>
      <c r="Q132" s="19">
        <f>FC_IND_NSP_E!Q$2</f>
        <v>40.153912295786753</v>
      </c>
      <c r="R132" s="19">
        <f>FC_IND_NSP_E!R$2</f>
        <v>39.637919174548585</v>
      </c>
      <c r="S132" s="19">
        <f>FC_IND_NSP_E!S$2</f>
        <v>41.714789337919171</v>
      </c>
      <c r="T132" s="19">
        <f>FC_IND_NSP_E!T$2</f>
        <v>35.930524505588991</v>
      </c>
      <c r="U132" s="19">
        <f>FC_IND_NSP_E!U$2</f>
        <v>29.731126397248499</v>
      </c>
      <c r="V132" s="19">
        <f>FC_IND_NSP_E!V$2</f>
        <v>37.958555460017202</v>
      </c>
      <c r="W132" s="19">
        <f>FC_IND_NSP_E!W$2</f>
        <v>36.243250214961314</v>
      </c>
      <c r="X132" s="19">
        <f>FC_IND_NSP_E!X$2</f>
        <v>107.7187446259673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1593.016079105761</v>
      </c>
      <c r="D133" s="16">
        <f>FC_TRA_E!D$2</f>
        <v>1672.3906276870164</v>
      </c>
      <c r="E133" s="16">
        <f>FC_TRA_E!E$2</f>
        <v>1739.2723989681851</v>
      </c>
      <c r="F133" s="16">
        <f>FC_TRA_E!F$2</f>
        <v>1916.891336808538</v>
      </c>
      <c r="G133" s="16">
        <f>FC_TRA_E!G$2</f>
        <v>2228.87255305703</v>
      </c>
      <c r="H133" s="16">
        <f>FC_TRA_E!H$2</f>
        <v>2349.5368277060556</v>
      </c>
      <c r="I133" s="16">
        <f>FC_TRA_E!I$2</f>
        <v>2248.8631409156783</v>
      </c>
      <c r="J133" s="16">
        <f>FC_TRA_E!J$2</f>
        <v>2204.6457712154124</v>
      </c>
      <c r="K133" s="16">
        <f>FC_TRA_E!K$2</f>
        <v>2234.0230534928232</v>
      </c>
      <c r="L133" s="16">
        <f>FC_TRA_E!L$2</f>
        <v>2060.0872662649876</v>
      </c>
      <c r="M133" s="16">
        <f>FC_TRA_E!M$2</f>
        <v>2175.843301087496</v>
      </c>
      <c r="N133" s="16">
        <f>FC_TRA_E!N$2</f>
        <v>2307.6844181095985</v>
      </c>
      <c r="O133" s="16">
        <f>FC_TRA_E!O$2</f>
        <v>2207.2556955968862</v>
      </c>
      <c r="P133" s="16">
        <f>FC_TRA_E!P$2</f>
        <v>2166.7336354493204</v>
      </c>
      <c r="Q133" s="16">
        <f>FC_TRA_E!Q$2</f>
        <v>2087.0162173289946</v>
      </c>
      <c r="R133" s="16">
        <f>FC_TRA_E!R$2</f>
        <v>1958.2450242227603</v>
      </c>
      <c r="S133" s="16">
        <f>FC_TRA_E!S$2</f>
        <v>1907.2574017158258</v>
      </c>
      <c r="T133" s="16">
        <f>FC_TRA_E!T$2</f>
        <v>1966.5758196988988</v>
      </c>
      <c r="U133" s="16">
        <f>FC_TRA_E!U$2</f>
        <v>2101.8660762921309</v>
      </c>
      <c r="V133" s="16">
        <f>FC_TRA_E!V$2</f>
        <v>2154.9787071685141</v>
      </c>
      <c r="W133" s="16">
        <f>FC_TRA_E!W$2</f>
        <v>1669.9422063605123</v>
      </c>
      <c r="X133" s="16">
        <f>FC_TRA_E!X$2</f>
        <v>1775.5647387763781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12.957351676698194</v>
      </c>
      <c r="D134" s="19">
        <f>FC_TRA_RAIL_E!D$2</f>
        <v>14.642562338779021</v>
      </c>
      <c r="E134" s="19">
        <f>FC_TRA_RAIL_E!E$2</f>
        <v>14.331384350816853</v>
      </c>
      <c r="F134" s="19">
        <f>FC_TRA_RAIL_E!F$2</f>
        <v>12.273860705073085</v>
      </c>
      <c r="G134" s="19">
        <f>FC_TRA_RAIL_E!G$2</f>
        <v>11.614187446259674</v>
      </c>
      <c r="H134" s="19">
        <f>FC_TRA_RAIL_E!H$2</f>
        <v>11.423817712811694</v>
      </c>
      <c r="I134" s="19">
        <f>FC_TRA_RAIL_E!I$2</f>
        <v>12.03645743766122</v>
      </c>
      <c r="J134" s="19">
        <f>FC_TRA_RAIL_E!J$2</f>
        <v>13.531384350816852</v>
      </c>
      <c r="K134" s="19">
        <f>FC_TRA_RAIL_E!K$2</f>
        <v>14.102149613069647</v>
      </c>
      <c r="L134" s="19">
        <f>FC_TRA_RAIL_E!L$2</f>
        <v>13.312725709372312</v>
      </c>
      <c r="M134" s="19">
        <f>FC_TRA_RAIL_E!M$2</f>
        <v>14.447377472055033</v>
      </c>
      <c r="N134" s="19">
        <f>FC_TRA_RAIL_E!N$2</f>
        <v>15.043852106620808</v>
      </c>
      <c r="O134" s="19">
        <f>FC_TRA_RAIL_E!O$2</f>
        <v>15.00326741186586</v>
      </c>
      <c r="P134" s="19">
        <f>FC_TRA_RAIL_E!P$2</f>
        <v>15.368529664660363</v>
      </c>
      <c r="Q134" s="19">
        <f>FC_TRA_RAIL_E!Q$2</f>
        <v>14.899914015477215</v>
      </c>
      <c r="R134" s="19">
        <f>FC_TRA_RAIL_E!R$2</f>
        <v>14.877214101461732</v>
      </c>
      <c r="S134" s="19">
        <f>FC_TRA_RAIL_E!S$2</f>
        <v>14.889509888220118</v>
      </c>
      <c r="T134" s="19">
        <f>FC_TRA_RAIL_E!T$2</f>
        <v>14.987446259673254</v>
      </c>
      <c r="U134" s="19">
        <f>FC_TRA_RAIL_E!U$2</f>
        <v>16.133190025795358</v>
      </c>
      <c r="V134" s="19">
        <f>FC_TRA_RAIL_E!V$2</f>
        <v>16.064746345657781</v>
      </c>
      <c r="W134" s="19">
        <f>FC_TRA_RAIL_E!W$2</f>
        <v>14.594840928632843</v>
      </c>
      <c r="X134" s="19">
        <f>FC_TRA_RAIL_E!X$2</f>
        <v>15.874548581255372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0</v>
      </c>
      <c r="F135" s="22">
        <f>FC_TRA_RAIL_MTU_E!F$2</f>
        <v>0</v>
      </c>
      <c r="G135" s="22">
        <f>FC_TRA_RAIL_MTU_E!G$2</f>
        <v>0</v>
      </c>
      <c r="H135" s="22">
        <f>FC_TRA_RAIL_MTU_E!H$2</f>
        <v>0</v>
      </c>
      <c r="I135" s="22">
        <f>FC_TRA_RAIL_MTU_E!I$2</f>
        <v>0</v>
      </c>
      <c r="J135" s="22">
        <f>FC_TRA_RAIL_MTU_E!J$2</f>
        <v>0</v>
      </c>
      <c r="K135" s="22">
        <f>FC_TRA_RAIL_MTU_E!K$2</f>
        <v>0</v>
      </c>
      <c r="L135" s="22">
        <f>FC_TRA_RAIL_MTU_E!L$2</f>
        <v>0</v>
      </c>
      <c r="M135" s="22">
        <f>FC_TRA_RAIL_MTU_E!M$2</f>
        <v>0</v>
      </c>
      <c r="N135" s="22">
        <f>FC_TRA_RAIL_MTU_E!N$2</f>
        <v>0</v>
      </c>
      <c r="O135" s="22">
        <f>FC_TRA_RAIL_MTU_E!O$2</f>
        <v>0</v>
      </c>
      <c r="P135" s="22">
        <f>FC_TRA_RAIL_MTU_E!P$2</f>
        <v>0</v>
      </c>
      <c r="Q135" s="22">
        <f>FC_TRA_RAIL_MTU_E!Q$2</f>
        <v>0</v>
      </c>
      <c r="R135" s="22">
        <f>FC_TRA_RAIL_MTU_E!R$2</f>
        <v>0</v>
      </c>
      <c r="S135" s="22">
        <f>FC_TRA_RAIL_MTU_E!S$2</f>
        <v>0</v>
      </c>
      <c r="T135" s="22">
        <f>FC_TRA_RAIL_MTU_E!T$2</f>
        <v>0</v>
      </c>
      <c r="U135" s="22">
        <f>FC_TRA_RAIL_MTU_E!U$2</f>
        <v>0.16603576824136926</v>
      </c>
      <c r="V135" s="22">
        <f>FC_TRA_RAIL_MTU_E!V$2</f>
        <v>0.26219695143575916</v>
      </c>
      <c r="W135" s="22">
        <f>FC_TRA_RAIL_MTU_E!W$2</f>
        <v>0.26649772028613733</v>
      </c>
      <c r="X135" s="22">
        <f>FC_TRA_RAIL_MTU_E!X$2</f>
        <v>0.26615584200375642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8.4859883901889219</v>
      </c>
      <c r="D136" s="22">
        <f>FC_TRA_RAIL_CPT_E!D$2</f>
        <v>9.7643265324060593</v>
      </c>
      <c r="E136" s="22">
        <f>FC_TRA_RAIL_CPT_E!E$2</f>
        <v>9.5274119146209966</v>
      </c>
      <c r="F136" s="22">
        <f>FC_TRA_RAIL_CPT_E!F$2</f>
        <v>7.9130349386110659</v>
      </c>
      <c r="G136" s="22">
        <f>FC_TRA_RAIL_CPT_E!G$2</f>
        <v>7.2063162916475907</v>
      </c>
      <c r="H136" s="22">
        <f>FC_TRA_RAIL_CPT_E!H$2</f>
        <v>8.4652322759193908</v>
      </c>
      <c r="I136" s="22">
        <f>FC_TRA_RAIL_CPT_E!I$2</f>
        <v>9.1586479161528338</v>
      </c>
      <c r="J136" s="22">
        <f>FC_TRA_RAIL_CPT_E!J$2</f>
        <v>9.9555385031036607</v>
      </c>
      <c r="K136" s="22">
        <f>FC_TRA_RAIL_CPT_E!K$2</f>
        <v>11.804235243462587</v>
      </c>
      <c r="L136" s="22">
        <f>FC_TRA_RAIL_CPT_E!L$2</f>
        <v>11.576843426034475</v>
      </c>
      <c r="M136" s="22">
        <f>FC_TRA_RAIL_CPT_E!M$2</f>
        <v>12.482290952140435</v>
      </c>
      <c r="N136" s="22">
        <f>FC_TRA_RAIL_CPT_E!N$2</f>
        <v>13.28548769352013</v>
      </c>
      <c r="O136" s="22">
        <f>FC_TRA_RAIL_CPT_E!O$2</f>
        <v>13.527931062289642</v>
      </c>
      <c r="P136" s="22">
        <f>FC_TRA_RAIL_CPT_E!P$2</f>
        <v>13.953654509996264</v>
      </c>
      <c r="Q136" s="22">
        <f>FC_TRA_RAIL_CPT_E!Q$2</f>
        <v>13.625250219598653</v>
      </c>
      <c r="R136" s="22">
        <f>FC_TRA_RAIL_CPT_E!R$2</f>
        <v>13.620821647915324</v>
      </c>
      <c r="S136" s="22">
        <f>FC_TRA_RAIL_CPT_E!S$2</f>
        <v>13.710062851154493</v>
      </c>
      <c r="T136" s="22">
        <f>FC_TRA_RAIL_CPT_E!T$2</f>
        <v>13.747602229383897</v>
      </c>
      <c r="U136" s="22">
        <f>FC_TRA_RAIL_CPT_E!U$2</f>
        <v>14.73537885602374</v>
      </c>
      <c r="V136" s="22">
        <f>FC_TRA_RAIL_CPT_E!V$2</f>
        <v>14.622751555989886</v>
      </c>
      <c r="W136" s="22">
        <f>FC_TRA_RAIL_CPT_E!W$2</f>
        <v>13.249273870771434</v>
      </c>
      <c r="X136" s="22">
        <f>FC_TRA_RAIL_CPT_E!X$2</f>
        <v>14.54229202127588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4.4713632865092734</v>
      </c>
      <c r="D138" s="22">
        <f>FC_TRA_RAIL_FRT_E!D$2</f>
        <v>4.8782358063729605</v>
      </c>
      <c r="E138" s="22">
        <f>FC_TRA_RAIL_FRT_E!E$2</f>
        <v>4.803972436195858</v>
      </c>
      <c r="F138" s="22">
        <f>FC_TRA_RAIL_FRT_E!F$2</f>
        <v>4.3608257664620194</v>
      </c>
      <c r="G138" s="22">
        <f>FC_TRA_RAIL_FRT_E!G$2</f>
        <v>4.4078711546120823</v>
      </c>
      <c r="H138" s="22">
        <f>FC_TRA_RAIL_FRT_E!H$2</f>
        <v>2.9585854368923017</v>
      </c>
      <c r="I138" s="22">
        <f>FC_TRA_RAIL_FRT_E!I$2</f>
        <v>2.8778095215083868</v>
      </c>
      <c r="J138" s="22">
        <f>FC_TRA_RAIL_FRT_E!J$2</f>
        <v>3.5758458477131909</v>
      </c>
      <c r="K138" s="22">
        <f>FC_TRA_RAIL_FRT_E!K$2</f>
        <v>2.2979143696070601</v>
      </c>
      <c r="L138" s="22">
        <f>FC_TRA_RAIL_FRT_E!L$2</f>
        <v>1.7358822833378342</v>
      </c>
      <c r="M138" s="22">
        <f>FC_TRA_RAIL_FRT_E!M$2</f>
        <v>1.9650865199145986</v>
      </c>
      <c r="N138" s="22">
        <f>FC_TRA_RAIL_FRT_E!N$2</f>
        <v>1.7583644131006788</v>
      </c>
      <c r="O138" s="22">
        <f>FC_TRA_RAIL_FRT_E!O$2</f>
        <v>1.475336349576218</v>
      </c>
      <c r="P138" s="22">
        <f>FC_TRA_RAIL_FRT_E!P$2</f>
        <v>1.4148751546640979</v>
      </c>
      <c r="Q138" s="22">
        <f>FC_TRA_RAIL_FRT_E!Q$2</f>
        <v>1.2746637958785612</v>
      </c>
      <c r="R138" s="22">
        <f>FC_TRA_RAIL_FRT_E!R$2</f>
        <v>1.256392453546409</v>
      </c>
      <c r="S138" s="22">
        <f>FC_TRA_RAIL_FRT_E!S$2</f>
        <v>1.1794470370656269</v>
      </c>
      <c r="T138" s="22">
        <f>FC_TRA_RAIL_FRT_E!T$2</f>
        <v>1.2398440302893572</v>
      </c>
      <c r="U138" s="22">
        <f>FC_TRA_RAIL_FRT_E!U$2</f>
        <v>1.2317754015302469</v>
      </c>
      <c r="V138" s="22">
        <f>FC_TRA_RAIL_FRT_E!V$2</f>
        <v>1.1797978382321341</v>
      </c>
      <c r="W138" s="22">
        <f>FC_TRA_RAIL_FRT_E!W$2</f>
        <v>1.0790693375752716</v>
      </c>
      <c r="X138" s="22">
        <f>FC_TRA_RAIL_FRT_E!X$2</f>
        <v>1.0661007179757336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1579.599727429063</v>
      </c>
      <c r="D139" s="19">
        <f>FC_TRA_ROAD_E!D$2</f>
        <v>1657.2960653482373</v>
      </c>
      <c r="E139" s="19">
        <f>FC_TRA_ROAD_E!E$2</f>
        <v>1724.4900146173682</v>
      </c>
      <c r="F139" s="19">
        <f>FC_TRA_ROAD_E!F$2</f>
        <v>1904.220476103465</v>
      </c>
      <c r="G139" s="19">
        <f>FC_TRA_ROAD_E!G$2</f>
        <v>2216.8073656107704</v>
      </c>
      <c r="H139" s="19">
        <f>FC_TRA_ROAD_E!H$2</f>
        <v>2337.6900099932441</v>
      </c>
      <c r="I139" s="19">
        <f>FC_TRA_ROAD_E!I$2</f>
        <v>2236.364683478017</v>
      </c>
      <c r="J139" s="19">
        <f>FC_TRA_ROAD_E!J$2</f>
        <v>2190.6883868645955</v>
      </c>
      <c r="K139" s="19">
        <f>FC_TRA_ROAD_E!K$2</f>
        <v>2219.4729038797532</v>
      </c>
      <c r="L139" s="19">
        <f>FC_TRA_ROAD_E!L$2</f>
        <v>2046.4155405556153</v>
      </c>
      <c r="M139" s="19">
        <f>FC_TRA_ROAD_E!M$2</f>
        <v>2160.955923615441</v>
      </c>
      <c r="N139" s="19">
        <f>FC_TRA_ROAD_E!N$2</f>
        <v>2292.2545660029782</v>
      </c>
      <c r="O139" s="19">
        <f>FC_TRA_ROAD_E!O$2</f>
        <v>2191.8814909537223</v>
      </c>
      <c r="P139" s="19">
        <f>FC_TRA_ROAD_E!P$2</f>
        <v>2151.021683600653</v>
      </c>
      <c r="Q139" s="19">
        <f>FC_TRA_ROAD_E!Q$2</f>
        <v>2071.7633368474812</v>
      </c>
      <c r="R139" s="19">
        <f>FC_TRA_ROAD_E!R$2</f>
        <v>1943.0426166561222</v>
      </c>
      <c r="S139" s="19">
        <f>FC_TRA_ROAD_E!S$2</f>
        <v>1892.0611850348287</v>
      </c>
      <c r="T139" s="19">
        <f>FC_TRA_ROAD_E!T$2</f>
        <v>1951.2718644108509</v>
      </c>
      <c r="U139" s="19">
        <f>FC_TRA_ROAD_E!U$2</f>
        <v>2085.4174950367569</v>
      </c>
      <c r="V139" s="19">
        <f>FC_TRA_ROAD_E!V$2</f>
        <v>2138.6112093181268</v>
      </c>
      <c r="W139" s="19">
        <f>FC_TRA_ROAD_E!W$2</f>
        <v>1655.2439260509682</v>
      </c>
      <c r="X139" s="19">
        <f>FC_TRA_ROAD_E!X$2</f>
        <v>1759.6007662914253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1.5658453299469843</v>
      </c>
      <c r="D140" s="22">
        <f>FC_TRA_ROAD_P2W_E!D$2</f>
        <v>1.5954840517365898</v>
      </c>
      <c r="E140" s="22">
        <f>FC_TRA_ROAD_P2W_E!E$2</f>
        <v>1.6741018463255783</v>
      </c>
      <c r="F140" s="22">
        <f>FC_TRA_ROAD_P2W_E!F$2</f>
        <v>1.6996852398974147</v>
      </c>
      <c r="G140" s="22">
        <f>FC_TRA_ROAD_P2W_E!G$2</f>
        <v>1.7981571194216976</v>
      </c>
      <c r="H140" s="22">
        <f>FC_TRA_ROAD_P2W_E!H$2</f>
        <v>1.8193864795915993</v>
      </c>
      <c r="I140" s="22">
        <f>FC_TRA_ROAD_P2W_E!I$2</f>
        <v>1.8333853927894204</v>
      </c>
      <c r="J140" s="22">
        <f>FC_TRA_ROAD_P2W_E!J$2</f>
        <v>1.8370737832395783</v>
      </c>
      <c r="K140" s="22">
        <f>FC_TRA_ROAD_P2W_E!K$2</f>
        <v>1.8531256416941821</v>
      </c>
      <c r="L140" s="22">
        <f>FC_TRA_ROAD_P2W_E!L$2</f>
        <v>1.9016877615927223</v>
      </c>
      <c r="M140" s="22">
        <f>FC_TRA_ROAD_P2W_E!M$2</f>
        <v>1.9489312118192685</v>
      </c>
      <c r="N140" s="22">
        <f>FC_TRA_ROAD_P2W_E!N$2</f>
        <v>1.9862822509542166</v>
      </c>
      <c r="O140" s="22">
        <f>FC_TRA_ROAD_P2W_E!O$2</f>
        <v>2.0750545566300524</v>
      </c>
      <c r="P140" s="22">
        <f>FC_TRA_ROAD_P2W_E!P$2</f>
        <v>2.1173131300413939</v>
      </c>
      <c r="Q140" s="22">
        <f>FC_TRA_ROAD_P2W_E!Q$2</f>
        <v>2.1851750210474212</v>
      </c>
      <c r="R140" s="22">
        <f>FC_TRA_ROAD_P2W_E!R$2</f>
        <v>2.2550436353596348</v>
      </c>
      <c r="S140" s="22">
        <f>FC_TRA_ROAD_P2W_E!S$2</f>
        <v>2.3354443837981491</v>
      </c>
      <c r="T140" s="22">
        <f>FC_TRA_ROAD_P2W_E!T$2</f>
        <v>2.2536455407164455</v>
      </c>
      <c r="U140" s="22">
        <f>FC_TRA_ROAD_P2W_E!U$2</f>
        <v>2.1506318329953045</v>
      </c>
      <c r="V140" s="22">
        <f>FC_TRA_ROAD_P2W_E!V$2</f>
        <v>2.2405700771320665</v>
      </c>
      <c r="W140" s="22">
        <f>FC_TRA_ROAD_P2W_E!W$2</f>
        <v>2.0014751632596761</v>
      </c>
      <c r="X140" s="22">
        <f>FC_TRA_ROAD_P2W_E!X$2</f>
        <v>1.9008545745669767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888.42731406292205</v>
      </c>
      <c r="D141" s="22">
        <f>FC_TRA_ROAD_CAR_E!D$2</f>
        <v>910.61613951256641</v>
      </c>
      <c r="E141" s="22">
        <f>FC_TRA_ROAD_CAR_E!E$2</f>
        <v>931.32423192162082</v>
      </c>
      <c r="F141" s="22">
        <f>FC_TRA_ROAD_CAR_E!F$2</f>
        <v>988.4315078454697</v>
      </c>
      <c r="G141" s="22">
        <f>FC_TRA_ROAD_CAR_E!G$2</f>
        <v>1008.632472773079</v>
      </c>
      <c r="H141" s="22">
        <f>FC_TRA_ROAD_CAR_E!H$2</f>
        <v>973.29307650567205</v>
      </c>
      <c r="I141" s="22">
        <f>FC_TRA_ROAD_CAR_E!I$2</f>
        <v>934.66855300969928</v>
      </c>
      <c r="J141" s="22">
        <f>FC_TRA_ROAD_CAR_E!J$2</f>
        <v>949.45040651392947</v>
      </c>
      <c r="K141" s="22">
        <f>FC_TRA_ROAD_CAR_E!K$2</f>
        <v>965.04967268816347</v>
      </c>
      <c r="L141" s="22">
        <f>FC_TRA_ROAD_CAR_E!L$2</f>
        <v>945.40319557963096</v>
      </c>
      <c r="M141" s="22">
        <f>FC_TRA_ROAD_CAR_E!M$2</f>
        <v>923.98009454082603</v>
      </c>
      <c r="N141" s="22">
        <f>FC_TRA_ROAD_CAR_E!N$2</f>
        <v>990.50128860428993</v>
      </c>
      <c r="O141" s="22">
        <f>FC_TRA_ROAD_CAR_E!O$2</f>
        <v>986.17843961642836</v>
      </c>
      <c r="P141" s="22">
        <f>FC_TRA_ROAD_CAR_E!P$2</f>
        <v>927.79739285758797</v>
      </c>
      <c r="Q141" s="22">
        <f>FC_TRA_ROAD_CAR_E!Q$2</f>
        <v>917.67983344398397</v>
      </c>
      <c r="R141" s="22">
        <f>FC_TRA_ROAD_CAR_E!R$2</f>
        <v>886.78288473719988</v>
      </c>
      <c r="S141" s="22">
        <f>FC_TRA_ROAD_CAR_E!S$2</f>
        <v>861.80527835083365</v>
      </c>
      <c r="T141" s="22">
        <f>FC_TRA_ROAD_CAR_E!T$2</f>
        <v>860.77653122956076</v>
      </c>
      <c r="U141" s="22">
        <f>FC_TRA_ROAD_CAR_E!U$2</f>
        <v>897.51137165490866</v>
      </c>
      <c r="V141" s="22">
        <f>FC_TRA_ROAD_CAR_E!V$2</f>
        <v>882.35016397192999</v>
      </c>
      <c r="W141" s="22">
        <f>FC_TRA_ROAD_CAR_E!W$2</f>
        <v>670.55611116020418</v>
      </c>
      <c r="X141" s="22">
        <f>FC_TRA_ROAD_CAR_E!X$2</f>
        <v>748.19676388177697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24.373190889925681</v>
      </c>
      <c r="D142" s="22">
        <f>FC_TRA_ROAD_BUS_E!D$2</f>
        <v>25.154572081742625</v>
      </c>
      <c r="E142" s="22">
        <f>FC_TRA_ROAD_BUS_E!E$2</f>
        <v>26.60891421101292</v>
      </c>
      <c r="F142" s="22">
        <f>FC_TRA_ROAD_BUS_E!F$2</f>
        <v>26.795384656091279</v>
      </c>
      <c r="G142" s="22">
        <f>FC_TRA_ROAD_BUS_E!G$2</f>
        <v>26.80880206736235</v>
      </c>
      <c r="H142" s="22">
        <f>FC_TRA_ROAD_BUS_E!H$2</f>
        <v>27.453023154642011</v>
      </c>
      <c r="I142" s="22">
        <f>FC_TRA_ROAD_BUS_E!I$2</f>
        <v>27.393335484805348</v>
      </c>
      <c r="J142" s="22">
        <f>FC_TRA_ROAD_BUS_E!J$2</f>
        <v>28.183230403684725</v>
      </c>
      <c r="K142" s="22">
        <f>FC_TRA_ROAD_BUS_E!K$2</f>
        <v>29.117147539622781</v>
      </c>
      <c r="L142" s="22">
        <f>FC_TRA_ROAD_BUS_E!L$2</f>
        <v>29.820412526655094</v>
      </c>
      <c r="M142" s="22">
        <f>FC_TRA_ROAD_BUS_E!M$2</f>
        <v>30.463035422180923</v>
      </c>
      <c r="N142" s="22">
        <f>FC_TRA_ROAD_BUS_E!N$2</f>
        <v>31.168581251234222</v>
      </c>
      <c r="O142" s="22">
        <f>FC_TRA_ROAD_BUS_E!O$2</f>
        <v>31.150990678460875</v>
      </c>
      <c r="P142" s="22">
        <f>FC_TRA_ROAD_BUS_E!P$2</f>
        <v>31.361614807233579</v>
      </c>
      <c r="Q142" s="22">
        <f>FC_TRA_ROAD_BUS_E!Q$2</f>
        <v>31.264719545674616</v>
      </c>
      <c r="R142" s="22">
        <f>FC_TRA_ROAD_BUS_E!R$2</f>
        <v>32.359450353177763</v>
      </c>
      <c r="S142" s="22">
        <f>FC_TRA_ROAD_BUS_E!S$2</f>
        <v>33.108001866119906</v>
      </c>
      <c r="T142" s="22">
        <f>FC_TRA_ROAD_BUS_E!T$2</f>
        <v>34.399148674418676</v>
      </c>
      <c r="U142" s="22">
        <f>FC_TRA_ROAD_BUS_E!U$2</f>
        <v>35.157071779336057</v>
      </c>
      <c r="V142" s="22">
        <f>FC_TRA_ROAD_BUS_E!V$2</f>
        <v>36.1304194701532</v>
      </c>
      <c r="W142" s="22">
        <f>FC_TRA_ROAD_BUS_E!W$2</f>
        <v>35.731661354773621</v>
      </c>
      <c r="X142" s="22">
        <f>FC_TRA_ROAD_BUS_E!X$2</f>
        <v>35.518225299095036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32.941317572402824</v>
      </c>
      <c r="D143" s="22">
        <f>FC_TRA_ROAD_LCV_E!D$2</f>
        <v>33.972389753551745</v>
      </c>
      <c r="E143" s="22">
        <f>FC_TRA_ROAD_LCV_E!E$2</f>
        <v>35.400726549815644</v>
      </c>
      <c r="F143" s="22">
        <f>FC_TRA_ROAD_LCV_E!F$2</f>
        <v>36.070783262485868</v>
      </c>
      <c r="G143" s="22">
        <f>FC_TRA_ROAD_LCV_E!G$2</f>
        <v>36.923232259429732</v>
      </c>
      <c r="H143" s="22">
        <f>FC_TRA_ROAD_LCV_E!H$2</f>
        <v>38.229216873069291</v>
      </c>
      <c r="I143" s="22">
        <f>FC_TRA_ROAD_LCV_E!I$2</f>
        <v>39.674779296574577</v>
      </c>
      <c r="J143" s="22">
        <f>FC_TRA_ROAD_LCV_E!J$2</f>
        <v>42.452773688108721</v>
      </c>
      <c r="K143" s="22">
        <f>FC_TRA_ROAD_LCV_E!K$2</f>
        <v>44.480531713023822</v>
      </c>
      <c r="L143" s="22">
        <f>FC_TRA_ROAD_LCV_E!L$2</f>
        <v>44.54019042902263</v>
      </c>
      <c r="M143" s="22">
        <f>FC_TRA_ROAD_LCV_E!M$2</f>
        <v>46.504347577380955</v>
      </c>
      <c r="N143" s="22">
        <f>FC_TRA_ROAD_LCV_E!N$2</f>
        <v>49.05485232248683</v>
      </c>
      <c r="O143" s="22">
        <f>FC_TRA_ROAD_LCV_E!O$2</f>
        <v>50.148887386822238</v>
      </c>
      <c r="P143" s="22">
        <f>FC_TRA_ROAD_LCV_E!P$2</f>
        <v>50.911168079019312</v>
      </c>
      <c r="Q143" s="22">
        <f>FC_TRA_ROAD_LCV_E!Q$2</f>
        <v>53.350857088348327</v>
      </c>
      <c r="R143" s="22">
        <f>FC_TRA_ROAD_LCV_E!R$2</f>
        <v>55.148636971880393</v>
      </c>
      <c r="S143" s="22">
        <f>FC_TRA_ROAD_LCV_E!S$2</f>
        <v>57.538454733633415</v>
      </c>
      <c r="T143" s="22">
        <f>FC_TRA_ROAD_LCV_E!T$2</f>
        <v>58.368996302679328</v>
      </c>
      <c r="U143" s="22">
        <f>FC_TRA_ROAD_LCV_E!U$2</f>
        <v>59.994385708264758</v>
      </c>
      <c r="V143" s="22">
        <f>FC_TRA_ROAD_LCV_E!V$2</f>
        <v>60.700873173464018</v>
      </c>
      <c r="W143" s="22">
        <f>FC_TRA_ROAD_LCV_E!W$2</f>
        <v>61.2978245082871</v>
      </c>
      <c r="X143" s="22">
        <f>FC_TRA_ROAD_LCV_E!X$2</f>
        <v>63.717095225629272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632.29205957386523</v>
      </c>
      <c r="D144" s="22">
        <f>FC_TRA_ROAD_HGV_E!D$2</f>
        <v>685.95747994863996</v>
      </c>
      <c r="E144" s="22">
        <f>FC_TRA_ROAD_HGV_E!E$2</f>
        <v>729.48204008859329</v>
      </c>
      <c r="F144" s="22">
        <f>FC_TRA_ROAD_HGV_E!F$2</f>
        <v>851.22311509952056</v>
      </c>
      <c r="G144" s="22">
        <f>FC_TRA_ROAD_HGV_E!G$2</f>
        <v>1142.6447013914774</v>
      </c>
      <c r="H144" s="22">
        <f>FC_TRA_ROAD_HGV_E!H$2</f>
        <v>1296.895306980269</v>
      </c>
      <c r="I144" s="22">
        <f>FC_TRA_ROAD_HGV_E!I$2</f>
        <v>1232.7946302941486</v>
      </c>
      <c r="J144" s="22">
        <f>FC_TRA_ROAD_HGV_E!J$2</f>
        <v>1168.7649024756336</v>
      </c>
      <c r="K144" s="22">
        <f>FC_TRA_ROAD_HGV_E!K$2</f>
        <v>1178.9724262972493</v>
      </c>
      <c r="L144" s="22">
        <f>FC_TRA_ROAD_HGV_E!L$2</f>
        <v>1024.750054258714</v>
      </c>
      <c r="M144" s="22">
        <f>FC_TRA_ROAD_HGV_E!M$2</f>
        <v>1158.059514863234</v>
      </c>
      <c r="N144" s="22">
        <f>FC_TRA_ROAD_HGV_E!N$2</f>
        <v>1219.5435615740128</v>
      </c>
      <c r="O144" s="22">
        <f>FC_TRA_ROAD_HGV_E!O$2</f>
        <v>1122.3281187153805</v>
      </c>
      <c r="P144" s="22">
        <f>FC_TRA_ROAD_HGV_E!P$2</f>
        <v>1138.8341947267709</v>
      </c>
      <c r="Q144" s="22">
        <f>FC_TRA_ROAD_HGV_E!Q$2</f>
        <v>1067.2827517484272</v>
      </c>
      <c r="R144" s="22">
        <f>FC_TRA_ROAD_HGV_E!R$2</f>
        <v>966.49660095850447</v>
      </c>
      <c r="S144" s="22">
        <f>FC_TRA_ROAD_HGV_E!S$2</f>
        <v>937.27400570044358</v>
      </c>
      <c r="T144" s="22">
        <f>FC_TRA_ROAD_HGV_E!T$2</f>
        <v>995.47354266347554</v>
      </c>
      <c r="U144" s="22">
        <f>FC_TRA_ROAD_HGV_E!U$2</f>
        <v>1090.6040340612522</v>
      </c>
      <c r="V144" s="22">
        <f>FC_TRA_ROAD_HGV_E!V$2</f>
        <v>1157.1891826254475</v>
      </c>
      <c r="W144" s="22">
        <f>FC_TRA_ROAD_HGV_E!W$2</f>
        <v>885.65685386444363</v>
      </c>
      <c r="X144" s="22">
        <f>FC_TRA_ROAD_HGV_E!X$2</f>
        <v>910.26782731035723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0.45900000000000002</v>
      </c>
      <c r="D148" s="19">
        <f>FC_TRA_DNAVI_E!D$2</f>
        <v>0.45200000000000001</v>
      </c>
      <c r="E148" s="19">
        <f>FC_TRA_DNAVI_E!E$2</f>
        <v>0.45100000000000001</v>
      </c>
      <c r="F148" s="19">
        <f>FC_TRA_DNAVI_E!F$2</f>
        <v>0.39700000000000002</v>
      </c>
      <c r="G148" s="19">
        <f>FC_TRA_DNAVI_E!G$2</f>
        <v>0.45100000000000001</v>
      </c>
      <c r="H148" s="19">
        <f>FC_TRA_DNAVI_E!H$2</f>
        <v>0.42299999999999999</v>
      </c>
      <c r="I148" s="19">
        <f>FC_TRA_DNAVI_E!I$2</f>
        <v>0.46200000000000002</v>
      </c>
      <c r="J148" s="19">
        <f>FC_TRA_DNAVI_E!J$2</f>
        <v>0.42599999999999999</v>
      </c>
      <c r="K148" s="19">
        <f>FC_TRA_DNAVI_E!K$2</f>
        <v>0.44800000000000001</v>
      </c>
      <c r="L148" s="19">
        <f>FC_TRA_DNAVI_E!L$2</f>
        <v>0.35899999999999999</v>
      </c>
      <c r="M148" s="19">
        <f>FC_TRA_DNAVI_E!M$2</f>
        <v>0.44</v>
      </c>
      <c r="N148" s="19">
        <f>FC_TRA_DNAVI_E!N$2</f>
        <v>0.38600000000000001</v>
      </c>
      <c r="O148" s="19">
        <f>FC_TRA_DNAVI_E!O$2</f>
        <v>0.37093723129836631</v>
      </c>
      <c r="P148" s="19">
        <f>FC_TRA_DNAVI_E!P$2</f>
        <v>0.34342218400687879</v>
      </c>
      <c r="Q148" s="19">
        <f>FC_TRA_DNAVI_E!Q$2</f>
        <v>0.35296646603611348</v>
      </c>
      <c r="R148" s="19">
        <f>FC_TRA_DNAVI_E!R$2</f>
        <v>0.32519346517626824</v>
      </c>
      <c r="S148" s="19">
        <f>FC_TRA_DNAVI_E!S$2</f>
        <v>0.30670679277730006</v>
      </c>
      <c r="T148" s="19">
        <f>FC_TRA_DNAVI_E!T$2</f>
        <v>0.31650902837489248</v>
      </c>
      <c r="U148" s="19">
        <f>FC_TRA_DNAVI_E!U$2</f>
        <v>0.31539122957867594</v>
      </c>
      <c r="V148" s="19">
        <f>FC_TRA_DNAVI_E!V$2</f>
        <v>0.30275150472914875</v>
      </c>
      <c r="W148" s="19">
        <f>FC_TRA_DNAVI_E!W$2</f>
        <v>0.10343938091143594</v>
      </c>
      <c r="X148" s="19">
        <f>FC_TRA_DNAVI_E!X$2</f>
        <v>8.9423903697334467E-2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0.45900000000000002</v>
      </c>
      <c r="D150" s="22">
        <f>FC_TRA_DNAVI_IWW_E!D$2</f>
        <v>0.45200000000000001</v>
      </c>
      <c r="E150" s="22">
        <f>FC_TRA_DNAVI_IWW_E!E$2</f>
        <v>0.45100000000000001</v>
      </c>
      <c r="F150" s="22">
        <f>FC_TRA_DNAVI_IWW_E!F$2</f>
        <v>0.39700000000000002</v>
      </c>
      <c r="G150" s="22">
        <f>FC_TRA_DNAVI_IWW_E!G$2</f>
        <v>0.45100000000000001</v>
      </c>
      <c r="H150" s="22">
        <f>FC_TRA_DNAVI_IWW_E!H$2</f>
        <v>0.42299999999999999</v>
      </c>
      <c r="I150" s="22">
        <f>FC_TRA_DNAVI_IWW_E!I$2</f>
        <v>0.46200000000000002</v>
      </c>
      <c r="J150" s="22">
        <f>FC_TRA_DNAVI_IWW_E!J$2</f>
        <v>0.42599999999999999</v>
      </c>
      <c r="K150" s="22">
        <f>FC_TRA_DNAVI_IWW_E!K$2</f>
        <v>0.44800000000000001</v>
      </c>
      <c r="L150" s="22">
        <f>FC_TRA_DNAVI_IWW_E!L$2</f>
        <v>0.35899999999999999</v>
      </c>
      <c r="M150" s="22">
        <f>FC_TRA_DNAVI_IWW_E!M$2</f>
        <v>0.44</v>
      </c>
      <c r="N150" s="22">
        <f>FC_TRA_DNAVI_IWW_E!N$2</f>
        <v>0.38600000000000001</v>
      </c>
      <c r="O150" s="22">
        <f>FC_TRA_DNAVI_IWW_E!O$2</f>
        <v>0.37093723129836631</v>
      </c>
      <c r="P150" s="22">
        <f>FC_TRA_DNAVI_IWW_E!P$2</f>
        <v>0.34342218400687879</v>
      </c>
      <c r="Q150" s="22">
        <f>FC_TRA_DNAVI_IWW_E!Q$2</f>
        <v>0.35296646603611348</v>
      </c>
      <c r="R150" s="22">
        <f>FC_TRA_DNAVI_IWW_E!R$2</f>
        <v>0.32519346517626824</v>
      </c>
      <c r="S150" s="22">
        <f>FC_TRA_DNAVI_IWW_E!S$2</f>
        <v>0.30670679277730006</v>
      </c>
      <c r="T150" s="22">
        <f>FC_TRA_DNAVI_IWW_E!T$2</f>
        <v>0.31650902837489248</v>
      </c>
      <c r="U150" s="22">
        <f>FC_TRA_DNAVI_IWW_E!U$2</f>
        <v>0.31539122957867594</v>
      </c>
      <c r="V150" s="22">
        <f>FC_TRA_DNAVI_IWW_E!V$2</f>
        <v>0.30275150472914875</v>
      </c>
      <c r="W150" s="22">
        <f>FC_TRA_DNAVI_IWW_E!W$2</f>
        <v>0.10343938091143594</v>
      </c>
      <c r="X150" s="22">
        <f>FC_TRA_DNAVI_IWW_E!X$2</f>
        <v>8.9423903697334467E-2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854.29415305245061</v>
      </c>
      <c r="D152" s="16">
        <f>FC_OTH_E!D$2</f>
        <v>900.8780739466896</v>
      </c>
      <c r="E152" s="16">
        <f>FC_OTH_E!E$2</f>
        <v>855.30318142734279</v>
      </c>
      <c r="F152" s="16">
        <f>FC_OTH_E!F$2</f>
        <v>917.19748520349958</v>
      </c>
      <c r="G152" s="16">
        <f>FC_OTH_E!G$2</f>
        <v>926.47981151734677</v>
      </c>
      <c r="H152" s="16">
        <f>FC_OTH_E!H$2</f>
        <v>915.07727375568061</v>
      </c>
      <c r="I152" s="16">
        <f>FC_OTH_E!I$2</f>
        <v>907.45311015912762</v>
      </c>
      <c r="J152" s="16">
        <f>FC_OTH_E!J$2</f>
        <v>895.4431367811469</v>
      </c>
      <c r="K152" s="16">
        <f>FC_OTH_E!K$2</f>
        <v>924.29001615463994</v>
      </c>
      <c r="L152" s="16">
        <f>FC_OTH_E!L$2</f>
        <v>924.06827973673182</v>
      </c>
      <c r="M152" s="16">
        <f>FC_OTH_E!M$2</f>
        <v>966.1238528248</v>
      </c>
      <c r="N152" s="16">
        <f>FC_OTH_E!N$2</f>
        <v>842.55453287922342</v>
      </c>
      <c r="O152" s="16">
        <f>FC_OTH_E!O$2</f>
        <v>898.84963544352649</v>
      </c>
      <c r="P152" s="16">
        <f>FC_OTH_E!P$2</f>
        <v>924.14779189375838</v>
      </c>
      <c r="Q152" s="16">
        <f>FC_OTH_E!Q$2</f>
        <v>846.75386005707617</v>
      </c>
      <c r="R152" s="16">
        <f>FC_OTH_E!R$2</f>
        <v>930.72152779787643</v>
      </c>
      <c r="S152" s="16">
        <f>FC_OTH_E!S$2</f>
        <v>954.0234237355919</v>
      </c>
      <c r="T152" s="16">
        <f>FC_OTH_E!T$2</f>
        <v>1011.3867770336888</v>
      </c>
      <c r="U152" s="16">
        <f>FC_OTH_E!U$2</f>
        <v>987.40245337252918</v>
      </c>
      <c r="V152" s="16">
        <f>FC_OTH_E!V$2</f>
        <v>1005.4489798478228</v>
      </c>
      <c r="W152" s="16">
        <f>FC_OTH_E!W$2</f>
        <v>1020.1832450582317</v>
      </c>
      <c r="X152" s="16">
        <f>FC_OTH_E!X$2</f>
        <v>1057.7389585581027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367.84118658641444</v>
      </c>
      <c r="D153" s="19">
        <f>FC_OTH_CP_E!D$2</f>
        <v>376.74342218400693</v>
      </c>
      <c r="E153" s="19">
        <f>FC_OTH_CP_E!E$2</f>
        <v>352.40025795356826</v>
      </c>
      <c r="F153" s="19">
        <f>FC_OTH_CP_E!F$2</f>
        <v>394.58656516910582</v>
      </c>
      <c r="G153" s="19">
        <f>FC_OTH_CP_E!G$2</f>
        <v>371.2998459111559</v>
      </c>
      <c r="H153" s="19">
        <f>FC_OTH_CP_E!H$2</f>
        <v>367.29266498525942</v>
      </c>
      <c r="I153" s="19">
        <f>FC_OTH_CP_E!I$2</f>
        <v>367.90074558475101</v>
      </c>
      <c r="J153" s="19">
        <f>FC_OTH_CP_E!J$2</f>
        <v>368.3611075464093</v>
      </c>
      <c r="K153" s="19">
        <f>FC_OTH_CP_E!K$2</f>
        <v>386.61993876856945</v>
      </c>
      <c r="L153" s="19">
        <f>FC_OTH_CP_E!L$2</f>
        <v>376.28504671867495</v>
      </c>
      <c r="M153" s="19">
        <f>FC_OTH_CP_E!M$2</f>
        <v>424.43047363305425</v>
      </c>
      <c r="N153" s="19">
        <f>FC_OTH_CP_E!N$2</f>
        <v>340.02865153786462</v>
      </c>
      <c r="O153" s="19">
        <f>FC_OTH_CP_E!O$2</f>
        <v>383.73742564129071</v>
      </c>
      <c r="P153" s="19">
        <f>FC_OTH_CP_E!P$2</f>
        <v>399.6928477836982</v>
      </c>
      <c r="Q153" s="19">
        <f>FC_OTH_CP_E!Q$2</f>
        <v>353.37690390918254</v>
      </c>
      <c r="R153" s="19">
        <f>FC_OTH_CP_E!R$2</f>
        <v>396.74267999048197</v>
      </c>
      <c r="S153" s="19">
        <f>FC_OTH_CP_E!S$2</f>
        <v>399.94638160317606</v>
      </c>
      <c r="T153" s="19">
        <f>FC_OTH_CP_E!T$2</f>
        <v>448.91910721425631</v>
      </c>
      <c r="U153" s="19">
        <f>FC_OTH_CP_E!U$2</f>
        <v>460.15825732781741</v>
      </c>
      <c r="V153" s="19">
        <f>FC_OTH_CP_E!V$2</f>
        <v>517.79979670078933</v>
      </c>
      <c r="W153" s="19">
        <f>FC_OTH_CP_E!W$2</f>
        <v>493.77516251308987</v>
      </c>
      <c r="X153" s="19">
        <f>FC_OTH_CP_E!X$2</f>
        <v>550.36535580659756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255.48031800691075</v>
      </c>
      <c r="D154" s="22">
        <f>FC_OTH_CP_SH_E!D$2</f>
        <v>257.56178464193886</v>
      </c>
      <c r="E154" s="22">
        <f>FC_OTH_CP_SH_E!E$2</f>
        <v>232.10109196821355</v>
      </c>
      <c r="F154" s="22">
        <f>FC_OTH_CP_SH_E!F$2</f>
        <v>270.65166683472881</v>
      </c>
      <c r="G154" s="22">
        <f>FC_OTH_CP_SH_E!G$2</f>
        <v>249.56457616053427</v>
      </c>
      <c r="H154" s="22">
        <f>FC_OTH_CP_SH_E!H$2</f>
        <v>242.39147673415852</v>
      </c>
      <c r="I154" s="22">
        <f>FC_OTH_CP_SH_E!I$2</f>
        <v>240.67208483603022</v>
      </c>
      <c r="J154" s="22">
        <f>FC_OTH_CP_SH_E!J$2</f>
        <v>236.69185730180493</v>
      </c>
      <c r="K154" s="22">
        <f>FC_OTH_CP_SH_E!K$2</f>
        <v>253.44128821823551</v>
      </c>
      <c r="L154" s="22">
        <f>FC_OTH_CP_SH_E!L$2</f>
        <v>238.17030405214206</v>
      </c>
      <c r="M154" s="22">
        <f>FC_OTH_CP_SH_E!M$2</f>
        <v>283.10262484504756</v>
      </c>
      <c r="N154" s="22">
        <f>FC_OTH_CP_SH_E!N$2</f>
        <v>198.17036880362488</v>
      </c>
      <c r="O154" s="22">
        <f>FC_OTH_CP_SH_E!O$2</f>
        <v>238.22882725419794</v>
      </c>
      <c r="P154" s="22">
        <f>FC_OTH_CP_SH_E!P$2</f>
        <v>250.07102996328302</v>
      </c>
      <c r="Q154" s="22">
        <f>FC_OTH_CP_SH_E!Q$2</f>
        <v>198.83949154680158</v>
      </c>
      <c r="R154" s="22">
        <f>FC_OTH_CP_SH_E!R$2</f>
        <v>239.04428109005312</v>
      </c>
      <c r="S154" s="22">
        <f>FC_OTH_CP_SH_E!S$2</f>
        <v>243.10939931186817</v>
      </c>
      <c r="T154" s="22">
        <f>FC_OTH_CP_SH_E!T$2</f>
        <v>284.51248252913092</v>
      </c>
      <c r="U154" s="22">
        <f>FC_OTH_CP_SH_E!U$2</f>
        <v>294.54112419727608</v>
      </c>
      <c r="V154" s="22">
        <f>FC_OTH_CP_SH_E!V$2</f>
        <v>350.50756398300382</v>
      </c>
      <c r="W154" s="22">
        <f>FC_OTH_CP_SH_E!W$2</f>
        <v>340.17959780513138</v>
      </c>
      <c r="X154" s="22">
        <f>FC_OTH_CP_SH_E!X$2</f>
        <v>384.73758303076994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1.1607206881919818</v>
      </c>
      <c r="D155" s="22">
        <f>FC_OTH_CP_SC_E!D$2</f>
        <v>1.3946088666193239</v>
      </c>
      <c r="E155" s="22">
        <f>FC_OTH_CP_SC_E!E$2</f>
        <v>1.686215881141603</v>
      </c>
      <c r="F155" s="22">
        <f>FC_OTH_CP_SC_E!F$2</f>
        <v>2.3469074762018556</v>
      </c>
      <c r="G155" s="22">
        <f>FC_OTH_CP_SC_E!G$2</f>
        <v>2.0045451435767947</v>
      </c>
      <c r="H155" s="22">
        <f>FC_OTH_CP_SC_E!H$2</f>
        <v>2.4179598766254031</v>
      </c>
      <c r="I155" s="22">
        <f>FC_OTH_CP_SC_E!I$2</f>
        <v>3.1208931273626996</v>
      </c>
      <c r="J155" s="22">
        <f>FC_OTH_CP_SC_E!J$2</f>
        <v>2.9363732170862096</v>
      </c>
      <c r="K155" s="22">
        <f>FC_OTH_CP_SC_E!K$2</f>
        <v>3.1684595728389007</v>
      </c>
      <c r="L155" s="22">
        <f>FC_OTH_CP_SC_E!L$2</f>
        <v>3.4659234852857219</v>
      </c>
      <c r="M155" s="22">
        <f>FC_OTH_CP_SC_E!M$2</f>
        <v>3.8967704499300697</v>
      </c>
      <c r="N155" s="22">
        <f>FC_OTH_CP_SC_E!N$2</f>
        <v>3.827404734675949</v>
      </c>
      <c r="O155" s="22">
        <f>FC_OTH_CP_SC_E!O$2</f>
        <v>4.0547850447928022</v>
      </c>
      <c r="P155" s="22">
        <f>FC_OTH_CP_SC_E!P$2</f>
        <v>4.182291268024759</v>
      </c>
      <c r="Q155" s="22">
        <f>FC_OTH_CP_SC_E!Q$2</f>
        <v>4.1024060121316657</v>
      </c>
      <c r="R155" s="22">
        <f>FC_OTH_CP_SC_E!R$2</f>
        <v>4.6764713354372489</v>
      </c>
      <c r="S155" s="22">
        <f>FC_OTH_CP_SC_E!S$2</f>
        <v>4.2715468024443739</v>
      </c>
      <c r="T155" s="22">
        <f>FC_OTH_CP_SC_E!T$2</f>
        <v>4.3076412269032653</v>
      </c>
      <c r="U155" s="22">
        <f>FC_OTH_CP_SC_E!U$2</f>
        <v>4.9217921587636146</v>
      </c>
      <c r="V155" s="22">
        <f>FC_OTH_CP_SC_E!V$2</f>
        <v>4.9857934775336128</v>
      </c>
      <c r="W155" s="22">
        <f>FC_OTH_CP_SC_E!W$2</f>
        <v>4.9257206276988779</v>
      </c>
      <c r="X155" s="22">
        <f>FC_OTH_CP_SC_E!X$2</f>
        <v>4.3058678692577583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31.172236295315528</v>
      </c>
      <c r="D156" s="22">
        <f>FC_OTH_CP_HW_E!D$2</f>
        <v>31.419090892010743</v>
      </c>
      <c r="E156" s="22">
        <f>FC_OTH_CP_HW_E!E$2</f>
        <v>31.239678145257216</v>
      </c>
      <c r="F156" s="22">
        <f>FC_OTH_CP_HW_E!F$2</f>
        <v>30.644272608185005</v>
      </c>
      <c r="G156" s="22">
        <f>FC_OTH_CP_HW_E!G$2</f>
        <v>30.878768690438712</v>
      </c>
      <c r="H156" s="22">
        <f>FC_OTH_CP_HW_E!H$2</f>
        <v>30.94417711589719</v>
      </c>
      <c r="I156" s="22">
        <f>FC_OTH_CP_HW_E!I$2</f>
        <v>30.451902560659587</v>
      </c>
      <c r="J156" s="22">
        <f>FC_OTH_CP_HW_E!J$2</f>
        <v>30.391725083078974</v>
      </c>
      <c r="K156" s="22">
        <f>FC_OTH_CP_HW_E!K$2</f>
        <v>30.720469338287906</v>
      </c>
      <c r="L156" s="22">
        <f>FC_OTH_CP_HW_E!L$2</f>
        <v>30.822298374471828</v>
      </c>
      <c r="M156" s="22">
        <f>FC_OTH_CP_HW_E!M$2</f>
        <v>31.337051652006309</v>
      </c>
      <c r="N156" s="22">
        <f>FC_OTH_CP_HW_E!N$2</f>
        <v>30.694219562407515</v>
      </c>
      <c r="O156" s="22">
        <f>FC_OTH_CP_HW_E!O$2</f>
        <v>31.266263680387411</v>
      </c>
      <c r="P156" s="22">
        <f>FC_OTH_CP_HW_E!P$2</f>
        <v>31.712786728408904</v>
      </c>
      <c r="Q156" s="22">
        <f>FC_OTH_CP_HW_E!Q$2</f>
        <v>32.679236023907038</v>
      </c>
      <c r="R156" s="22">
        <f>FC_OTH_CP_HW_E!R$2</f>
        <v>33.431898835472879</v>
      </c>
      <c r="S156" s="22">
        <f>FC_OTH_CP_HW_E!S$2</f>
        <v>33.557709775510375</v>
      </c>
      <c r="T156" s="22">
        <f>FC_OTH_CP_HW_E!T$2</f>
        <v>33.968630569389575</v>
      </c>
      <c r="U156" s="22">
        <f>FC_OTH_CP_HW_E!U$2</f>
        <v>34.150180698483297</v>
      </c>
      <c r="V156" s="22">
        <f>FC_OTH_CP_HW_E!V$2</f>
        <v>34.383037446862666</v>
      </c>
      <c r="W156" s="22">
        <f>FC_OTH_CP_HW_E!W$2</f>
        <v>30.719679148908455</v>
      </c>
      <c r="X156" s="22">
        <f>FC_OTH_CP_HW_E!X$2</f>
        <v>32.676041412630511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32.278571060051412</v>
      </c>
      <c r="D157" s="22">
        <f>FC_OTH_CP_CA_E!D$2</f>
        <v>34.188215421726788</v>
      </c>
      <c r="E157" s="22">
        <f>FC_OTH_CP_CA_E!E$2</f>
        <v>34.258976571826686</v>
      </c>
      <c r="F157" s="22">
        <f>FC_OTH_CP_CA_E!F$2</f>
        <v>34.315828899685854</v>
      </c>
      <c r="G157" s="22">
        <f>FC_OTH_CP_CA_E!G$2</f>
        <v>34.621118996140993</v>
      </c>
      <c r="H157" s="22">
        <f>FC_OTH_CP_CA_E!H$2</f>
        <v>35.10901139105502</v>
      </c>
      <c r="I157" s="22">
        <f>FC_OTH_CP_CA_E!I$2</f>
        <v>35.937856834221321</v>
      </c>
      <c r="J157" s="22">
        <f>FC_OTH_CP_CA_E!J$2</f>
        <v>36.09963266162454</v>
      </c>
      <c r="K157" s="22">
        <f>FC_OTH_CP_CA_E!K$2</f>
        <v>36.54509097946093</v>
      </c>
      <c r="L157" s="22">
        <f>FC_OTH_CP_CA_E!L$2</f>
        <v>38.763770603472658</v>
      </c>
      <c r="M157" s="22">
        <f>FC_OTH_CP_CA_E!M$2</f>
        <v>39.369783692175403</v>
      </c>
      <c r="N157" s="22">
        <f>FC_OTH_CP_CA_E!N$2</f>
        <v>40.026283307910305</v>
      </c>
      <c r="O157" s="22">
        <f>FC_OTH_CP_CA_E!O$2</f>
        <v>40.861192855444187</v>
      </c>
      <c r="P157" s="22">
        <f>FC_OTH_CP_CA_E!P$2</f>
        <v>41.524844546566101</v>
      </c>
      <c r="Q157" s="22">
        <f>FC_OTH_CP_CA_E!Q$2</f>
        <v>41.960702361598273</v>
      </c>
      <c r="R157" s="22">
        <f>FC_OTH_CP_CA_E!R$2</f>
        <v>43.108423773973527</v>
      </c>
      <c r="S157" s="22">
        <f>FC_OTH_CP_CA_E!S$2</f>
        <v>43.926081609545328</v>
      </c>
      <c r="T157" s="22">
        <f>FC_OTH_CP_CA_E!T$2</f>
        <v>44.22550721984345</v>
      </c>
      <c r="U157" s="22">
        <f>FC_OTH_CP_CA_E!U$2</f>
        <v>44.79263942742827</v>
      </c>
      <c r="V157" s="22">
        <f>FC_OTH_CP_CA_E!V$2</f>
        <v>46.205373297971192</v>
      </c>
      <c r="W157" s="22">
        <f>FC_OTH_CP_CA_E!W$2</f>
        <v>42.628673207726074</v>
      </c>
      <c r="X157" s="22">
        <f>FC_OTH_CP_CA_E!X$2</f>
        <v>49.288105595952921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2.4562271629006842</v>
      </c>
      <c r="D158" s="22">
        <f>FC_OTH_CP_VE_E!D$2</f>
        <v>2.4859257210621633</v>
      </c>
      <c r="E158" s="22">
        <f>FC_OTH_CP_VE_E!E$2</f>
        <v>2.5171483199081939</v>
      </c>
      <c r="F158" s="22">
        <f>FC_OTH_CP_VE_E!F$2</f>
        <v>2.5300633685029426</v>
      </c>
      <c r="G158" s="22">
        <f>FC_OTH_CP_VE_E!G$2</f>
        <v>2.5699633993572744</v>
      </c>
      <c r="H158" s="22">
        <f>FC_OTH_CP_VE_E!H$2</f>
        <v>2.6139599288802065</v>
      </c>
      <c r="I158" s="22">
        <f>FC_OTH_CP_VE_E!I$2</f>
        <v>2.6537774499369169</v>
      </c>
      <c r="J158" s="22">
        <f>FC_OTH_CP_VE_E!J$2</f>
        <v>2.6943568771593576</v>
      </c>
      <c r="K158" s="22">
        <f>FC_OTH_CP_VE_E!K$2</f>
        <v>2.7316701389703337</v>
      </c>
      <c r="L158" s="22">
        <f>FC_OTH_CP_VE_E!L$2</f>
        <v>2.7642916369558237</v>
      </c>
      <c r="M158" s="22">
        <f>FC_OTH_CP_VE_E!M$2</f>
        <v>2.7741465071656251</v>
      </c>
      <c r="N158" s="22">
        <f>FC_OTH_CP_VE_E!N$2</f>
        <v>2.8163030940754843</v>
      </c>
      <c r="O158" s="22">
        <f>FC_OTH_CP_VE_E!O$2</f>
        <v>2.8642705332742211</v>
      </c>
      <c r="P158" s="22">
        <f>FC_OTH_CP_VE_E!P$2</f>
        <v>2.9215352682617022</v>
      </c>
      <c r="Q158" s="22">
        <f>FC_OTH_CP_VE_E!Q$2</f>
        <v>2.9698716289398557</v>
      </c>
      <c r="R158" s="22">
        <f>FC_OTH_CP_VE_E!R$2</f>
        <v>3.0146561073880438</v>
      </c>
      <c r="S158" s="22">
        <f>FC_OTH_CP_VE_E!S$2</f>
        <v>3.0383284276023632</v>
      </c>
      <c r="T158" s="22">
        <f>FC_OTH_CP_VE_E!T$2</f>
        <v>3.0561772139868704</v>
      </c>
      <c r="U158" s="22">
        <f>FC_OTH_CP_VE_E!U$2</f>
        <v>3.0710679310566285</v>
      </c>
      <c r="V158" s="22">
        <f>FC_OTH_CP_VE_E!V$2</f>
        <v>3.1051720514874361</v>
      </c>
      <c r="W158" s="22">
        <f>FC_OTH_CP_VE_E!W$2</f>
        <v>3.1375022677641273</v>
      </c>
      <c r="X158" s="22">
        <f>FC_OTH_CP_VE_E!X$2</f>
        <v>3.1751677349423049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6.4718791072757185</v>
      </c>
      <c r="D159" s="22">
        <f>FC_OTH_CP_SL_E!D$2</f>
        <v>6.569156227341681</v>
      </c>
      <c r="E159" s="22">
        <f>FC_OTH_CP_SL_E!E$2</f>
        <v>6.6718134711564829</v>
      </c>
      <c r="F159" s="22">
        <f>FC_OTH_CP_SL_E!F$2</f>
        <v>6.8003124544476012</v>
      </c>
      <c r="G159" s="22">
        <f>FC_OTH_CP_SL_E!G$2</f>
        <v>6.9276101937945622</v>
      </c>
      <c r="H159" s="22">
        <f>FC_OTH_CP_SL_E!H$2</f>
        <v>7.1019257451366729</v>
      </c>
      <c r="I159" s="22">
        <f>FC_OTH_CP_SL_E!I$2</f>
        <v>7.1990049172307993</v>
      </c>
      <c r="J159" s="22">
        <f>FC_OTH_CP_SL_E!J$2</f>
        <v>7.2564887584715585</v>
      </c>
      <c r="K159" s="22">
        <f>FC_OTH_CP_SL_E!K$2</f>
        <v>7.4020512871221964</v>
      </c>
      <c r="L159" s="22">
        <f>FC_OTH_CP_SL_E!L$2</f>
        <v>7.5232980241266976</v>
      </c>
      <c r="M159" s="22">
        <f>FC_OTH_CP_SL_E!M$2</f>
        <v>7.6652761015457731</v>
      </c>
      <c r="N159" s="22">
        <f>FC_OTH_CP_SL_E!N$2</f>
        <v>7.7950945408904824</v>
      </c>
      <c r="O159" s="22">
        <f>FC_OTH_CP_SL_E!O$2</f>
        <v>7.9444211905269579</v>
      </c>
      <c r="P159" s="22">
        <f>FC_OTH_CP_SL_E!P$2</f>
        <v>8.0650811479968905</v>
      </c>
      <c r="Q159" s="22">
        <f>FC_OTH_CP_SL_E!Q$2</f>
        <v>8.2428552672224988</v>
      </c>
      <c r="R159" s="22">
        <f>FC_OTH_CP_SL_E!R$2</f>
        <v>8.3665104721910151</v>
      </c>
      <c r="S159" s="22">
        <f>FC_OTH_CP_SL_E!S$2</f>
        <v>8.3549365411340588</v>
      </c>
      <c r="T159" s="22">
        <f>FC_OTH_CP_SL_E!T$2</f>
        <v>8.3603651851623191</v>
      </c>
      <c r="U159" s="22">
        <f>FC_OTH_CP_SL_E!U$2</f>
        <v>8.1966808432352618</v>
      </c>
      <c r="V159" s="22">
        <f>FC_OTH_CP_SL_E!V$2</f>
        <v>7.9859836507923765</v>
      </c>
      <c r="W159" s="22">
        <f>FC_OTH_CP_SL_E!W$2</f>
        <v>7.8290363927305391</v>
      </c>
      <c r="X159" s="22">
        <f>FC_OTH_CP_SL_E!X$2</f>
        <v>7.6548002120876415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12.460896005053662</v>
      </c>
      <c r="D160" s="22">
        <f>FC_OTH_CP_BL_E!D$2</f>
        <v>12.590610484114928</v>
      </c>
      <c r="E160" s="22">
        <f>FC_OTH_CP_BL_E!E$2</f>
        <v>12.674387397442603</v>
      </c>
      <c r="F160" s="22">
        <f>FC_OTH_CP_BL_E!F$2</f>
        <v>12.625125325139086</v>
      </c>
      <c r="G160" s="22">
        <f>FC_OTH_CP_BL_E!G$2</f>
        <v>12.631717606140253</v>
      </c>
      <c r="H160" s="22">
        <f>FC_OTH_CP_BL_E!H$2</f>
        <v>12.611242963133188</v>
      </c>
      <c r="I160" s="22">
        <f>FC_OTH_CP_BL_E!I$2</f>
        <v>12.481956075870254</v>
      </c>
      <c r="J160" s="22">
        <f>FC_OTH_CP_BL_E!J$2</f>
        <v>12.497280522973158</v>
      </c>
      <c r="K160" s="22">
        <f>FC_OTH_CP_BL_E!K$2</f>
        <v>12.563734570752585</v>
      </c>
      <c r="L160" s="22">
        <f>FC_OTH_CP_BL_E!L$2</f>
        <v>12.652990884979507</v>
      </c>
      <c r="M160" s="22">
        <f>FC_OTH_CP_BL_E!M$2</f>
        <v>12.725503536917191</v>
      </c>
      <c r="N160" s="22">
        <f>FC_OTH_CP_BL_E!N$2</f>
        <v>12.905343824270636</v>
      </c>
      <c r="O160" s="22">
        <f>FC_OTH_CP_BL_E!O$2</f>
        <v>13.058862678902402</v>
      </c>
      <c r="P160" s="22">
        <f>FC_OTH_CP_BL_E!P$2</f>
        <v>13.236903238086338</v>
      </c>
      <c r="Q160" s="22">
        <f>FC_OTH_CP_BL_E!Q$2</f>
        <v>13.394806090380042</v>
      </c>
      <c r="R160" s="22">
        <f>FC_OTH_CP_BL_E!R$2</f>
        <v>13.508945941661617</v>
      </c>
      <c r="S160" s="22">
        <f>FC_OTH_CP_BL_E!S$2</f>
        <v>13.466816510663881</v>
      </c>
      <c r="T160" s="22">
        <f>FC_OTH_CP_BL_E!T$2</f>
        <v>13.254958720610469</v>
      </c>
      <c r="U160" s="22">
        <f>FC_OTH_CP_BL_E!U$2</f>
        <v>12.769273381518261</v>
      </c>
      <c r="V160" s="22">
        <f>FC_OTH_CP_BL_E!V$2</f>
        <v>12.162074220205101</v>
      </c>
      <c r="W160" s="22">
        <f>FC_OTH_CP_BL_E!W$2</f>
        <v>10.748873022423629</v>
      </c>
      <c r="X160" s="22">
        <f>FC_OTH_CP_BL_E!X$2</f>
        <v>10.99824913304173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6.122361608128176</v>
      </c>
      <c r="D161" s="22">
        <f>FC_OTH_CP_CR_E!D$2</f>
        <v>6.2268392617236259</v>
      </c>
      <c r="E161" s="22">
        <f>FC_OTH_CP_CR_E!E$2</f>
        <v>6.329390531204381</v>
      </c>
      <c r="F161" s="22">
        <f>FC_OTH_CP_CR_E!F$2</f>
        <v>6.4092640876315423</v>
      </c>
      <c r="G161" s="22">
        <f>FC_OTH_CP_CR_E!G$2</f>
        <v>6.5147335631959544</v>
      </c>
      <c r="H161" s="22">
        <f>FC_OTH_CP_CR_E!H$2</f>
        <v>6.6250042640216984</v>
      </c>
      <c r="I161" s="22">
        <f>FC_OTH_CP_CR_E!I$2</f>
        <v>6.7651008309205203</v>
      </c>
      <c r="J161" s="22">
        <f>FC_OTH_CP_CR_E!J$2</f>
        <v>6.9074957755749411</v>
      </c>
      <c r="K161" s="22">
        <f>FC_OTH_CP_CR_E!K$2</f>
        <v>7.0391762182368876</v>
      </c>
      <c r="L161" s="22">
        <f>FC_OTH_CP_CR_E!L$2</f>
        <v>7.2007183217043682</v>
      </c>
      <c r="M161" s="22">
        <f>FC_OTH_CP_CR_E!M$2</f>
        <v>7.3336097617452172</v>
      </c>
      <c r="N161" s="22">
        <f>FC_OTH_CP_CR_E!N$2</f>
        <v>7.468361073309385</v>
      </c>
      <c r="O161" s="22">
        <f>FC_OTH_CP_CR_E!O$2</f>
        <v>7.6708983139795883</v>
      </c>
      <c r="P161" s="22">
        <f>FC_OTH_CP_CR_E!P$2</f>
        <v>7.8806998315971573</v>
      </c>
      <c r="Q161" s="22">
        <f>FC_OTH_CP_CR_E!Q$2</f>
        <v>8.1202901336902151</v>
      </c>
      <c r="R161" s="22">
        <f>FC_OTH_CP_CR_E!R$2</f>
        <v>8.4144957663761133</v>
      </c>
      <c r="S161" s="22">
        <f>FC_OTH_CP_CR_E!S$2</f>
        <v>8.5637690783454854</v>
      </c>
      <c r="T161" s="22">
        <f>FC_OTH_CP_CR_E!T$2</f>
        <v>8.69593514815951</v>
      </c>
      <c r="U161" s="22">
        <f>FC_OTH_CP_CR_E!U$2</f>
        <v>8.8278298169359442</v>
      </c>
      <c r="V161" s="22">
        <f>FC_OTH_CP_CR_E!V$2</f>
        <v>8.9378787902379262</v>
      </c>
      <c r="W161" s="22">
        <f>FC_OTH_CP_CR_E!W$2</f>
        <v>9.0361162025895627</v>
      </c>
      <c r="X161" s="22">
        <f>FC_OTH_CP_CR_E!X$2</f>
        <v>9.1304466539387086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5.1759624710535572</v>
      </c>
      <c r="D162" s="22">
        <f>FC_OTH_CP_BT_E!D$2</f>
        <v>5.305111985355186</v>
      </c>
      <c r="E162" s="22">
        <f>FC_OTH_CP_BT_E!E$2</f>
        <v>5.4344487759246194</v>
      </c>
      <c r="F162" s="22">
        <f>FC_OTH_CP_BT_E!F$2</f>
        <v>5.5389666538178446</v>
      </c>
      <c r="G162" s="22">
        <f>FC_OTH_CP_BT_E!G$2</f>
        <v>5.6692759140561142</v>
      </c>
      <c r="H162" s="22">
        <f>FC_OTH_CP_BT_E!H$2</f>
        <v>5.8246613300118222</v>
      </c>
      <c r="I162" s="22">
        <f>FC_OTH_CP_BT_E!I$2</f>
        <v>5.9649898181517313</v>
      </c>
      <c r="J162" s="22">
        <f>FC_OTH_CP_BT_E!J$2</f>
        <v>6.1191305009667767</v>
      </c>
      <c r="K162" s="22">
        <f>FC_OTH_CP_BT_E!K$2</f>
        <v>6.2748940650398977</v>
      </c>
      <c r="L162" s="22">
        <f>FC_OTH_CP_BT_E!L$2</f>
        <v>6.413412689265904</v>
      </c>
      <c r="M162" s="22">
        <f>FC_OTH_CP_BT_E!M$2</f>
        <v>6.4891183372762207</v>
      </c>
      <c r="N162" s="22">
        <f>FC_OTH_CP_BT_E!N$2</f>
        <v>6.6105805233864015</v>
      </c>
      <c r="O162" s="22">
        <f>FC_OTH_CP_BT_E!O$2</f>
        <v>6.6918095637133428</v>
      </c>
      <c r="P162" s="22">
        <f>FC_OTH_CP_BT_E!P$2</f>
        <v>6.8009761119230143</v>
      </c>
      <c r="Q162" s="22">
        <f>FC_OTH_CP_BT_E!Q$2</f>
        <v>6.8971363587269146</v>
      </c>
      <c r="R162" s="22">
        <f>FC_OTH_CP_BT_E!R$2</f>
        <v>6.9204554404122627</v>
      </c>
      <c r="S162" s="22">
        <f>FC_OTH_CP_BT_E!S$2</f>
        <v>7.1081085789618283</v>
      </c>
      <c r="T162" s="22">
        <f>FC_OTH_CP_BT_E!T$2</f>
        <v>7.3197513170065323</v>
      </c>
      <c r="U162" s="22">
        <f>FC_OTH_CP_BT_E!U$2</f>
        <v>7.4535629846666733</v>
      </c>
      <c r="V162" s="22">
        <f>FC_OTH_CP_BT_E!V$2</f>
        <v>7.5917165157823137</v>
      </c>
      <c r="W162" s="22">
        <f>FC_OTH_CP_BT_E!W$2</f>
        <v>7.1853605527136857</v>
      </c>
      <c r="X162" s="22">
        <f>FC_OTH_CP_BT_E!X$2</f>
        <v>7.8711789241782757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15.062014181532961</v>
      </c>
      <c r="D163" s="22">
        <f>FC_OTH_CP_IT_E!D$2</f>
        <v>19.002078682113684</v>
      </c>
      <c r="E163" s="22">
        <f>FC_OTH_CP_IT_E!E$2</f>
        <v>19.487106891492914</v>
      </c>
      <c r="F163" s="22">
        <f>FC_OTH_CP_IT_E!F$2</f>
        <v>22.72415746076528</v>
      </c>
      <c r="G163" s="22">
        <f>FC_OTH_CP_IT_E!G$2</f>
        <v>19.917536243920946</v>
      </c>
      <c r="H163" s="22">
        <f>FC_OTH_CP_IT_E!H$2</f>
        <v>21.65324563633969</v>
      </c>
      <c r="I163" s="22">
        <f>FC_OTH_CP_IT_E!I$2</f>
        <v>22.653179134367004</v>
      </c>
      <c r="J163" s="22">
        <f>FC_OTH_CP_IT_E!J$2</f>
        <v>26.766766847668894</v>
      </c>
      <c r="K163" s="22">
        <f>FC_OTH_CP_IT_E!K$2</f>
        <v>26.733104379624343</v>
      </c>
      <c r="L163" s="22">
        <f>FC_OTH_CP_IT_E!L$2</f>
        <v>28.508038646270329</v>
      </c>
      <c r="M163" s="22">
        <f>FC_OTH_CP_IT_E!M$2</f>
        <v>29.736588749244817</v>
      </c>
      <c r="N163" s="22">
        <f>FC_OTH_CP_IT_E!N$2</f>
        <v>29.714692073313614</v>
      </c>
      <c r="O163" s="22">
        <f>FC_OTH_CP_IT_E!O$2</f>
        <v>31.096094526071894</v>
      </c>
      <c r="P163" s="22">
        <f>FC_OTH_CP_IT_E!P$2</f>
        <v>33.296699679550329</v>
      </c>
      <c r="Q163" s="22">
        <f>FC_OTH_CP_IT_E!Q$2</f>
        <v>36.170108485784482</v>
      </c>
      <c r="R163" s="22">
        <f>FC_OTH_CP_IT_E!R$2</f>
        <v>36.256541227516124</v>
      </c>
      <c r="S163" s="22">
        <f>FC_OTH_CP_IT_E!S$2</f>
        <v>34.549684967100212</v>
      </c>
      <c r="T163" s="22">
        <f>FC_OTH_CP_IT_E!T$2</f>
        <v>41.217658084063402</v>
      </c>
      <c r="U163" s="22">
        <f>FC_OTH_CP_IT_E!U$2</f>
        <v>41.434105888453416</v>
      </c>
      <c r="V163" s="22">
        <f>FC_OTH_CP_IT_E!V$2</f>
        <v>41.935203266912893</v>
      </c>
      <c r="W163" s="22">
        <f>FC_OTH_CP_IT_E!W$2</f>
        <v>37.384603285403529</v>
      </c>
      <c r="X163" s="22">
        <f>FC_OTH_CP_IT_E!X$2</f>
        <v>40.527915239797828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467.87128116938942</v>
      </c>
      <c r="D164" s="19">
        <f>FC_OTH_HH_E!D$2</f>
        <v>503.99587274290616</v>
      </c>
      <c r="E164" s="19">
        <f>FC_OTH_HH_E!E$2</f>
        <v>483.44402407566628</v>
      </c>
      <c r="F164" s="19">
        <f>FC_OTH_HH_E!F$2</f>
        <v>501.30421324161648</v>
      </c>
      <c r="G164" s="19">
        <f>FC_OTH_HH_E!G$2</f>
        <v>533.41401547721409</v>
      </c>
      <c r="H164" s="19">
        <f>FC_OTH_HH_E!H$2</f>
        <v>525.41504729148744</v>
      </c>
      <c r="I164" s="19">
        <f>FC_OTH_HH_E!I$2</f>
        <v>516.30515907136703</v>
      </c>
      <c r="J164" s="19">
        <f>FC_OTH_HH_E!J$2</f>
        <v>502.12407566638001</v>
      </c>
      <c r="K164" s="19">
        <f>FC_OTH_HH_E!K$2</f>
        <v>511.80722269991412</v>
      </c>
      <c r="L164" s="19">
        <f>FC_OTH_HH_E!L$2</f>
        <v>517.98710232158226</v>
      </c>
      <c r="M164" s="19">
        <f>FC_OTH_HH_E!M$2</f>
        <v>512.41427343078249</v>
      </c>
      <c r="N164" s="19">
        <f>FC_OTH_HH_E!N$2</f>
        <v>477.52777300086001</v>
      </c>
      <c r="O164" s="19">
        <f>FC_OTH_HH_E!O$2</f>
        <v>490.12906276870171</v>
      </c>
      <c r="P164" s="19">
        <f>FC_OTH_HH_E!P$2</f>
        <v>498.05623387790189</v>
      </c>
      <c r="Q164" s="19">
        <f>FC_OTH_HH_E!Q$2</f>
        <v>468.0256233877904</v>
      </c>
      <c r="R164" s="19">
        <f>FC_OTH_HH_E!R$2</f>
        <v>508.94625967325862</v>
      </c>
      <c r="S164" s="19">
        <f>FC_OTH_HH_E!S$2</f>
        <v>525.1784178847804</v>
      </c>
      <c r="T164" s="19">
        <f>FC_OTH_HH_E!T$2</f>
        <v>535.57850386930352</v>
      </c>
      <c r="U164" s="19">
        <f>FC_OTH_HH_E!U$2</f>
        <v>500.58804815133271</v>
      </c>
      <c r="V164" s="19">
        <f>FC_OTH_HH_E!V$2</f>
        <v>463.29785038693024</v>
      </c>
      <c r="W164" s="19">
        <f>FC_OTH_HH_E!W$2</f>
        <v>498.30137575236455</v>
      </c>
      <c r="X164" s="19">
        <f>FC_OTH_HH_E!X$2</f>
        <v>480.23224419604492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390.37093897076613</v>
      </c>
      <c r="D165" s="22">
        <f>FC_OTH_HH_SH_E!D$2</f>
        <v>424.90720824160536</v>
      </c>
      <c r="E165" s="22">
        <f>FC_OTH_HH_SH_E!E$2</f>
        <v>404.08191776173567</v>
      </c>
      <c r="F165" s="22">
        <f>FC_OTH_HH_SH_E!F$2</f>
        <v>420.93893027365266</v>
      </c>
      <c r="G165" s="22">
        <f>FC_OTH_HH_SH_E!G$2</f>
        <v>452.19239008615517</v>
      </c>
      <c r="H165" s="22">
        <f>FC_OTH_HH_SH_E!H$2</f>
        <v>443.28090470971858</v>
      </c>
      <c r="I165" s="22">
        <f>FC_OTH_HH_SH_E!I$2</f>
        <v>431.47547311148134</v>
      </c>
      <c r="J165" s="22">
        <f>FC_OTH_HH_SH_E!J$2</f>
        <v>417.52686628066101</v>
      </c>
      <c r="K165" s="22">
        <f>FC_OTH_HH_SH_E!K$2</f>
        <v>424.34958811197714</v>
      </c>
      <c r="L165" s="22">
        <f>FC_OTH_HH_SH_E!L$2</f>
        <v>430.36192460644293</v>
      </c>
      <c r="M165" s="22">
        <f>FC_OTH_HH_SH_E!M$2</f>
        <v>422.69697383036453</v>
      </c>
      <c r="N165" s="22">
        <f>FC_OTH_HH_SH_E!N$2</f>
        <v>383.56636199497268</v>
      </c>
      <c r="O165" s="22">
        <f>FC_OTH_HH_SH_E!O$2</f>
        <v>394.29963074755187</v>
      </c>
      <c r="P165" s="22">
        <f>FC_OTH_HH_SH_E!P$2</f>
        <v>397.47962595908859</v>
      </c>
      <c r="Q165" s="22">
        <f>FC_OTH_HH_SH_E!Q$2</f>
        <v>360.66076887091094</v>
      </c>
      <c r="R165" s="22">
        <f>FC_OTH_HH_SH_E!R$2</f>
        <v>409.4714491736903</v>
      </c>
      <c r="S165" s="22">
        <f>FC_OTH_HH_SH_E!S$2</f>
        <v>425.15488779433838</v>
      </c>
      <c r="T165" s="22">
        <f>FC_OTH_HH_SH_E!T$2</f>
        <v>438.46050474909077</v>
      </c>
      <c r="U165" s="22">
        <f>FC_OTH_HH_SH_E!U$2</f>
        <v>399.02769052269986</v>
      </c>
      <c r="V165" s="22">
        <f>FC_OTH_HH_SH_E!V$2</f>
        <v>356.17927646410459</v>
      </c>
      <c r="W165" s="22">
        <f>FC_OTH_HH_SH_E!W$2</f>
        <v>400.20398643780447</v>
      </c>
      <c r="X165" s="22">
        <f>FC_OTH_HH_SH_E!X$2</f>
        <v>380.80918067299092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0.61758269501250196</v>
      </c>
      <c r="D166" s="22">
        <f>FC_OTH_HH_SC_E!D$2</f>
        <v>0.63999182320597281</v>
      </c>
      <c r="E166" s="22">
        <f>FC_OTH_HH_SC_E!E$2</f>
        <v>0.70373372294465741</v>
      </c>
      <c r="F166" s="22">
        <f>FC_OTH_HH_SC_E!F$2</f>
        <v>1.5416553495067533</v>
      </c>
      <c r="G166" s="22">
        <f>FC_OTH_HH_SC_E!G$2</f>
        <v>0.61638429677813833</v>
      </c>
      <c r="H166" s="22">
        <f>FC_OTH_HH_SC_E!H$2</f>
        <v>0.73542370403153001</v>
      </c>
      <c r="I166" s="22">
        <f>FC_OTH_HH_SC_E!I$2</f>
        <v>1.3072542935378921</v>
      </c>
      <c r="J166" s="22">
        <f>FC_OTH_HH_SC_E!J$2</f>
        <v>0.74493204131286606</v>
      </c>
      <c r="K166" s="22">
        <f>FC_OTH_HH_SC_E!K$2</f>
        <v>0.75996599979828305</v>
      </c>
      <c r="L166" s="22">
        <f>FC_OTH_HH_SC_E!L$2</f>
        <v>0.81614040634030105</v>
      </c>
      <c r="M166" s="22">
        <f>FC_OTH_HH_SC_E!M$2</f>
        <v>1.0757619184102414</v>
      </c>
      <c r="N166" s="22">
        <f>FC_OTH_HH_SC_E!N$2</f>
        <v>1.173258813413586</v>
      </c>
      <c r="O166" s="22">
        <f>FC_OTH_HH_SC_E!O$2</f>
        <v>1.3238989204165477</v>
      </c>
      <c r="P166" s="22">
        <f>FC_OTH_HH_SC_E!P$2</f>
        <v>1.4603515811598353</v>
      </c>
      <c r="Q166" s="22">
        <f>FC_OTH_HH_SC_E!Q$2</f>
        <v>1.5583739371357594</v>
      </c>
      <c r="R166" s="22">
        <f>FC_OTH_HH_SC_E!R$2</f>
        <v>1.7374844750167182</v>
      </c>
      <c r="S166" s="22">
        <f>FC_OTH_HH_SC_E!S$2</f>
        <v>1.7718782841310783</v>
      </c>
      <c r="T166" s="22">
        <f>FC_OTH_HH_SC_E!T$2</f>
        <v>1.590618133180473</v>
      </c>
      <c r="U166" s="22">
        <f>FC_OTH_HH_SC_E!U$2</f>
        <v>1.9074710996465087</v>
      </c>
      <c r="V166" s="22">
        <f>FC_OTH_HH_SC_E!V$2</f>
        <v>2.097329702875705</v>
      </c>
      <c r="W166" s="22">
        <f>FC_OTH_HH_SC_E!W$2</f>
        <v>2.2944014521830494</v>
      </c>
      <c r="X166" s="22">
        <f>FC_OTH_HH_SC_E!X$2</f>
        <v>2.3534919270086925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28.266886336708236</v>
      </c>
      <c r="D167" s="22">
        <f>FC_OTH_HH_WH_E!D$2</f>
        <v>27.485668381646537</v>
      </c>
      <c r="E167" s="22">
        <f>FC_OTH_HH_WH_E!E$2</f>
        <v>28.239353974789964</v>
      </c>
      <c r="F167" s="22">
        <f>FC_OTH_HH_WH_E!F$2</f>
        <v>28.202783565589154</v>
      </c>
      <c r="G167" s="22">
        <f>FC_OTH_HH_WH_E!G$2</f>
        <v>28.260523651410214</v>
      </c>
      <c r="H167" s="22">
        <f>FC_OTH_HH_WH_E!H$2</f>
        <v>27.559431866259633</v>
      </c>
      <c r="I167" s="22">
        <f>FC_OTH_HH_WH_E!I$2</f>
        <v>27.503342113474933</v>
      </c>
      <c r="J167" s="22">
        <f>FC_OTH_HH_WH_E!J$2</f>
        <v>27.49068435866376</v>
      </c>
      <c r="K167" s="22">
        <f>FC_OTH_HH_WH_E!K$2</f>
        <v>28.146453740563455</v>
      </c>
      <c r="L167" s="22">
        <f>FC_OTH_HH_WH_E!L$2</f>
        <v>25.849744587865114</v>
      </c>
      <c r="M167" s="22">
        <f>FC_OTH_HH_WH_E!M$2</f>
        <v>28.367687335542371</v>
      </c>
      <c r="N167" s="22">
        <f>FC_OTH_HH_WH_E!N$2</f>
        <v>30.023901917383956</v>
      </c>
      <c r="O167" s="22">
        <f>FC_OTH_HH_WH_E!O$2</f>
        <v>28.013500418938573</v>
      </c>
      <c r="P167" s="22">
        <f>FC_OTH_HH_WH_E!P$2</f>
        <v>32.267273520104986</v>
      </c>
      <c r="Q167" s="22">
        <f>FC_OTH_HH_WH_E!Q$2</f>
        <v>36.949614256031047</v>
      </c>
      <c r="R167" s="22">
        <f>FC_OTH_HH_WH_E!R$2</f>
        <v>30.596237094537138</v>
      </c>
      <c r="S167" s="22">
        <f>FC_OTH_HH_WH_E!S$2</f>
        <v>30.441894461452726</v>
      </c>
      <c r="T167" s="22">
        <f>FC_OTH_HH_WH_E!T$2</f>
        <v>27.601225499505333</v>
      </c>
      <c r="U167" s="22">
        <f>FC_OTH_HH_WH_E!U$2</f>
        <v>31.326398037376595</v>
      </c>
      <c r="V167" s="22">
        <f>FC_OTH_HH_WH_E!V$2</f>
        <v>36.577987892828325</v>
      </c>
      <c r="W167" s="22">
        <f>FC_OTH_HH_WH_E!W$2</f>
        <v>28.991701712244222</v>
      </c>
      <c r="X167" s="22">
        <f>FC_OTH_HH_WH_E!X$2</f>
        <v>31.438405541446137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12.45708832317742</v>
      </c>
      <c r="D168" s="22">
        <f>FC_OTH_HH_CO_E!D$2</f>
        <v>13.515668706199563</v>
      </c>
      <c r="E168" s="22">
        <f>FC_OTH_HH_CO_E!E$2</f>
        <v>11.872394156574604</v>
      </c>
      <c r="F168" s="22">
        <f>FC_OTH_HH_CO_E!F$2</f>
        <v>11.04963644533699</v>
      </c>
      <c r="G168" s="22">
        <f>FC_OTH_HH_CO_E!G$2</f>
        <v>11.936369086123387</v>
      </c>
      <c r="H168" s="22">
        <f>FC_OTH_HH_CO_E!H$2</f>
        <v>12.387284434110505</v>
      </c>
      <c r="I168" s="22">
        <f>FC_OTH_HH_CO_E!I$2</f>
        <v>12.597335850823459</v>
      </c>
      <c r="J168" s="22">
        <f>FC_OTH_HH_CO_E!J$2</f>
        <v>11.894204978884655</v>
      </c>
      <c r="K168" s="22">
        <f>FC_OTH_HH_CO_E!K$2</f>
        <v>12.991549462309436</v>
      </c>
      <c r="L168" s="22">
        <f>FC_OTH_HH_CO_E!L$2</f>
        <v>14.100562425430184</v>
      </c>
      <c r="M168" s="22">
        <f>FC_OTH_HH_CO_E!M$2</f>
        <v>13.043792865984674</v>
      </c>
      <c r="N168" s="22">
        <f>FC_OTH_HH_CO_E!N$2</f>
        <v>14.867657387475127</v>
      </c>
      <c r="O168" s="22">
        <f>FC_OTH_HH_CO_E!O$2</f>
        <v>16.755432738566462</v>
      </c>
      <c r="P168" s="22">
        <f>FC_OTH_HH_CO_E!P$2</f>
        <v>16.283696574316401</v>
      </c>
      <c r="Q168" s="22">
        <f>FC_OTH_HH_CO_E!Q$2</f>
        <v>16.873974474367852</v>
      </c>
      <c r="R168" s="22">
        <f>FC_OTH_HH_CO_E!R$2</f>
        <v>14.113330922671693</v>
      </c>
      <c r="S168" s="22">
        <f>FC_OTH_HH_CO_E!S$2</f>
        <v>14.248715806675971</v>
      </c>
      <c r="T168" s="22">
        <f>FC_OTH_HH_CO_E!T$2</f>
        <v>14.555548857662291</v>
      </c>
      <c r="U168" s="22">
        <f>FC_OTH_HH_CO_E!U$2</f>
        <v>15.103536511423489</v>
      </c>
      <c r="V168" s="22">
        <f>FC_OTH_HH_CO_E!V$2</f>
        <v>15.552445645293492</v>
      </c>
      <c r="W168" s="22">
        <f>FC_OTH_HH_CO_E!W$2</f>
        <v>12.22975190228116</v>
      </c>
      <c r="X168" s="22">
        <f>FC_OTH_HH_CO_E!X$2</f>
        <v>9.6847753525447597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8.3933681892212597</v>
      </c>
      <c r="D169" s="22">
        <f>FC_OTH_HH_RF_E!D$2</f>
        <v>8.4029095742772668</v>
      </c>
      <c r="E169" s="22">
        <f>FC_OTH_HH_RF_E!E$2</f>
        <v>8.4280248048859203</v>
      </c>
      <c r="F169" s="22">
        <f>FC_OTH_HH_RF_E!F$2</f>
        <v>8.4330499564589374</v>
      </c>
      <c r="G169" s="22">
        <f>FC_OTH_HH_RF_E!G$2</f>
        <v>8.432951028080657</v>
      </c>
      <c r="H169" s="22">
        <f>FC_OTH_HH_RF_E!H$2</f>
        <v>8.4136491855937177</v>
      </c>
      <c r="I169" s="22">
        <f>FC_OTH_HH_RF_E!I$2</f>
        <v>8.4681275624284584</v>
      </c>
      <c r="J169" s="22">
        <f>FC_OTH_HH_RF_E!J$2</f>
        <v>8.4146897104439429</v>
      </c>
      <c r="K169" s="22">
        <f>FC_OTH_HH_RF_E!K$2</f>
        <v>8.3916387102525274</v>
      </c>
      <c r="L169" s="22">
        <f>FC_OTH_HH_RF_E!L$2</f>
        <v>8.3640265980730231</v>
      </c>
      <c r="M169" s="22">
        <f>FC_OTH_HH_RF_E!M$2</f>
        <v>8.2456832513405551</v>
      </c>
      <c r="N169" s="22">
        <f>FC_OTH_HH_RF_E!N$2</f>
        <v>8.2485830243418601</v>
      </c>
      <c r="O169" s="22">
        <f>FC_OTH_HH_RF_E!O$2</f>
        <v>8.4559444427245936</v>
      </c>
      <c r="P169" s="22">
        <f>FC_OTH_HH_RF_E!P$2</f>
        <v>8.4751898918155248</v>
      </c>
      <c r="Q169" s="22">
        <f>FC_OTH_HH_RF_E!Q$2</f>
        <v>8.5670686486201895</v>
      </c>
      <c r="R169" s="22">
        <f>FC_OTH_HH_RF_E!R$2</f>
        <v>8.5385423467441548</v>
      </c>
      <c r="S169" s="22">
        <f>FC_OTH_HH_RF_E!S$2</f>
        <v>8.5788975491154549</v>
      </c>
      <c r="T169" s="22">
        <f>FC_OTH_HH_RF_E!T$2</f>
        <v>8.55996446814728</v>
      </c>
      <c r="U169" s="22">
        <f>FC_OTH_HH_RF_E!U$2</f>
        <v>8.5172818418951941</v>
      </c>
      <c r="V169" s="22">
        <f>FC_OTH_HH_RF_E!V$2</f>
        <v>8.472083752591109</v>
      </c>
      <c r="W169" s="22">
        <f>FC_OTH_HH_RF_E!W$2</f>
        <v>8.5100042928374542</v>
      </c>
      <c r="X169" s="22">
        <f>FC_OTH_HH_RF_E!X$2</f>
        <v>8.4148826087971198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3.7134574257250401</v>
      </c>
      <c r="D170" s="22">
        <f>FC_OTH_HH_WM_E!D$2</f>
        <v>3.7009523454620448</v>
      </c>
      <c r="E170" s="22">
        <f>FC_OTH_HH_WM_E!E$2</f>
        <v>3.6998696307867336</v>
      </c>
      <c r="F170" s="22">
        <f>FC_OTH_HH_WM_E!F$2</f>
        <v>3.7192499913466635</v>
      </c>
      <c r="G170" s="22">
        <f>FC_OTH_HH_WM_E!G$2</f>
        <v>3.7169969226460053</v>
      </c>
      <c r="H170" s="22">
        <f>FC_OTH_HH_WM_E!H$2</f>
        <v>3.7078748932615766</v>
      </c>
      <c r="I170" s="22">
        <f>FC_OTH_HH_WM_E!I$2</f>
        <v>3.7797677961038456</v>
      </c>
      <c r="J170" s="22">
        <f>FC_OTH_HH_WM_E!J$2</f>
        <v>3.742919760073951</v>
      </c>
      <c r="K170" s="22">
        <f>FC_OTH_HH_WM_E!K$2</f>
        <v>3.6935029359358604</v>
      </c>
      <c r="L170" s="22">
        <f>FC_OTH_HH_WM_E!L$2</f>
        <v>3.6931734565541583</v>
      </c>
      <c r="M170" s="22">
        <f>FC_OTH_HH_WM_E!M$2</f>
        <v>3.6095630369503433</v>
      </c>
      <c r="N170" s="22">
        <f>FC_OTH_HH_WM_E!N$2</f>
        <v>3.5486436443505291</v>
      </c>
      <c r="O170" s="22">
        <f>FC_OTH_HH_WM_E!O$2</f>
        <v>3.5474770766303325</v>
      </c>
      <c r="P170" s="22">
        <f>FC_OTH_HH_WM_E!P$2</f>
        <v>3.4687366153111006</v>
      </c>
      <c r="Q170" s="22">
        <f>FC_OTH_HH_WM_E!Q$2</f>
        <v>3.4456517657112538</v>
      </c>
      <c r="R170" s="22">
        <f>FC_OTH_HH_WM_E!R$2</f>
        <v>3.3899672621693351</v>
      </c>
      <c r="S170" s="22">
        <f>FC_OTH_HH_WM_E!S$2</f>
        <v>3.4378009010708666</v>
      </c>
      <c r="T170" s="22">
        <f>FC_OTH_HH_WM_E!T$2</f>
        <v>3.4214961254661462</v>
      </c>
      <c r="U170" s="22">
        <f>FC_OTH_HH_WM_E!U$2</f>
        <v>3.4008567251004056</v>
      </c>
      <c r="V170" s="22">
        <f>FC_OTH_HH_WM_E!V$2</f>
        <v>3.3466785212809733</v>
      </c>
      <c r="W170" s="22">
        <f>FC_OTH_HH_WM_E!W$2</f>
        <v>3.3894314229399156</v>
      </c>
      <c r="X170" s="22">
        <f>FC_OTH_HH_WM_E!X$2</f>
        <v>3.3469700248232521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2.956425116189195</v>
      </c>
      <c r="D171" s="22">
        <f>FC_OTH_HH_DR_E!D$2</f>
        <v>3.0208213627574021</v>
      </c>
      <c r="E171" s="22">
        <f>FC_OTH_HH_DR_E!E$2</f>
        <v>3.0734152351359834</v>
      </c>
      <c r="F171" s="22">
        <f>FC_OTH_HH_DR_E!F$2</f>
        <v>3.1771135978798779</v>
      </c>
      <c r="G171" s="22">
        <f>FC_OTH_HH_DR_E!G$2</f>
        <v>3.2336879680910493</v>
      </c>
      <c r="H171" s="22">
        <f>FC_OTH_HH_DR_E!H$2</f>
        <v>3.3129434268465441</v>
      </c>
      <c r="I171" s="22">
        <f>FC_OTH_HH_DR_E!I$2</f>
        <v>3.4535244575658117</v>
      </c>
      <c r="J171" s="22">
        <f>FC_OTH_HH_DR_E!J$2</f>
        <v>3.5245432797269958</v>
      </c>
      <c r="K171" s="22">
        <f>FC_OTH_HH_DR_E!K$2</f>
        <v>3.603091893326118</v>
      </c>
      <c r="L171" s="22">
        <f>FC_OTH_HH_DR_E!L$2</f>
        <v>3.667045036238556</v>
      </c>
      <c r="M171" s="22">
        <f>FC_OTH_HH_DR_E!M$2</f>
        <v>3.6902047825405906</v>
      </c>
      <c r="N171" s="22">
        <f>FC_OTH_HH_DR_E!N$2</f>
        <v>3.6835914116079191</v>
      </c>
      <c r="O171" s="22">
        <f>FC_OTH_HH_DR_E!O$2</f>
        <v>3.8272926601654245</v>
      </c>
      <c r="P171" s="22">
        <f>FC_OTH_HH_DR_E!P$2</f>
        <v>3.8581472758557545</v>
      </c>
      <c r="Q171" s="22">
        <f>FC_OTH_HH_DR_E!Q$2</f>
        <v>3.9168042851171605</v>
      </c>
      <c r="R171" s="22">
        <f>FC_OTH_HH_DR_E!R$2</f>
        <v>3.8961669217851482</v>
      </c>
      <c r="S171" s="22">
        <f>FC_OTH_HH_DR_E!S$2</f>
        <v>4.0160595389302287</v>
      </c>
      <c r="T171" s="22">
        <f>FC_OTH_HH_DR_E!T$2</f>
        <v>4.0208575352251508</v>
      </c>
      <c r="U171" s="22">
        <f>FC_OTH_HH_DR_E!U$2</f>
        <v>3.9602876156135496</v>
      </c>
      <c r="V171" s="22">
        <f>FC_OTH_HH_DR_E!V$2</f>
        <v>3.8886510375997312</v>
      </c>
      <c r="W171" s="22">
        <f>FC_OTH_HH_DR_E!W$2</f>
        <v>3.8455803796838173</v>
      </c>
      <c r="X171" s="22">
        <f>FC_OTH_HH_DR_E!X$2</f>
        <v>3.7397187032244563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1.8930075249664196</v>
      </c>
      <c r="D172" s="22">
        <f>FC_OTH_HH_DW_E!D$2</f>
        <v>1.9760359538596952</v>
      </c>
      <c r="E172" s="22">
        <f>FC_OTH_HH_DW_E!E$2</f>
        <v>2.0473554089090955</v>
      </c>
      <c r="F172" s="22">
        <f>FC_OTH_HH_DW_E!F$2</f>
        <v>2.0995908585229679</v>
      </c>
      <c r="G172" s="22">
        <f>FC_OTH_HH_DW_E!G$2</f>
        <v>2.1487061711571398</v>
      </c>
      <c r="H172" s="22">
        <f>FC_OTH_HH_DW_E!H$2</f>
        <v>2.1976428856358825</v>
      </c>
      <c r="I172" s="22">
        <f>FC_OTH_HH_DW_E!I$2</f>
        <v>2.2958611466364531</v>
      </c>
      <c r="J172" s="22">
        <f>FC_OTH_HH_DW_E!J$2</f>
        <v>2.3404897416041353</v>
      </c>
      <c r="K172" s="22">
        <f>FC_OTH_HH_DW_E!K$2</f>
        <v>2.4027811344131567</v>
      </c>
      <c r="L172" s="22">
        <f>FC_OTH_HH_DW_E!L$2</f>
        <v>2.4528857213631654</v>
      </c>
      <c r="M172" s="22">
        <f>FC_OTH_HH_DW_E!M$2</f>
        <v>2.4733394127401356</v>
      </c>
      <c r="N172" s="22">
        <f>FC_OTH_HH_DW_E!N$2</f>
        <v>2.4789960988643731</v>
      </c>
      <c r="O172" s="22">
        <f>FC_OTH_HH_DW_E!O$2</f>
        <v>2.5300459934836068</v>
      </c>
      <c r="P172" s="22">
        <f>FC_OTH_HH_DW_E!P$2</f>
        <v>2.5470543739445</v>
      </c>
      <c r="Q172" s="22">
        <f>FC_OTH_HH_DW_E!Q$2</f>
        <v>2.5955349861352426</v>
      </c>
      <c r="R172" s="22">
        <f>FC_OTH_HH_DW_E!R$2</f>
        <v>2.6023556807612374</v>
      </c>
      <c r="S172" s="22">
        <f>FC_OTH_HH_DW_E!S$2</f>
        <v>2.6813649915516566</v>
      </c>
      <c r="T172" s="22">
        <f>FC_OTH_HH_DW_E!T$2</f>
        <v>2.7368216263406464</v>
      </c>
      <c r="U172" s="22">
        <f>FC_OTH_HH_DW_E!U$2</f>
        <v>2.8047204824325243</v>
      </c>
      <c r="V172" s="22">
        <f>FC_OTH_HH_DW_E!V$2</f>
        <v>2.8480328890343798</v>
      </c>
      <c r="W172" s="22">
        <f>FC_OTH_HH_DW_E!W$2</f>
        <v>3.0531869685548196</v>
      </c>
      <c r="X172" s="22">
        <f>FC_OTH_HH_DW_E!X$2</f>
        <v>3.2336296427454481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4.5827123102977074</v>
      </c>
      <c r="D173" s="22">
        <f>FC_OTH_HH_TV_E!D$2</f>
        <v>5.30314686079317</v>
      </c>
      <c r="E173" s="22">
        <f>FC_OTH_HH_TV_E!E$2</f>
        <v>5.9621761187830868</v>
      </c>
      <c r="F173" s="22">
        <f>FC_OTH_HH_TV_E!F$2</f>
        <v>6.545356737583929</v>
      </c>
      <c r="G173" s="22">
        <f>FC_OTH_HH_TV_E!G$2</f>
        <v>6.9415142076390026</v>
      </c>
      <c r="H173" s="22">
        <f>FC_OTH_HH_TV_E!H$2</f>
        <v>7.4589825146918143</v>
      </c>
      <c r="I173" s="22">
        <f>FC_OTH_HH_TV_E!I$2</f>
        <v>8.2598296700875231</v>
      </c>
      <c r="J173" s="22">
        <f>FC_OTH_HH_TV_E!J$2</f>
        <v>8.9068974776849288</v>
      </c>
      <c r="K173" s="22">
        <f>FC_OTH_HH_TV_E!K$2</f>
        <v>9.4486784695083834</v>
      </c>
      <c r="L173" s="22">
        <f>FC_OTH_HH_TV_E!L$2</f>
        <v>10.15923045573777</v>
      </c>
      <c r="M173" s="22">
        <f>FC_OTH_HH_TV_E!M$2</f>
        <v>10.779277565579767</v>
      </c>
      <c r="N173" s="22">
        <f>FC_OTH_HH_TV_E!N$2</f>
        <v>11.528940987829101</v>
      </c>
      <c r="O173" s="22">
        <f>FC_OTH_HH_TV_E!O$2</f>
        <v>12.596091983921852</v>
      </c>
      <c r="P173" s="22">
        <f>FC_OTH_HH_TV_E!P$2</f>
        <v>13.337731094004841</v>
      </c>
      <c r="Q173" s="22">
        <f>FC_OTH_HH_TV_E!Q$2</f>
        <v>14.140640974200982</v>
      </c>
      <c r="R173" s="22">
        <f>FC_OTH_HH_TV_E!R$2</f>
        <v>15.066550625466103</v>
      </c>
      <c r="S173" s="22">
        <f>FC_OTH_HH_TV_E!S$2</f>
        <v>14.925943436660813</v>
      </c>
      <c r="T173" s="22">
        <f>FC_OTH_HH_TV_E!T$2</f>
        <v>14.616703548331865</v>
      </c>
      <c r="U173" s="22">
        <f>FC_OTH_HH_TV_E!U$2</f>
        <v>14.436820695438602</v>
      </c>
      <c r="V173" s="22">
        <f>FC_OTH_HH_TV_E!V$2</f>
        <v>14.225494984270277</v>
      </c>
      <c r="W173" s="22">
        <f>FC_OTH_HH_TV_E!W$2</f>
        <v>14.527508286860785</v>
      </c>
      <c r="X173" s="22">
        <f>FC_OTH_HH_TV_E!X$2</f>
        <v>14.919076402020238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1.2166854542183085</v>
      </c>
      <c r="D174" s="22">
        <f>FC_OTH_HH_IT_E!D$2</f>
        <v>1.2976868096586094</v>
      </c>
      <c r="E174" s="22">
        <f>FC_OTH_HH_IT_E!E$2</f>
        <v>1.3751260274499624</v>
      </c>
      <c r="F174" s="22">
        <f>FC_OTH_HH_IT_E!F$2</f>
        <v>1.4774975513586706</v>
      </c>
      <c r="G174" s="22">
        <f>FC_OTH_HH_IT_E!G$2</f>
        <v>1.6935405919628177</v>
      </c>
      <c r="H174" s="22">
        <f>FC_OTH_HH_IT_E!H$2</f>
        <v>1.9291354432250027</v>
      </c>
      <c r="I174" s="22">
        <f>FC_OTH_HH_IT_E!I$2</f>
        <v>2.2011159600270482</v>
      </c>
      <c r="J174" s="22">
        <f>FC_OTH_HH_IT_E!J$2</f>
        <v>2.4038620334505869</v>
      </c>
      <c r="K174" s="22">
        <f>FC_OTH_HH_IT_E!K$2</f>
        <v>2.6332500833746311</v>
      </c>
      <c r="L174" s="22">
        <f>FC_OTH_HH_IT_E!L$2</f>
        <v>2.9415691058332158</v>
      </c>
      <c r="M174" s="22">
        <f>FC_OTH_HH_IT_E!M$2</f>
        <v>3.0387043485138183</v>
      </c>
      <c r="N174" s="22">
        <f>FC_OTH_HH_IT_E!N$2</f>
        <v>3.2532817211878866</v>
      </c>
      <c r="O174" s="22">
        <f>FC_OTH_HH_IT_E!O$2</f>
        <v>3.5211258467015774</v>
      </c>
      <c r="P174" s="22">
        <f>FC_OTH_HH_IT_E!P$2</f>
        <v>3.7822060534293702</v>
      </c>
      <c r="Q174" s="22">
        <f>FC_OTH_HH_IT_E!Q$2</f>
        <v>4.1342758481542914</v>
      </c>
      <c r="R174" s="22">
        <f>FC_OTH_HH_IT_E!R$2</f>
        <v>4.5025925563507441</v>
      </c>
      <c r="S174" s="22">
        <f>FC_OTH_HH_IT_E!S$2</f>
        <v>4.7347768121705176</v>
      </c>
      <c r="T174" s="22">
        <f>FC_OTH_HH_IT_E!T$2</f>
        <v>5.1336323368796295</v>
      </c>
      <c r="U174" s="22">
        <f>FC_OTH_HH_IT_E!U$2</f>
        <v>5.5977830298142477</v>
      </c>
      <c r="V174" s="22">
        <f>FC_OTH_HH_IT_E!V$2</f>
        <v>6.0229186793108198</v>
      </c>
      <c r="W174" s="22">
        <f>FC_OTH_HH_IT_E!W$2</f>
        <v>6.7407116041848294</v>
      </c>
      <c r="X174" s="22">
        <f>FC_OTH_HH_IT_E!X$2</f>
        <v>7.3535777410133552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11.253886540693141</v>
      </c>
      <c r="D175" s="22">
        <f>FC_OTH_HH_LI_E!D$2</f>
        <v>11.461736176807161</v>
      </c>
      <c r="E175" s="22">
        <f>FC_OTH_HH_LI_E!E$2</f>
        <v>11.591325145232675</v>
      </c>
      <c r="F175" s="22">
        <f>FC_OTH_HH_LI_E!F$2</f>
        <v>11.656718501773161</v>
      </c>
      <c r="G175" s="22">
        <f>FC_OTH_HH_LI_E!G$2</f>
        <v>11.686894515598778</v>
      </c>
      <c r="H175" s="22">
        <f>FC_OTH_HH_LI_E!H$2</f>
        <v>11.739256635151797</v>
      </c>
      <c r="I175" s="22">
        <f>FC_OTH_HH_LI_E!I$2</f>
        <v>11.985098850529676</v>
      </c>
      <c r="J175" s="22">
        <f>FC_OTH_HH_LI_E!J$2</f>
        <v>12.025810509356777</v>
      </c>
      <c r="K175" s="22">
        <f>FC_OTH_HH_LI_E!K$2</f>
        <v>12.08135092033878</v>
      </c>
      <c r="L175" s="22">
        <f>FC_OTH_HH_LI_E!L$2</f>
        <v>12.071624682441941</v>
      </c>
      <c r="M175" s="22">
        <f>FC_OTH_HH_LI_E!M$2</f>
        <v>11.7760340022308</v>
      </c>
      <c r="N175" s="22">
        <f>FC_OTH_HH_LI_E!N$2</f>
        <v>11.381861663147987</v>
      </c>
      <c r="O175" s="22">
        <f>FC_OTH_HH_LI_E!O$2</f>
        <v>11.261922870789398</v>
      </c>
      <c r="P175" s="22">
        <f>FC_OTH_HH_LI_E!P$2</f>
        <v>10.967460937983388</v>
      </c>
      <c r="Q175" s="22">
        <f>FC_OTH_HH_LI_E!Q$2</f>
        <v>10.834189946904601</v>
      </c>
      <c r="R175" s="22">
        <f>FC_OTH_HH_LI_E!R$2</f>
        <v>10.4944198887063</v>
      </c>
      <c r="S175" s="22">
        <f>FC_OTH_HH_LI_E!S$2</f>
        <v>10.307102134270847</v>
      </c>
      <c r="T175" s="22">
        <f>FC_OTH_HH_LI_E!T$2</f>
        <v>9.9015656843553774</v>
      </c>
      <c r="U175" s="22">
        <f>FC_OTH_HH_LI_E!U$2</f>
        <v>9.3908514188018284</v>
      </c>
      <c r="V175" s="22">
        <f>FC_OTH_HH_LI_E!V$2</f>
        <v>8.8325392411994326</v>
      </c>
      <c r="W175" s="22">
        <f>FC_OTH_HH_LI_E!W$2</f>
        <v>8.858380699387153</v>
      </c>
      <c r="X175" s="22">
        <f>FC_OTH_HH_LI_E!X$2</f>
        <v>8.9102775495049436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2.1492422824140793</v>
      </c>
      <c r="D176" s="22">
        <f>FC_OTH_HH_OA_E!D$2</f>
        <v>2.2840465066333904</v>
      </c>
      <c r="E176" s="22">
        <f>FC_OTH_HH_OA_E!E$2</f>
        <v>2.3693320884379112</v>
      </c>
      <c r="F176" s="22">
        <f>FC_OTH_HH_OA_E!F$2</f>
        <v>2.4626304126067611</v>
      </c>
      <c r="G176" s="22">
        <f>FC_OTH_HH_OA_E!G$2</f>
        <v>2.5540569515717313</v>
      </c>
      <c r="H176" s="22">
        <f>FC_OTH_HH_OA_E!H$2</f>
        <v>2.6925175929608258</v>
      </c>
      <c r="I176" s="22">
        <f>FC_OTH_HH_OA_E!I$2</f>
        <v>2.9784282586705921</v>
      </c>
      <c r="J176" s="22">
        <f>FC_OTH_HH_OA_E!J$2</f>
        <v>3.1081754945164066</v>
      </c>
      <c r="K176" s="22">
        <f>FC_OTH_HH_OA_E!K$2</f>
        <v>3.3053712381162308</v>
      </c>
      <c r="L176" s="22">
        <f>FC_OTH_HH_OA_E!L$2</f>
        <v>3.5091752392618454</v>
      </c>
      <c r="M176" s="22">
        <f>FC_OTH_HH_OA_E!M$2</f>
        <v>3.6172510805846261</v>
      </c>
      <c r="N176" s="22">
        <f>FC_OTH_HH_OA_E!N$2</f>
        <v>3.7726943362849998</v>
      </c>
      <c r="O176" s="22">
        <f>FC_OTH_HH_OA_E!O$2</f>
        <v>3.996699068811465</v>
      </c>
      <c r="P176" s="22">
        <f>FC_OTH_HH_OA_E!P$2</f>
        <v>4.1287600008875769</v>
      </c>
      <c r="Q176" s="22">
        <f>FC_OTH_HH_OA_E!Q$2</f>
        <v>4.3487253945010425</v>
      </c>
      <c r="R176" s="22">
        <f>FC_OTH_HH_OA_E!R$2</f>
        <v>4.5371627253597708</v>
      </c>
      <c r="S176" s="22">
        <f>FC_OTH_HH_OA_E!S$2</f>
        <v>4.8790961744119485</v>
      </c>
      <c r="T176" s="22">
        <f>FC_OTH_HH_OA_E!T$2</f>
        <v>4.9795653051185376</v>
      </c>
      <c r="U176" s="22">
        <f>FC_OTH_HH_OA_E!U$2</f>
        <v>5.1143501710898551</v>
      </c>
      <c r="V176" s="22">
        <f>FC_OTH_HH_OA_E!V$2</f>
        <v>5.2544115765413935</v>
      </c>
      <c r="W176" s="22">
        <f>FC_OTH_HH_OA_E!W$2</f>
        <v>5.6567305934028882</v>
      </c>
      <c r="X176" s="22">
        <f>FC_OTH_HH_OA_E!X$2</f>
        <v>6.0282580299255777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18.581685296646608</v>
      </c>
      <c r="D177" s="19">
        <f>FC_OTH_AFF_E!D$2</f>
        <v>20.138779019776436</v>
      </c>
      <c r="E177" s="19">
        <f>FC_OTH_AFF_E!E$2</f>
        <v>19.458899398108336</v>
      </c>
      <c r="F177" s="19">
        <f>FC_OTH_AFF_E!F$2</f>
        <v>21.306706792777302</v>
      </c>
      <c r="G177" s="19">
        <f>FC_OTH_AFF_E!G$2</f>
        <v>21.76595012897678</v>
      </c>
      <c r="H177" s="19">
        <f>FC_OTH_AFF_E!H$2</f>
        <v>22.369561478933786</v>
      </c>
      <c r="I177" s="19">
        <f>FC_OTH_AFF_E!I$2</f>
        <v>23.247205503009457</v>
      </c>
      <c r="J177" s="19">
        <f>FC_OTH_AFF_E!J$2</f>
        <v>24.957953568357688</v>
      </c>
      <c r="K177" s="19">
        <f>FC_OTH_AFF_E!K$2</f>
        <v>25.862854686156485</v>
      </c>
      <c r="L177" s="19">
        <f>FC_OTH_AFF_E!L$2</f>
        <v>29.796130696474638</v>
      </c>
      <c r="M177" s="19">
        <f>FC_OTH_AFF_E!M$2</f>
        <v>29.279105760963031</v>
      </c>
      <c r="N177" s="19">
        <f>FC_OTH_AFF_E!N$2</f>
        <v>24.998108340498707</v>
      </c>
      <c r="O177" s="19">
        <f>FC_OTH_AFF_E!O$2</f>
        <v>24.983147033533964</v>
      </c>
      <c r="P177" s="19">
        <f>FC_OTH_AFF_E!P$2</f>
        <v>26.398710232158209</v>
      </c>
      <c r="Q177" s="19">
        <f>FC_OTH_AFF_E!Q$2</f>
        <v>25.351332760103176</v>
      </c>
      <c r="R177" s="19">
        <f>FC_OTH_AFF_E!R$2</f>
        <v>25.032588134135853</v>
      </c>
      <c r="S177" s="19">
        <f>FC_OTH_AFF_E!S$2</f>
        <v>28.898624247635428</v>
      </c>
      <c r="T177" s="19">
        <f>FC_OTH_AFF_E!T$2</f>
        <v>26.889165950128973</v>
      </c>
      <c r="U177" s="19">
        <f>FC_OTH_AFF_E!U$2</f>
        <v>26.656147893379192</v>
      </c>
      <c r="V177" s="19">
        <f>FC_OTH_AFF_E!V$2</f>
        <v>24.35133276010318</v>
      </c>
      <c r="W177" s="19">
        <f>FC_OTH_AFF_E!W$2</f>
        <v>28.106706792777299</v>
      </c>
      <c r="X177" s="19">
        <f>FC_OTH_AFF_E!X$2</f>
        <v>27.141358555460013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5.261564918315119</v>
      </c>
      <c r="D178" s="26">
        <f>STATDIFF!D$2</f>
        <v>2.4993121238174374</v>
      </c>
      <c r="E178" s="26">
        <f>STATDIFF!E$2</f>
        <v>2.2291487532256316</v>
      </c>
      <c r="F178" s="26">
        <f>STATDIFF!F$2</f>
        <v>10.101289767841788</v>
      </c>
      <c r="G178" s="26">
        <f>STATDIFF!G$2</f>
        <v>-1.4284608770423812</v>
      </c>
      <c r="H178" s="26">
        <f>STATDIFF!H$2</f>
        <v>22.220378331900399</v>
      </c>
      <c r="I178" s="26">
        <f>STATDIFF!I$2</f>
        <v>-2.7554600171964045</v>
      </c>
      <c r="J178" s="26">
        <f>STATDIFF!J$2</f>
        <v>-0.63430782459222135</v>
      </c>
      <c r="K178" s="26">
        <f>STATDIFF!K$2</f>
        <v>-1.72717110920077</v>
      </c>
      <c r="L178" s="26">
        <f>STATDIFF!L$2</f>
        <v>3.6629406707230361E-2</v>
      </c>
      <c r="M178" s="26">
        <f>STATDIFF!M$2</f>
        <v>-0.11986242476364251</v>
      </c>
      <c r="N178" s="26">
        <f>STATDIFF!N$2</f>
        <v>0.58460877042147708</v>
      </c>
      <c r="O178" s="26">
        <f>STATDIFF!O$2</f>
        <v>-1.9703353396390788</v>
      </c>
      <c r="P178" s="26">
        <f>STATDIFF!P$2</f>
        <v>-1.780481513328604</v>
      </c>
      <c r="Q178" s="26">
        <f>STATDIFF!Q$2</f>
        <v>-0.26792777300098969</v>
      </c>
      <c r="R178" s="26">
        <f>STATDIFF!R$2</f>
        <v>-0.94531384350888725</v>
      </c>
      <c r="S178" s="26">
        <f>STATDIFF!S$2</f>
        <v>-1.2462596732583506</v>
      </c>
      <c r="T178" s="26">
        <f>STATDIFF!T$2</f>
        <v>-1.4097162510747649</v>
      </c>
      <c r="U178" s="26">
        <f>STATDIFF!U$2</f>
        <v>-1.2582975064488924</v>
      </c>
      <c r="V178" s="26">
        <f>STATDIFF!V$2</f>
        <v>0.72347377472107344</v>
      </c>
      <c r="W178" s="26">
        <f>STATDIFF!W$2</f>
        <v>0.11152192605403499</v>
      </c>
      <c r="X178" s="26">
        <f>STATDIFF!X$2</f>
        <v>0.20773860704902652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63.404557179707645</v>
      </c>
      <c r="D2" s="31">
        <f t="shared" si="0"/>
        <v>72.041272570937224</v>
      </c>
      <c r="E2" s="31">
        <f t="shared" si="0"/>
        <v>72.878933791917447</v>
      </c>
      <c r="F2" s="31">
        <f t="shared" si="0"/>
        <v>74.369905417024938</v>
      </c>
      <c r="G2" s="31">
        <f t="shared" si="0"/>
        <v>86.452708512467751</v>
      </c>
      <c r="H2" s="31">
        <f t="shared" si="0"/>
        <v>106.62820292347376</v>
      </c>
      <c r="I2" s="31">
        <f t="shared" si="0"/>
        <v>114.36483233018055</v>
      </c>
      <c r="J2" s="31">
        <f t="shared" si="0"/>
        <v>117.76448839208943</v>
      </c>
      <c r="K2" s="31">
        <f t="shared" si="0"/>
        <v>123.83508168529661</v>
      </c>
      <c r="L2" s="31">
        <f t="shared" si="0"/>
        <v>111.23430782459155</v>
      </c>
      <c r="M2" s="31">
        <f t="shared" si="0"/>
        <v>118.59337919174547</v>
      </c>
      <c r="N2" s="31">
        <f t="shared" si="0"/>
        <v>113.32519346517627</v>
      </c>
      <c r="O2" s="31">
        <f t="shared" si="0"/>
        <v>123.43052450558898</v>
      </c>
      <c r="P2" s="31">
        <f t="shared" si="0"/>
        <v>132.33533963886498</v>
      </c>
      <c r="Q2" s="31">
        <f t="shared" si="0"/>
        <v>153.10292347377472</v>
      </c>
      <c r="R2" s="31">
        <f t="shared" si="0"/>
        <v>150.56190885640584</v>
      </c>
      <c r="S2" s="31">
        <f t="shared" si="0"/>
        <v>160.85374032674116</v>
      </c>
      <c r="T2" s="31">
        <f t="shared" si="0"/>
        <v>183.27721410146174</v>
      </c>
      <c r="U2" s="31">
        <f t="shared" si="0"/>
        <v>210.5656921754084</v>
      </c>
      <c r="V2" s="31">
        <f t="shared" si="0"/>
        <v>235.08030954428199</v>
      </c>
      <c r="W2" s="31">
        <f t="shared" si="0"/>
        <v>307.58761822871884</v>
      </c>
      <c r="X2" s="31">
        <f t="shared" ref="X2" si="1">SUM(X3,X17,X22,X25,X26,X51,X52,X71,X74,X75,X76)</f>
        <v>314.39535683576952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38.627085124677549</v>
      </c>
      <c r="D52" s="37">
        <f t="shared" si="20"/>
        <v>39.965434221840063</v>
      </c>
      <c r="E52" s="37">
        <f t="shared" si="20"/>
        <v>38.017454858125532</v>
      </c>
      <c r="F52" s="37">
        <f t="shared" si="20"/>
        <v>41.397420464316419</v>
      </c>
      <c r="G52" s="37">
        <f t="shared" si="20"/>
        <v>50.88194325021496</v>
      </c>
      <c r="H52" s="37">
        <f t="shared" si="20"/>
        <v>71.534651762682714</v>
      </c>
      <c r="I52" s="37">
        <f t="shared" si="20"/>
        <v>77.486930352536532</v>
      </c>
      <c r="J52" s="37">
        <f t="shared" si="20"/>
        <v>84.850558899398123</v>
      </c>
      <c r="K52" s="37">
        <f t="shared" si="20"/>
        <v>88.729492691315542</v>
      </c>
      <c r="L52" s="37">
        <f t="shared" si="20"/>
        <v>83.13396388650041</v>
      </c>
      <c r="M52" s="37">
        <f t="shared" si="20"/>
        <v>87.805846947549426</v>
      </c>
      <c r="N52" s="37">
        <f t="shared" si="20"/>
        <v>81.37153912295787</v>
      </c>
      <c r="O52" s="37">
        <f t="shared" si="20"/>
        <v>91.150558899398092</v>
      </c>
      <c r="P52" s="37">
        <f t="shared" si="20"/>
        <v>98.820636285468609</v>
      </c>
      <c r="Q52" s="37">
        <f t="shared" si="20"/>
        <v>120.42037833190027</v>
      </c>
      <c r="R52" s="37">
        <f t="shared" si="20"/>
        <v>116.68675838349097</v>
      </c>
      <c r="S52" s="37">
        <f t="shared" si="20"/>
        <v>127.01754084264832</v>
      </c>
      <c r="T52" s="37">
        <f t="shared" si="20"/>
        <v>146.33585554600171</v>
      </c>
      <c r="U52" s="37">
        <f t="shared" si="20"/>
        <v>172.60834049871022</v>
      </c>
      <c r="V52" s="37">
        <f t="shared" si="20"/>
        <v>196.98675838349092</v>
      </c>
      <c r="W52" s="37">
        <f t="shared" si="20"/>
        <v>262.84832330180569</v>
      </c>
      <c r="X52" s="37">
        <f t="shared" ref="X52" si="21">SUM(X53:X70)</f>
        <v>272.84471195184864</v>
      </c>
    </row>
    <row r="53" spans="1:24" ht="11.25" customHeight="1" x14ac:dyDescent="0.2">
      <c r="A53" s="42" t="s">
        <v>93</v>
      </c>
      <c r="B53" s="9" t="s">
        <v>94</v>
      </c>
      <c r="C53" s="10">
        <v>10.619432502149611</v>
      </c>
      <c r="D53" s="10">
        <v>10.148925193465169</v>
      </c>
      <c r="E53" s="10">
        <v>8.5753224419604468</v>
      </c>
      <c r="F53" s="10">
        <v>6.8288907996560617</v>
      </c>
      <c r="G53" s="10">
        <v>8.9473774720550292</v>
      </c>
      <c r="H53" s="10">
        <v>7.991315563198623</v>
      </c>
      <c r="I53" s="10">
        <v>9.5711092003439369</v>
      </c>
      <c r="J53" s="10">
        <v>10.03456577815993</v>
      </c>
      <c r="K53" s="10">
        <v>11.3597592433362</v>
      </c>
      <c r="L53" s="10">
        <v>9.1005159071367139</v>
      </c>
      <c r="M53" s="10">
        <v>9.2571797076526217</v>
      </c>
      <c r="N53" s="10">
        <v>5.4170249355116074</v>
      </c>
      <c r="O53" s="10">
        <v>8.4524505588993986</v>
      </c>
      <c r="P53" s="10">
        <v>10.248925193465171</v>
      </c>
      <c r="Q53" s="10">
        <v>9.2680997420464308</v>
      </c>
      <c r="R53" s="10">
        <v>8.5342218400687866</v>
      </c>
      <c r="S53" s="10">
        <v>9.9235597592433358</v>
      </c>
      <c r="T53" s="10">
        <v>7.3644883920894237</v>
      </c>
      <c r="U53" s="10">
        <v>7.9774720550300948</v>
      </c>
      <c r="V53" s="10">
        <v>9.193035253654342</v>
      </c>
      <c r="W53" s="10">
        <v>7.8763542562338777</v>
      </c>
      <c r="X53" s="10"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2.127515047291487</v>
      </c>
      <c r="D55" s="10">
        <v>2.041272570937231</v>
      </c>
      <c r="E55" s="10">
        <v>2.1048151332760101</v>
      </c>
      <c r="F55" s="10">
        <v>2.2500429922613931</v>
      </c>
      <c r="G55" s="10">
        <v>3.3877042132416162</v>
      </c>
      <c r="H55" s="10">
        <v>4.4927773000859839</v>
      </c>
      <c r="I55" s="10">
        <v>4.985898538263112</v>
      </c>
      <c r="J55" s="10">
        <v>5.5276010318142728</v>
      </c>
      <c r="K55" s="10">
        <v>5.2097162510748056</v>
      </c>
      <c r="L55" s="10">
        <v>5.4576096302665524</v>
      </c>
      <c r="M55" s="10">
        <v>4.736285468615649</v>
      </c>
      <c r="N55" s="10">
        <v>5.5073086844368007</v>
      </c>
      <c r="O55" s="10">
        <v>6.660877042132415</v>
      </c>
      <c r="P55" s="10">
        <v>7.1390369733447976</v>
      </c>
      <c r="Q55" s="10">
        <v>6.8680997420464314</v>
      </c>
      <c r="R55" s="10">
        <v>8.7573516766981943</v>
      </c>
      <c r="S55" s="10">
        <v>8.7262252794496984</v>
      </c>
      <c r="T55" s="10">
        <v>20.191143594153051</v>
      </c>
      <c r="U55" s="10">
        <v>21.889509888220118</v>
      </c>
      <c r="V55" s="10">
        <v>24.185984522785901</v>
      </c>
      <c r="W55" s="10">
        <v>30.192175408426479</v>
      </c>
      <c r="X55" s="10">
        <v>27.026053310404119</v>
      </c>
    </row>
    <row r="56" spans="1:24" ht="11.25" customHeight="1" x14ac:dyDescent="0.2">
      <c r="A56" s="42" t="s">
        <v>99</v>
      </c>
      <c r="B56" s="9" t="s">
        <v>100</v>
      </c>
      <c r="C56" s="10">
        <v>3.4393809114359412E-3</v>
      </c>
      <c r="D56" s="10">
        <v>3.9552880481513323E-3</v>
      </c>
      <c r="E56" s="10">
        <v>5.0730868443680131E-3</v>
      </c>
      <c r="F56" s="10">
        <v>0.12029234737747201</v>
      </c>
      <c r="G56" s="10">
        <v>0.79097162510748054</v>
      </c>
      <c r="H56" s="10">
        <v>1.5217540842648321</v>
      </c>
      <c r="I56" s="10">
        <v>1.8154772141014619</v>
      </c>
      <c r="J56" s="10">
        <v>1.7971625107480651</v>
      </c>
      <c r="K56" s="10">
        <v>1.722355975924333</v>
      </c>
      <c r="L56" s="10">
        <v>1.746861564918315</v>
      </c>
      <c r="M56" s="10">
        <v>1.818400687876182</v>
      </c>
      <c r="N56" s="10">
        <v>2.2135855546001721</v>
      </c>
      <c r="O56" s="10">
        <v>3.2912295786758379</v>
      </c>
      <c r="P56" s="10">
        <v>6.340326741186586</v>
      </c>
      <c r="Q56" s="10">
        <v>8.1462596732588128</v>
      </c>
      <c r="R56" s="10">
        <v>8.9184006878761828</v>
      </c>
      <c r="S56" s="10">
        <v>8.6232158211521917</v>
      </c>
      <c r="T56" s="10">
        <v>9.3261392949269126</v>
      </c>
      <c r="U56" s="10">
        <v>10.208512467755799</v>
      </c>
      <c r="V56" s="10">
        <v>11.211092003439379</v>
      </c>
      <c r="W56" s="10">
        <v>13.865950128976779</v>
      </c>
      <c r="X56" s="10"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v>7.7386070507308674E-4</v>
      </c>
      <c r="D57" s="10">
        <v>2.3731728288907999E-2</v>
      </c>
      <c r="E57" s="10">
        <v>8.091143594153051E-2</v>
      </c>
      <c r="F57" s="10">
        <v>0.13061049011177989</v>
      </c>
      <c r="G57" s="10">
        <v>0.17773000859845231</v>
      </c>
      <c r="H57" s="10">
        <v>0.23413585554600169</v>
      </c>
      <c r="I57" s="10">
        <v>0.29638865004299231</v>
      </c>
      <c r="J57" s="10">
        <v>0.40447119518486668</v>
      </c>
      <c r="K57" s="10">
        <v>0.52416165090283751</v>
      </c>
      <c r="L57" s="10">
        <v>0.68667239896818566</v>
      </c>
      <c r="M57" s="10">
        <v>0.91083404987102312</v>
      </c>
      <c r="N57" s="10">
        <v>1.1309544282029229</v>
      </c>
      <c r="O57" s="10">
        <v>1.3644024075666381</v>
      </c>
      <c r="P57" s="10">
        <v>1.633018056749785</v>
      </c>
      <c r="Q57" s="10">
        <v>1.760017196904557</v>
      </c>
      <c r="R57" s="10">
        <v>1.9106620808254511</v>
      </c>
      <c r="S57" s="10">
        <v>2.0600171969045569</v>
      </c>
      <c r="T57" s="10">
        <v>2.1768701633705931</v>
      </c>
      <c r="U57" s="10">
        <v>2.3768701633705929</v>
      </c>
      <c r="V57" s="10">
        <v>2.4428202923473772</v>
      </c>
      <c r="W57" s="10">
        <v>2.567325881341358</v>
      </c>
      <c r="X57" s="10">
        <v>2.7016337059329318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15.21444539982803</v>
      </c>
      <c r="D59" s="10">
        <v>16.432588134135859</v>
      </c>
      <c r="E59" s="10">
        <v>15.596646603611349</v>
      </c>
      <c r="F59" s="10">
        <v>17.12527944969905</v>
      </c>
      <c r="G59" s="10">
        <v>20.590455717970769</v>
      </c>
      <c r="H59" s="10">
        <v>39.917368873602747</v>
      </c>
      <c r="I59" s="10">
        <v>41.67351676698194</v>
      </c>
      <c r="J59" s="10">
        <v>46.79595872742906</v>
      </c>
      <c r="K59" s="10">
        <v>47.817712811693887</v>
      </c>
      <c r="L59" s="10">
        <v>43.731642304385197</v>
      </c>
      <c r="M59" s="10">
        <v>49.033447979363707</v>
      </c>
      <c r="N59" s="10">
        <v>43.440498710232163</v>
      </c>
      <c r="O59" s="10">
        <v>44.246689595872738</v>
      </c>
      <c r="P59" s="10">
        <v>46.071625107480649</v>
      </c>
      <c r="Q59" s="10">
        <v>66.035683576956146</v>
      </c>
      <c r="R59" s="10">
        <v>57.114703353396393</v>
      </c>
      <c r="S59" s="10">
        <v>63.217282889079961</v>
      </c>
      <c r="T59" s="10">
        <v>69.952536543422184</v>
      </c>
      <c r="U59" s="10">
        <v>91.027773000859838</v>
      </c>
      <c r="V59" s="10">
        <v>113.96388650042989</v>
      </c>
      <c r="W59" s="10">
        <v>172.592777300086</v>
      </c>
      <c r="X59" s="10">
        <v>182.5400687876182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0.9491831470335339</v>
      </c>
      <c r="D61" s="10">
        <v>1.711607910576096</v>
      </c>
      <c r="E61" s="10">
        <v>1.8988822012037829</v>
      </c>
      <c r="F61" s="10">
        <v>3.1638005159071372</v>
      </c>
      <c r="G61" s="10">
        <v>4.2550300945829749</v>
      </c>
      <c r="H61" s="10">
        <v>5.6931212381771266</v>
      </c>
      <c r="I61" s="10">
        <v>6.8172828890799648</v>
      </c>
      <c r="J61" s="10">
        <v>7.6530524505588984</v>
      </c>
      <c r="K61" s="10">
        <v>9.1664660361134978</v>
      </c>
      <c r="L61" s="10">
        <v>11.153740326741181</v>
      </c>
      <c r="M61" s="10">
        <v>11.70343938091143</v>
      </c>
      <c r="N61" s="10">
        <v>12.202579535683579</v>
      </c>
      <c r="O61" s="10">
        <v>15.711092003439379</v>
      </c>
      <c r="P61" s="10">
        <v>15.59871023215821</v>
      </c>
      <c r="Q61" s="10">
        <v>16.747979363714531</v>
      </c>
      <c r="R61" s="10">
        <v>17.65984522785898</v>
      </c>
      <c r="S61" s="10">
        <v>19.89372312983663</v>
      </c>
      <c r="T61" s="10">
        <v>20.707566638005162</v>
      </c>
      <c r="U61" s="10">
        <v>21.864746345657782</v>
      </c>
      <c r="V61" s="10">
        <v>17.98968185726569</v>
      </c>
      <c r="W61" s="10">
        <v>18.043336199484092</v>
      </c>
      <c r="X61" s="10">
        <v>17.560103181427341</v>
      </c>
    </row>
    <row r="62" spans="1:24" ht="11.25" customHeight="1" x14ac:dyDescent="0.2">
      <c r="A62" s="42" t="s">
        <v>111</v>
      </c>
      <c r="B62" s="9" t="s">
        <v>112</v>
      </c>
      <c r="C62" s="10">
        <v>9.7122957867583821</v>
      </c>
      <c r="D62" s="10">
        <v>9.5897678417884773</v>
      </c>
      <c r="E62" s="10">
        <v>9.737489251934651</v>
      </c>
      <c r="F62" s="10">
        <v>11.747893379191741</v>
      </c>
      <c r="G62" s="10">
        <v>12.69552880481513</v>
      </c>
      <c r="H62" s="10">
        <v>11.637059329320721</v>
      </c>
      <c r="I62" s="10">
        <v>12.2676698194325</v>
      </c>
      <c r="J62" s="10">
        <v>12.557523645743769</v>
      </c>
      <c r="K62" s="10">
        <v>12.784952708512471</v>
      </c>
      <c r="L62" s="10">
        <v>11.03826311263972</v>
      </c>
      <c r="M62" s="10">
        <v>10.046517626827169</v>
      </c>
      <c r="N62" s="10">
        <v>11.06354256233878</v>
      </c>
      <c r="O62" s="10">
        <v>10.860017196904559</v>
      </c>
      <c r="P62" s="10">
        <v>11.06354256233878</v>
      </c>
      <c r="Q62" s="10">
        <v>10.57231298366294</v>
      </c>
      <c r="R62" s="10">
        <v>12.32691315563198</v>
      </c>
      <c r="S62" s="10">
        <v>12.64376612209802</v>
      </c>
      <c r="T62" s="10">
        <v>14.057093723129841</v>
      </c>
      <c r="U62" s="10">
        <v>14.00885640584695</v>
      </c>
      <c r="V62" s="10">
        <v>14.14660361134996</v>
      </c>
      <c r="W62" s="10">
        <v>13.0061049011178</v>
      </c>
      <c r="X62" s="10"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1.3585554600171971E-2</v>
      </c>
      <c r="E70" s="10">
        <v>1.831470335339639E-2</v>
      </c>
      <c r="F70" s="10">
        <v>3.0610490111779881E-2</v>
      </c>
      <c r="G70" s="10">
        <v>3.7145313843508172E-2</v>
      </c>
      <c r="H70" s="10">
        <v>4.7119518486672403E-2</v>
      </c>
      <c r="I70" s="10">
        <v>5.9587274290627677E-2</v>
      </c>
      <c r="J70" s="10">
        <v>8.0223559759243335E-2</v>
      </c>
      <c r="K70" s="10">
        <v>0.14436801375752359</v>
      </c>
      <c r="L70" s="10">
        <v>0.21865864144454</v>
      </c>
      <c r="M70" s="10">
        <v>0.29974204643164232</v>
      </c>
      <c r="N70" s="10">
        <v>0.39604471195184859</v>
      </c>
      <c r="O70" s="10">
        <v>0.56380051590713676</v>
      </c>
      <c r="P70" s="10">
        <v>0.72545141874462582</v>
      </c>
      <c r="Q70" s="10">
        <v>1.021926053310404</v>
      </c>
      <c r="R70" s="10">
        <v>1.464660361134996</v>
      </c>
      <c r="S70" s="10">
        <v>1.929750644883921</v>
      </c>
      <c r="T70" s="10">
        <v>2.5600171969045569</v>
      </c>
      <c r="U70" s="10">
        <v>3.2546001719690452</v>
      </c>
      <c r="V70" s="10">
        <v>3.8536543422184</v>
      </c>
      <c r="W70" s="10">
        <v>4.7042992261392946</v>
      </c>
      <c r="X70" s="10"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24.777472055030096</v>
      </c>
      <c r="D71" s="37">
        <f t="shared" si="22"/>
        <v>32.075838349097168</v>
      </c>
      <c r="E71" s="37">
        <f t="shared" si="22"/>
        <v>34.861478933791915</v>
      </c>
      <c r="F71" s="37">
        <f t="shared" si="22"/>
        <v>32.972484952708513</v>
      </c>
      <c r="G71" s="37">
        <f t="shared" si="22"/>
        <v>35.570765262252792</v>
      </c>
      <c r="H71" s="37">
        <f t="shared" si="22"/>
        <v>35.093551160791051</v>
      </c>
      <c r="I71" s="37">
        <f t="shared" si="22"/>
        <v>36.877901977644022</v>
      </c>
      <c r="J71" s="37">
        <f t="shared" si="22"/>
        <v>32.91392949269131</v>
      </c>
      <c r="K71" s="37">
        <f t="shared" si="22"/>
        <v>35.10558899398108</v>
      </c>
      <c r="L71" s="37">
        <f t="shared" si="22"/>
        <v>28.100343938091136</v>
      </c>
      <c r="M71" s="37">
        <f t="shared" si="22"/>
        <v>30.787532244196036</v>
      </c>
      <c r="N71" s="37">
        <f t="shared" si="22"/>
        <v>31.9536543422184</v>
      </c>
      <c r="O71" s="37">
        <f t="shared" si="22"/>
        <v>32.279965606190878</v>
      </c>
      <c r="P71" s="37">
        <f t="shared" si="22"/>
        <v>33.514703353396385</v>
      </c>
      <c r="Q71" s="37">
        <f t="shared" si="22"/>
        <v>32.682545141874456</v>
      </c>
      <c r="R71" s="37">
        <f t="shared" si="22"/>
        <v>33.875150472914868</v>
      </c>
      <c r="S71" s="37">
        <f t="shared" si="22"/>
        <v>33.836199484092859</v>
      </c>
      <c r="T71" s="37">
        <f t="shared" si="22"/>
        <v>36.94135855546002</v>
      </c>
      <c r="U71" s="37">
        <f t="shared" si="22"/>
        <v>37.957351676698188</v>
      </c>
      <c r="V71" s="37">
        <f t="shared" si="22"/>
        <v>38.093551160791058</v>
      </c>
      <c r="W71" s="37">
        <f t="shared" si="22"/>
        <v>44.739294926913161</v>
      </c>
      <c r="X71" s="37">
        <f t="shared" ref="X71" si="23">SUM(X72:X73)</f>
        <v>41.550644883920889</v>
      </c>
    </row>
    <row r="72" spans="1:24" ht="11.25" customHeight="1" x14ac:dyDescent="0.2">
      <c r="A72" s="42" t="s">
        <v>131</v>
      </c>
      <c r="B72" s="9" t="s">
        <v>132</v>
      </c>
      <c r="C72" s="10">
        <v>6.4116079105760946</v>
      </c>
      <c r="D72" s="10">
        <v>13.941788478073949</v>
      </c>
      <c r="E72" s="10">
        <v>16.448065348237311</v>
      </c>
      <c r="F72" s="10">
        <v>14.962080825451419</v>
      </c>
      <c r="G72" s="10">
        <v>16.107480653482369</v>
      </c>
      <c r="H72" s="10">
        <v>17.25296646603611</v>
      </c>
      <c r="I72" s="10">
        <v>18.070593293207221</v>
      </c>
      <c r="J72" s="10">
        <v>13.66225279449699</v>
      </c>
      <c r="K72" s="10">
        <v>15.505159071367149</v>
      </c>
      <c r="L72" s="10">
        <v>9.900859845227858</v>
      </c>
      <c r="M72" s="10">
        <v>14.25588993981083</v>
      </c>
      <c r="N72" s="10">
        <v>13.74866723989682</v>
      </c>
      <c r="O72" s="10">
        <v>14.40980223559759</v>
      </c>
      <c r="P72" s="10">
        <v>15.30963026655202</v>
      </c>
      <c r="Q72" s="10">
        <v>15.285726569217539</v>
      </c>
      <c r="R72" s="10">
        <v>13.591143594153049</v>
      </c>
      <c r="S72" s="10">
        <v>13.03086844368014</v>
      </c>
      <c r="T72" s="10">
        <v>13.81031814273431</v>
      </c>
      <c r="U72" s="10">
        <v>14.905674978503869</v>
      </c>
      <c r="V72" s="10">
        <v>14.815305245055891</v>
      </c>
      <c r="W72" s="10">
        <v>23.33774720550301</v>
      </c>
      <c r="X72" s="10">
        <v>20.5664660361135</v>
      </c>
    </row>
    <row r="73" spans="1:24" ht="11.25" customHeight="1" x14ac:dyDescent="0.2">
      <c r="A73" s="42" t="s">
        <v>133</v>
      </c>
      <c r="B73" s="9" t="s">
        <v>134</v>
      </c>
      <c r="C73" s="10">
        <v>18.365864144454001</v>
      </c>
      <c r="D73" s="10">
        <v>18.134049871023219</v>
      </c>
      <c r="E73" s="10">
        <v>18.413413585554601</v>
      </c>
      <c r="F73" s="10">
        <v>18.01040412725709</v>
      </c>
      <c r="G73" s="10">
        <v>19.463284608770419</v>
      </c>
      <c r="H73" s="10">
        <v>17.840584694754941</v>
      </c>
      <c r="I73" s="10">
        <v>18.807308684436801</v>
      </c>
      <c r="J73" s="10">
        <v>19.25167669819432</v>
      </c>
      <c r="K73" s="10">
        <v>19.60042992261393</v>
      </c>
      <c r="L73" s="10">
        <v>18.19948409286328</v>
      </c>
      <c r="M73" s="10">
        <v>16.531642304385208</v>
      </c>
      <c r="N73" s="10">
        <v>18.204987102321581</v>
      </c>
      <c r="O73" s="10">
        <v>17.870163370593289</v>
      </c>
      <c r="P73" s="10">
        <v>18.205073086844369</v>
      </c>
      <c r="Q73" s="10">
        <v>17.396818572656919</v>
      </c>
      <c r="R73" s="10">
        <v>20.284006878761819</v>
      </c>
      <c r="S73" s="10">
        <v>20.805331040412721</v>
      </c>
      <c r="T73" s="10">
        <v>23.13104041272571</v>
      </c>
      <c r="U73" s="10">
        <v>23.051676698194321</v>
      </c>
      <c r="V73" s="10">
        <v>23.27824591573517</v>
      </c>
      <c r="W73" s="10">
        <v>21.40154772141015</v>
      </c>
      <c r="X73" s="10"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3725.5455717970763</v>
      </c>
      <c r="D2" s="31">
        <f t="shared" si="0"/>
        <v>3879.1322441960447</v>
      </c>
      <c r="E2" s="31">
        <f t="shared" si="0"/>
        <v>4241.6761822871886</v>
      </c>
      <c r="F2" s="31">
        <f t="shared" si="0"/>
        <v>4427.7596732588136</v>
      </c>
      <c r="G2" s="31">
        <f t="shared" si="0"/>
        <v>4895.9675838349094</v>
      </c>
      <c r="H2" s="31">
        <f t="shared" si="0"/>
        <v>4962.1104901117797</v>
      </c>
      <c r="I2" s="31">
        <f t="shared" si="0"/>
        <v>4939.3277730008595</v>
      </c>
      <c r="J2" s="31">
        <f t="shared" si="0"/>
        <v>4741.21238177128</v>
      </c>
      <c r="K2" s="31">
        <f t="shared" si="0"/>
        <v>4751.8049011177991</v>
      </c>
      <c r="L2" s="31">
        <f t="shared" si="0"/>
        <v>4504.2006018916591</v>
      </c>
      <c r="M2" s="31">
        <f t="shared" si="0"/>
        <v>4795.0557179707657</v>
      </c>
      <c r="N2" s="31">
        <f t="shared" si="0"/>
        <v>4680.9536543422173</v>
      </c>
      <c r="O2" s="31">
        <f t="shared" si="0"/>
        <v>4589.0078245915729</v>
      </c>
      <c r="P2" s="31">
        <f t="shared" si="0"/>
        <v>4393.085468615649</v>
      </c>
      <c r="Q2" s="31">
        <f t="shared" si="0"/>
        <v>4269.6156491831462</v>
      </c>
      <c r="R2" s="31">
        <f t="shared" si="0"/>
        <v>4202.6539122957865</v>
      </c>
      <c r="S2" s="31">
        <f t="shared" si="0"/>
        <v>4194.6332760103178</v>
      </c>
      <c r="T2" s="31">
        <f t="shared" si="0"/>
        <v>4305.3599312123806</v>
      </c>
      <c r="U2" s="31">
        <f t="shared" si="0"/>
        <v>4430.1472914875321</v>
      </c>
      <c r="V2" s="31">
        <f t="shared" si="0"/>
        <v>4418.256405846947</v>
      </c>
      <c r="W2" s="31">
        <f t="shared" si="0"/>
        <v>3779.0978503869305</v>
      </c>
      <c r="X2" s="31">
        <f t="shared" ref="X2" si="1">SUM(X3,X17,X22,X25,X26,X51,X52,X71,X74,X75,X76)</f>
        <v>4014.5501289767835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109.73757523645743</v>
      </c>
      <c r="D3" s="34">
        <f t="shared" si="2"/>
        <v>118.08254514187443</v>
      </c>
      <c r="E3" s="34">
        <f t="shared" si="2"/>
        <v>73.651418744625957</v>
      </c>
      <c r="F3" s="34">
        <f t="shared" si="2"/>
        <v>56.585812553740325</v>
      </c>
      <c r="G3" s="34">
        <f t="shared" si="2"/>
        <v>79.5</v>
      </c>
      <c r="H3" s="34">
        <f t="shared" si="2"/>
        <v>77.598280309544279</v>
      </c>
      <c r="I3" s="34">
        <f t="shared" si="2"/>
        <v>92.595958727429064</v>
      </c>
      <c r="J3" s="34">
        <f t="shared" si="2"/>
        <v>78.350386930352528</v>
      </c>
      <c r="K3" s="34">
        <f t="shared" si="2"/>
        <v>74.915735167669823</v>
      </c>
      <c r="L3" s="34">
        <f t="shared" si="2"/>
        <v>66.90816852966465</v>
      </c>
      <c r="M3" s="34">
        <f t="shared" si="2"/>
        <v>67.036199484092847</v>
      </c>
      <c r="N3" s="34">
        <f t="shared" si="2"/>
        <v>58.361049011177975</v>
      </c>
      <c r="O3" s="34">
        <f t="shared" si="2"/>
        <v>53.730180567497854</v>
      </c>
      <c r="P3" s="34">
        <f t="shared" si="2"/>
        <v>49.709114359415295</v>
      </c>
      <c r="Q3" s="34">
        <f t="shared" si="2"/>
        <v>55.643852106620798</v>
      </c>
      <c r="R3" s="34">
        <f t="shared" si="2"/>
        <v>49.136543422184005</v>
      </c>
      <c r="S3" s="34">
        <f t="shared" si="2"/>
        <v>54.374634565778159</v>
      </c>
      <c r="T3" s="34">
        <f t="shared" si="2"/>
        <v>45.331298366294064</v>
      </c>
      <c r="U3" s="34">
        <f t="shared" si="2"/>
        <v>42.130610490111778</v>
      </c>
      <c r="V3" s="34">
        <f t="shared" si="2"/>
        <v>42.61668099742046</v>
      </c>
      <c r="W3" s="34">
        <f t="shared" si="2"/>
        <v>43.157781599312131</v>
      </c>
      <c r="X3" s="34">
        <f t="shared" ref="X3" si="3">SUM(X4,X8,X11)</f>
        <v>38.389509888220111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101.98374892519345</v>
      </c>
      <c r="D4" s="29">
        <f t="shared" si="4"/>
        <v>112.34024075666377</v>
      </c>
      <c r="E4" s="29">
        <f t="shared" si="4"/>
        <v>68.517110920034384</v>
      </c>
      <c r="F4" s="29">
        <f t="shared" si="4"/>
        <v>51.292003439380913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73.672398968185718</v>
      </c>
      <c r="K4" s="29">
        <f t="shared" si="4"/>
        <v>69.715477214101469</v>
      </c>
      <c r="L4" s="29">
        <f t="shared" si="4"/>
        <v>61.93551160791057</v>
      </c>
      <c r="M4" s="29">
        <f t="shared" si="4"/>
        <v>60.689681857265683</v>
      </c>
      <c r="N4" s="29">
        <f t="shared" si="4"/>
        <v>53.111693895098867</v>
      </c>
      <c r="O4" s="29">
        <f t="shared" si="4"/>
        <v>48.086844368013757</v>
      </c>
      <c r="P4" s="29">
        <f t="shared" si="4"/>
        <v>44.424935511607899</v>
      </c>
      <c r="Q4" s="29">
        <f t="shared" si="4"/>
        <v>50.059329320722263</v>
      </c>
      <c r="R4" s="29">
        <f t="shared" si="4"/>
        <v>43.358555460017193</v>
      </c>
      <c r="S4" s="29">
        <f t="shared" si="4"/>
        <v>47.529664660361135</v>
      </c>
      <c r="T4" s="29">
        <f t="shared" si="4"/>
        <v>39.707566638005154</v>
      </c>
      <c r="U4" s="29">
        <f t="shared" si="4"/>
        <v>37.242562338779017</v>
      </c>
      <c r="V4" s="29">
        <f t="shared" si="4"/>
        <v>37.622269991401545</v>
      </c>
      <c r="W4" s="29">
        <f t="shared" si="4"/>
        <v>38.283576956147897</v>
      </c>
      <c r="X4" s="29">
        <f t="shared" ref="X4" si="5">SUM(X5:X7)</f>
        <v>34.806620808254507</v>
      </c>
    </row>
    <row r="5" spans="1:24" ht="11.25" customHeight="1" x14ac:dyDescent="0.2">
      <c r="A5" s="41" t="s">
        <v>5</v>
      </c>
      <c r="B5" s="9" t="s">
        <v>6</v>
      </c>
      <c r="C5" s="10">
        <v>13.721152192605331</v>
      </c>
      <c r="D5" s="10">
        <v>15.741444539982799</v>
      </c>
      <c r="E5" s="10">
        <v>18.006018916595011</v>
      </c>
      <c r="F5" s="10">
        <v>13.179707652622531</v>
      </c>
      <c r="G5" s="10">
        <v>12.720550300945829</v>
      </c>
      <c r="H5" s="10">
        <v>20.21057609630266</v>
      </c>
      <c r="I5" s="10">
        <v>26.05141874462597</v>
      </c>
      <c r="J5" s="10">
        <v>28.263026655202061</v>
      </c>
      <c r="K5" s="10">
        <v>21.4993981083405</v>
      </c>
      <c r="L5" s="10">
        <v>13.295786758383491</v>
      </c>
      <c r="M5" s="10">
        <v>16.321152192605329</v>
      </c>
      <c r="N5" s="10">
        <v>10.38082545141874</v>
      </c>
      <c r="O5" s="10">
        <v>7.5122957867583828</v>
      </c>
      <c r="P5" s="10">
        <v>7.643078245915734</v>
      </c>
      <c r="Q5" s="10">
        <v>7.2183147033533954</v>
      </c>
      <c r="R5" s="10">
        <v>6.9351676698194327</v>
      </c>
      <c r="S5" s="10">
        <v>6.9230438521066207</v>
      </c>
      <c r="T5" s="10">
        <v>3.053396388650043</v>
      </c>
      <c r="U5" s="10">
        <v>3.0355116079105762</v>
      </c>
      <c r="V5" s="10">
        <v>3.004299226139294</v>
      </c>
      <c r="W5" s="10">
        <v>2.9621668099742049</v>
      </c>
      <c r="X5" s="10"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88.262596732588122</v>
      </c>
      <c r="D7" s="10">
        <v>96.598796216680981</v>
      </c>
      <c r="E7" s="10">
        <v>50.511092003439373</v>
      </c>
      <c r="F7" s="10">
        <v>38.112295786758381</v>
      </c>
      <c r="G7" s="10">
        <v>61.553654342218401</v>
      </c>
      <c r="H7" s="10">
        <v>52.371883061049012</v>
      </c>
      <c r="I7" s="10">
        <v>61.664402407566627</v>
      </c>
      <c r="J7" s="10">
        <v>45.409372312983663</v>
      </c>
      <c r="K7" s="10">
        <v>48.216079105760961</v>
      </c>
      <c r="L7" s="10">
        <v>48.639724849527077</v>
      </c>
      <c r="M7" s="10">
        <v>44.368529664660358</v>
      </c>
      <c r="N7" s="10">
        <v>42.73086844368013</v>
      </c>
      <c r="O7" s="10">
        <v>40.574548581255371</v>
      </c>
      <c r="P7" s="10">
        <v>36.781857265692167</v>
      </c>
      <c r="Q7" s="10">
        <v>42.84101461736887</v>
      </c>
      <c r="R7" s="10">
        <v>36.423387790197758</v>
      </c>
      <c r="S7" s="10">
        <v>40.606620808254512</v>
      </c>
      <c r="T7" s="10">
        <v>36.654170249355111</v>
      </c>
      <c r="U7" s="10">
        <v>34.207050730868438</v>
      </c>
      <c r="V7" s="10">
        <v>34.61797076526225</v>
      </c>
      <c r="W7" s="10">
        <v>35.32141014617369</v>
      </c>
      <c r="X7" s="10">
        <v>32.420894239036969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7.753826311263972</v>
      </c>
      <c r="D11" s="29">
        <f t="shared" si="8"/>
        <v>5.7423043852106614</v>
      </c>
      <c r="E11" s="29">
        <f t="shared" si="8"/>
        <v>5.1343078245915734</v>
      </c>
      <c r="F11" s="29">
        <f t="shared" si="8"/>
        <v>5.2938091143594157</v>
      </c>
      <c r="G11" s="29">
        <f t="shared" si="8"/>
        <v>5.2257953568357687</v>
      </c>
      <c r="H11" s="29">
        <f t="shared" si="8"/>
        <v>5.0158211521926059</v>
      </c>
      <c r="I11" s="29">
        <f t="shared" si="8"/>
        <v>4.8801375752364571</v>
      </c>
      <c r="J11" s="29">
        <f t="shared" si="8"/>
        <v>4.6779879621668101</v>
      </c>
      <c r="K11" s="29">
        <f t="shared" si="8"/>
        <v>5.2002579535683582</v>
      </c>
      <c r="L11" s="29">
        <f t="shared" si="8"/>
        <v>4.9726569217540835</v>
      </c>
      <c r="M11" s="29">
        <f t="shared" si="8"/>
        <v>6.3465176268271701</v>
      </c>
      <c r="N11" s="29">
        <f t="shared" si="8"/>
        <v>5.2493551160791059</v>
      </c>
      <c r="O11" s="29">
        <f t="shared" si="8"/>
        <v>5.6433361994840929</v>
      </c>
      <c r="P11" s="29">
        <f t="shared" si="8"/>
        <v>5.2841788478073948</v>
      </c>
      <c r="Q11" s="29">
        <f t="shared" si="8"/>
        <v>5.5845227858985371</v>
      </c>
      <c r="R11" s="29">
        <f t="shared" si="8"/>
        <v>5.7779879621668089</v>
      </c>
      <c r="S11" s="29">
        <f t="shared" si="8"/>
        <v>6.8449699054170257</v>
      </c>
      <c r="T11" s="29">
        <f t="shared" si="8"/>
        <v>5.6237317282889077</v>
      </c>
      <c r="U11" s="29">
        <f t="shared" si="8"/>
        <v>4.88804815133276</v>
      </c>
      <c r="V11" s="29">
        <f t="shared" si="8"/>
        <v>4.9944110060189164</v>
      </c>
      <c r="W11" s="29">
        <f t="shared" si="8"/>
        <v>4.8742046431642301</v>
      </c>
      <c r="X11" s="29">
        <f t="shared" ref="X11" si="9">SUM(X12:X16)</f>
        <v>3.5828890799656059</v>
      </c>
    </row>
    <row r="12" spans="1:24" ht="11.25" customHeight="1" x14ac:dyDescent="0.2">
      <c r="A12" s="41" t="s">
        <v>15</v>
      </c>
      <c r="B12" s="9" t="s">
        <v>16</v>
      </c>
      <c r="C12" s="10">
        <v>0.14213241616509029</v>
      </c>
      <c r="D12" s="10">
        <v>9.2949269131556309E-2</v>
      </c>
      <c r="E12" s="10">
        <v>0.12596732588134141</v>
      </c>
      <c r="F12" s="10">
        <v>3.7747205503009452E-2</v>
      </c>
      <c r="G12" s="10">
        <v>7.2742906276870162E-2</v>
      </c>
      <c r="H12" s="10">
        <v>6.7325881341358557E-2</v>
      </c>
      <c r="I12" s="10">
        <v>8.3490971625107477E-2</v>
      </c>
      <c r="J12" s="10">
        <v>7.6096302665520199E-2</v>
      </c>
      <c r="K12" s="10">
        <v>7.2055030094582972E-2</v>
      </c>
      <c r="L12" s="10">
        <v>0.1043852106620808</v>
      </c>
      <c r="M12" s="10">
        <v>0.18048151332760101</v>
      </c>
      <c r="N12" s="10">
        <v>0.1185726569217541</v>
      </c>
      <c r="O12" s="10">
        <v>0.1158211521926053</v>
      </c>
      <c r="P12" s="10">
        <v>0.18856405846947549</v>
      </c>
      <c r="Q12" s="10">
        <v>0.23645743766122099</v>
      </c>
      <c r="R12" s="10">
        <v>0.34686156491831471</v>
      </c>
      <c r="S12" s="10">
        <v>0.14754944110060189</v>
      </c>
      <c r="T12" s="10">
        <v>7.7472055030094578E-2</v>
      </c>
      <c r="U12" s="10">
        <v>7.6784178847807388E-2</v>
      </c>
      <c r="V12" s="10">
        <v>5.9931212381771272E-2</v>
      </c>
      <c r="W12" s="10">
        <v>4.1788478073946693E-2</v>
      </c>
      <c r="X12" s="10">
        <v>8.8907996560619082E-2</v>
      </c>
    </row>
    <row r="13" spans="1:24" ht="11.25" customHeight="1" x14ac:dyDescent="0.2">
      <c r="A13" s="41" t="s">
        <v>17</v>
      </c>
      <c r="B13" s="9" t="s">
        <v>18</v>
      </c>
      <c r="C13" s="10">
        <v>0.68409286328460872</v>
      </c>
      <c r="D13" s="10">
        <v>0.48056749785038688</v>
      </c>
      <c r="E13" s="10">
        <v>0.86242476354256226</v>
      </c>
      <c r="F13" s="10">
        <v>1.1048151332760101</v>
      </c>
      <c r="G13" s="10">
        <v>1.039466895958727</v>
      </c>
      <c r="H13" s="10">
        <v>0.83860705073086839</v>
      </c>
      <c r="I13" s="10">
        <v>0.99587274290627692</v>
      </c>
      <c r="J13" s="10">
        <v>0.76242476354256239</v>
      </c>
      <c r="K13" s="10">
        <v>1.390025795356836</v>
      </c>
      <c r="L13" s="10">
        <v>0.70593293207222707</v>
      </c>
      <c r="M13" s="10">
        <v>0.68546861564918316</v>
      </c>
      <c r="N13" s="10">
        <v>0.61736887360275139</v>
      </c>
      <c r="O13" s="10">
        <v>0.6249355116079105</v>
      </c>
      <c r="P13" s="10">
        <v>1.002665520206363</v>
      </c>
      <c r="Q13" s="10">
        <v>0.88082545141874458</v>
      </c>
      <c r="R13" s="10">
        <v>0.65210662080825443</v>
      </c>
      <c r="S13" s="10">
        <v>0.59226139294926905</v>
      </c>
      <c r="T13" s="10">
        <v>0.54660361134995694</v>
      </c>
      <c r="U13" s="10">
        <v>0.25864144453998278</v>
      </c>
      <c r="V13" s="10">
        <v>0.34101461736887362</v>
      </c>
      <c r="W13" s="10">
        <v>4.9699054170249349E-2</v>
      </c>
      <c r="X13" s="10"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6.9276010318142731</v>
      </c>
      <c r="D16" s="10">
        <v>5.168787618228718</v>
      </c>
      <c r="E16" s="10">
        <v>4.1459157351676694</v>
      </c>
      <c r="F16" s="10">
        <v>4.1512467755803959</v>
      </c>
      <c r="G16" s="10">
        <v>4.1135855546001716</v>
      </c>
      <c r="H16" s="10">
        <v>4.1098882201203786</v>
      </c>
      <c r="I16" s="10">
        <v>3.8007738607050729</v>
      </c>
      <c r="J16" s="10">
        <v>3.839466895958727</v>
      </c>
      <c r="K16" s="10">
        <v>3.7381771281169391</v>
      </c>
      <c r="L16" s="10">
        <v>4.1623387790197759</v>
      </c>
      <c r="M16" s="10">
        <v>5.4805674978503864</v>
      </c>
      <c r="N16" s="10">
        <v>4.5134135855546003</v>
      </c>
      <c r="O16" s="10">
        <v>4.9025795356835769</v>
      </c>
      <c r="P16" s="10">
        <v>4.0929492691315561</v>
      </c>
      <c r="Q16" s="10">
        <v>4.4672398968185716</v>
      </c>
      <c r="R16" s="10">
        <v>4.77901977644024</v>
      </c>
      <c r="S16" s="10">
        <v>6.1051590713671544</v>
      </c>
      <c r="T16" s="10">
        <v>4.9996560619088557</v>
      </c>
      <c r="U16" s="10">
        <v>4.5526225279449699</v>
      </c>
      <c r="V16" s="10">
        <v>4.5934651762682712</v>
      </c>
      <c r="W16" s="10">
        <v>4.7827171109200339</v>
      </c>
      <c r="X16" s="10">
        <v>3.3632846087704209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2390.2300945829752</v>
      </c>
      <c r="D26" s="37">
        <f t="shared" si="14"/>
        <v>2465.8086844368013</v>
      </c>
      <c r="E26" s="37">
        <f t="shared" si="14"/>
        <v>2549.591143594153</v>
      </c>
      <c r="F26" s="37">
        <f t="shared" si="14"/>
        <v>2726.9223559759239</v>
      </c>
      <c r="G26" s="37">
        <f t="shared" si="14"/>
        <v>3059.969819432501</v>
      </c>
      <c r="H26" s="37">
        <f t="shared" si="14"/>
        <v>3157.4001719690455</v>
      </c>
      <c r="I26" s="37">
        <f t="shared" si="14"/>
        <v>3026.4853826311264</v>
      </c>
      <c r="J26" s="37">
        <f t="shared" si="14"/>
        <v>2879.5232158211516</v>
      </c>
      <c r="K26" s="37">
        <f t="shared" si="14"/>
        <v>2948.9959587274298</v>
      </c>
      <c r="L26" s="37">
        <f t="shared" si="14"/>
        <v>2759.4137575236455</v>
      </c>
      <c r="M26" s="37">
        <f t="shared" si="14"/>
        <v>2861.0445399828027</v>
      </c>
      <c r="N26" s="37">
        <f t="shared" si="14"/>
        <v>2931.2203783318996</v>
      </c>
      <c r="O26" s="37">
        <f t="shared" si="14"/>
        <v>2852.7120378331906</v>
      </c>
      <c r="P26" s="37">
        <f t="shared" si="14"/>
        <v>2801.5370593293205</v>
      </c>
      <c r="Q26" s="37">
        <f t="shared" si="14"/>
        <v>2696.2993981083396</v>
      </c>
      <c r="R26" s="37">
        <f t="shared" si="14"/>
        <v>2624.6648323301806</v>
      </c>
      <c r="S26" s="37">
        <f t="shared" si="14"/>
        <v>2645.5590713671536</v>
      </c>
      <c r="T26" s="37">
        <f t="shared" si="14"/>
        <v>2774.2142734307818</v>
      </c>
      <c r="U26" s="37">
        <f t="shared" si="14"/>
        <v>2911.4401547721409</v>
      </c>
      <c r="V26" s="37">
        <f t="shared" si="14"/>
        <v>2965.0409286328459</v>
      </c>
      <c r="W26" s="37">
        <f t="shared" si="14"/>
        <v>2395.4227858985382</v>
      </c>
      <c r="X26" s="37">
        <f t="shared" ref="X26" si="15">SUM(X27,X33)</f>
        <v>2568.1603611349956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2390.2300945829752</v>
      </c>
      <c r="D33" s="29">
        <f t="shared" si="18"/>
        <v>2465.8086844368013</v>
      </c>
      <c r="E33" s="29">
        <f t="shared" si="18"/>
        <v>2549.591143594153</v>
      </c>
      <c r="F33" s="29">
        <f t="shared" si="18"/>
        <v>2726.9223559759239</v>
      </c>
      <c r="G33" s="29">
        <f t="shared" si="18"/>
        <v>3059.969819432501</v>
      </c>
      <c r="H33" s="29">
        <f t="shared" si="18"/>
        <v>3157.4001719690455</v>
      </c>
      <c r="I33" s="29">
        <f t="shared" si="18"/>
        <v>3026.4853826311264</v>
      </c>
      <c r="J33" s="29">
        <f t="shared" si="18"/>
        <v>2879.5232158211516</v>
      </c>
      <c r="K33" s="29">
        <f t="shared" si="18"/>
        <v>2948.9959587274298</v>
      </c>
      <c r="L33" s="29">
        <f t="shared" si="18"/>
        <v>2759.4137575236455</v>
      </c>
      <c r="M33" s="29">
        <f t="shared" si="18"/>
        <v>2861.0445399828027</v>
      </c>
      <c r="N33" s="29">
        <f t="shared" si="18"/>
        <v>2931.2203783318996</v>
      </c>
      <c r="O33" s="29">
        <f t="shared" si="18"/>
        <v>2852.7120378331906</v>
      </c>
      <c r="P33" s="29">
        <f t="shared" si="18"/>
        <v>2801.5370593293205</v>
      </c>
      <c r="Q33" s="29">
        <f t="shared" si="18"/>
        <v>2696.2993981083396</v>
      </c>
      <c r="R33" s="29">
        <f t="shared" si="18"/>
        <v>2624.6648323301806</v>
      </c>
      <c r="S33" s="29">
        <f t="shared" si="18"/>
        <v>2645.5590713671536</v>
      </c>
      <c r="T33" s="29">
        <f t="shared" si="18"/>
        <v>2774.2142734307818</v>
      </c>
      <c r="U33" s="29">
        <f t="shared" si="18"/>
        <v>2911.4401547721409</v>
      </c>
      <c r="V33" s="29">
        <f t="shared" si="18"/>
        <v>2965.0409286328459</v>
      </c>
      <c r="W33" s="29">
        <f t="shared" si="18"/>
        <v>2395.4227858985382</v>
      </c>
      <c r="X33" s="29">
        <f t="shared" ref="X33" si="19">SUM(X34:X50)</f>
        <v>2568.1603611349956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33.182631126397247</v>
      </c>
      <c r="D36" s="10">
        <v>36.599570077386069</v>
      </c>
      <c r="E36" s="10">
        <v>28.279191745485811</v>
      </c>
      <c r="F36" s="10">
        <v>24.57110920034394</v>
      </c>
      <c r="G36" s="10">
        <v>22.36715391229578</v>
      </c>
      <c r="H36" s="10">
        <v>18.248151332760099</v>
      </c>
      <c r="I36" s="10">
        <v>15.736543422184001</v>
      </c>
      <c r="J36" s="10">
        <v>15.2487532244196</v>
      </c>
      <c r="K36" s="10">
        <v>14.99380911435941</v>
      </c>
      <c r="L36" s="10">
        <v>13.47102321582115</v>
      </c>
      <c r="M36" s="10">
        <v>14.06328460877042</v>
      </c>
      <c r="N36" s="10">
        <v>12.20756663800516</v>
      </c>
      <c r="O36" s="10">
        <v>12.67007738607051</v>
      </c>
      <c r="P36" s="10">
        <v>13.10627687016337</v>
      </c>
      <c r="Q36" s="10">
        <v>11.91857265692175</v>
      </c>
      <c r="R36" s="10">
        <v>13.048065348237319</v>
      </c>
      <c r="S36" s="10">
        <v>14.93447979363714</v>
      </c>
      <c r="T36" s="10">
        <v>11.133018056749791</v>
      </c>
      <c r="U36" s="10">
        <v>8.8345657781599307</v>
      </c>
      <c r="V36" s="10">
        <v>10.46612209802236</v>
      </c>
      <c r="W36" s="10">
        <v>8.0446259673258798</v>
      </c>
      <c r="X36" s="10">
        <v>11.392347377472049</v>
      </c>
    </row>
    <row r="37" spans="1:24" ht="11.25" customHeight="1" x14ac:dyDescent="0.2">
      <c r="A37" s="41" t="s">
        <v>61</v>
      </c>
      <c r="B37" s="9" t="s">
        <v>62</v>
      </c>
      <c r="C37" s="10">
        <v>612.02166809974199</v>
      </c>
      <c r="D37" s="10">
        <v>590.66414445399823</v>
      </c>
      <c r="E37" s="10">
        <v>570.54247635425611</v>
      </c>
      <c r="F37" s="10">
        <v>589.30911435941528</v>
      </c>
      <c r="G37" s="10">
        <v>565.0933791917455</v>
      </c>
      <c r="H37" s="10">
        <v>508.11616509028369</v>
      </c>
      <c r="I37" s="10">
        <v>467.3145313843508</v>
      </c>
      <c r="J37" s="10">
        <v>438.13705932932072</v>
      </c>
      <c r="K37" s="10">
        <v>417.87970765262253</v>
      </c>
      <c r="L37" s="10">
        <v>392.37171109200352</v>
      </c>
      <c r="M37" s="10">
        <v>356.97188306104903</v>
      </c>
      <c r="N37" s="10">
        <v>368.05829750644881</v>
      </c>
      <c r="O37" s="10">
        <v>358.16766981943238</v>
      </c>
      <c r="P37" s="10">
        <v>325.30945829750652</v>
      </c>
      <c r="Q37" s="10">
        <v>313.95055889939812</v>
      </c>
      <c r="R37" s="10">
        <v>282.99853826311261</v>
      </c>
      <c r="S37" s="10">
        <v>289.03680137575242</v>
      </c>
      <c r="T37" s="10">
        <v>301.18933791917448</v>
      </c>
      <c r="U37" s="10">
        <v>325.02674118658638</v>
      </c>
      <c r="V37" s="10">
        <v>342.0382631126397</v>
      </c>
      <c r="W37" s="10">
        <v>264.94651762682707</v>
      </c>
      <c r="X37" s="10">
        <v>314.38237317282892</v>
      </c>
    </row>
    <row r="38" spans="1:24" ht="11.25" customHeight="1" x14ac:dyDescent="0.2">
      <c r="A38" s="41" t="s">
        <v>63</v>
      </c>
      <c r="B38" s="9" t="s">
        <v>64</v>
      </c>
      <c r="C38" s="10">
        <v>0.27635425623387788</v>
      </c>
      <c r="D38" s="10">
        <v>0.20464316423043849</v>
      </c>
      <c r="E38" s="10">
        <v>0.2472914875322442</v>
      </c>
      <c r="F38" s="10">
        <v>0.26595012897678422</v>
      </c>
      <c r="G38" s="10">
        <v>0.2057609630266552</v>
      </c>
      <c r="H38" s="10">
        <v>0.1506448839208942</v>
      </c>
      <c r="I38" s="10">
        <v>0.1704213241616509</v>
      </c>
      <c r="J38" s="10">
        <v>0.21711092003439381</v>
      </c>
      <c r="K38" s="10">
        <v>0.20464316423043849</v>
      </c>
      <c r="L38" s="10">
        <v>0.43121238177128107</v>
      </c>
      <c r="M38" s="10">
        <v>0.36569217540842652</v>
      </c>
      <c r="N38" s="10">
        <v>0.2877901977644024</v>
      </c>
      <c r="O38" s="10">
        <v>0.1870163370593293</v>
      </c>
      <c r="P38" s="10">
        <v>0.20679277730008599</v>
      </c>
      <c r="Q38" s="10">
        <v>0.19011177987962161</v>
      </c>
      <c r="R38" s="10">
        <v>0.2285468615649183</v>
      </c>
      <c r="S38" s="10">
        <v>0.23069647463456569</v>
      </c>
      <c r="T38" s="10">
        <v>0.23069647463456569</v>
      </c>
      <c r="U38" s="10">
        <v>0.2452278589853826</v>
      </c>
      <c r="V38" s="10">
        <v>0.21607910576096301</v>
      </c>
      <c r="W38" s="10">
        <v>0.19329320722269991</v>
      </c>
      <c r="X38" s="10">
        <v>0.2452278589853826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327.19363714531391</v>
      </c>
      <c r="D40" s="10">
        <v>339.78495270851238</v>
      </c>
      <c r="E40" s="10">
        <v>380.70318142734311</v>
      </c>
      <c r="F40" s="10">
        <v>388.64608770421319</v>
      </c>
      <c r="G40" s="10">
        <v>423.38813413585552</v>
      </c>
      <c r="H40" s="10">
        <v>432.10421324161649</v>
      </c>
      <c r="I40" s="10">
        <v>410.46010318142731</v>
      </c>
      <c r="J40" s="10">
        <v>438.35666380051578</v>
      </c>
      <c r="K40" s="10">
        <v>435.68916595012888</v>
      </c>
      <c r="L40" s="10">
        <v>412.57377472055032</v>
      </c>
      <c r="M40" s="10">
        <v>434.64307824591572</v>
      </c>
      <c r="N40" s="10">
        <v>400.82355975924332</v>
      </c>
      <c r="O40" s="10">
        <v>371.51754084264832</v>
      </c>
      <c r="P40" s="10">
        <v>373.87730008598447</v>
      </c>
      <c r="Q40" s="10">
        <v>406.11547721410142</v>
      </c>
      <c r="R40" s="10">
        <v>456.70421324161651</v>
      </c>
      <c r="S40" s="10">
        <v>512.75055889939802</v>
      </c>
      <c r="T40" s="10">
        <v>596.75012897678414</v>
      </c>
      <c r="U40" s="10">
        <v>615.5095442820292</v>
      </c>
      <c r="V40" s="10">
        <v>598.95339638865005</v>
      </c>
      <c r="W40" s="10">
        <v>546.19742046431634</v>
      </c>
      <c r="X40" s="10">
        <v>623.91883061049009</v>
      </c>
    </row>
    <row r="41" spans="1:24" ht="11.25" customHeight="1" x14ac:dyDescent="0.2">
      <c r="A41" s="41" t="s">
        <v>69</v>
      </c>
      <c r="B41" s="9" t="s">
        <v>70</v>
      </c>
      <c r="C41" s="10">
        <v>1.223989681857266</v>
      </c>
      <c r="D41" s="10">
        <v>1.394496990541702</v>
      </c>
      <c r="E41" s="10">
        <v>1.192605331040413</v>
      </c>
      <c r="F41" s="10">
        <v>1.315047291487532</v>
      </c>
      <c r="G41" s="10">
        <v>1.403955288048151</v>
      </c>
      <c r="H41" s="10">
        <v>1.7627687016337059</v>
      </c>
      <c r="I41" s="10">
        <v>1.133018056749785</v>
      </c>
      <c r="J41" s="10">
        <v>0.93525365434221841</v>
      </c>
      <c r="K41" s="10">
        <v>0.98968185726569213</v>
      </c>
      <c r="L41" s="10">
        <v>0.58796216680997415</v>
      </c>
      <c r="M41" s="10">
        <v>0.6716251074806534</v>
      </c>
      <c r="N41" s="10">
        <v>0.84006878761822867</v>
      </c>
      <c r="O41" s="10">
        <v>0.78985382631126388</v>
      </c>
      <c r="P41" s="10">
        <v>0.69673258813413574</v>
      </c>
      <c r="Q41" s="10">
        <v>0.47179707652622532</v>
      </c>
      <c r="R41" s="10">
        <v>0.87876182287188309</v>
      </c>
      <c r="S41" s="10">
        <v>0.49690455717970761</v>
      </c>
      <c r="T41" s="10">
        <v>0.52416165090283751</v>
      </c>
      <c r="U41" s="10">
        <v>0.46870163370593287</v>
      </c>
      <c r="V41" s="10">
        <v>0.66741186586414436</v>
      </c>
      <c r="W41" s="10">
        <v>0.5471195184866724</v>
      </c>
      <c r="X41" s="10">
        <v>0.63602751504729149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1352.853138435082</v>
      </c>
      <c r="D43" s="10">
        <v>1436.825709372313</v>
      </c>
      <c r="E43" s="10">
        <v>1512.960361134996</v>
      </c>
      <c r="F43" s="10">
        <v>1669.7047291487529</v>
      </c>
      <c r="G43" s="10">
        <v>1991.3965606190879</v>
      </c>
      <c r="H43" s="10">
        <v>2165.485898538263</v>
      </c>
      <c r="I43" s="10">
        <v>2094.935253654342</v>
      </c>
      <c r="J43" s="10">
        <v>1956.139552880481</v>
      </c>
      <c r="K43" s="10">
        <v>2049.514617368874</v>
      </c>
      <c r="L43" s="10">
        <v>1904.214445399828</v>
      </c>
      <c r="M43" s="10">
        <v>2015.741186586414</v>
      </c>
      <c r="N43" s="10">
        <v>2106.8847807394668</v>
      </c>
      <c r="O43" s="10">
        <v>2059.6041272570942</v>
      </c>
      <c r="P43" s="10">
        <v>2045.2568357695609</v>
      </c>
      <c r="Q43" s="10">
        <v>1922.7293207222699</v>
      </c>
      <c r="R43" s="10">
        <v>1833.3513327601031</v>
      </c>
      <c r="S43" s="10">
        <v>1788.6745485812551</v>
      </c>
      <c r="T43" s="10">
        <v>1826.8570077386071</v>
      </c>
      <c r="U43" s="10">
        <v>1917.6963026655201</v>
      </c>
      <c r="V43" s="10">
        <v>1971.40524505589</v>
      </c>
      <c r="W43" s="10">
        <v>1545.372055030095</v>
      </c>
      <c r="X43" s="10">
        <v>1585.156835769561</v>
      </c>
    </row>
    <row r="44" spans="1:24" ht="11.25" customHeight="1" x14ac:dyDescent="0.2">
      <c r="A44" s="41" t="s">
        <v>75</v>
      </c>
      <c r="B44" s="9" t="s">
        <v>76</v>
      </c>
      <c r="C44" s="10">
        <v>6.1803955288048149</v>
      </c>
      <c r="D44" s="10">
        <v>6.5204643164230429</v>
      </c>
      <c r="E44" s="10">
        <v>5.8536543422184009</v>
      </c>
      <c r="F44" s="10">
        <v>4.98615649183147</v>
      </c>
      <c r="G44" s="10">
        <v>3.2234737747205502</v>
      </c>
      <c r="H44" s="10">
        <v>2.1180567497850391</v>
      </c>
      <c r="I44" s="10">
        <v>1.505674978503869</v>
      </c>
      <c r="J44" s="10">
        <v>1.045227858985383</v>
      </c>
      <c r="K44" s="10">
        <v>0.64204643164230435</v>
      </c>
      <c r="L44" s="10">
        <v>0.71556319862424755</v>
      </c>
      <c r="M44" s="10">
        <v>2.1744625967325879</v>
      </c>
      <c r="N44" s="10">
        <v>1.963284608770421</v>
      </c>
      <c r="O44" s="10">
        <v>1.7674978503869301</v>
      </c>
      <c r="P44" s="10">
        <v>1.4798796216681001</v>
      </c>
      <c r="Q44" s="10">
        <v>1.196130696474635</v>
      </c>
      <c r="R44" s="10">
        <v>0.95348237317282891</v>
      </c>
      <c r="S44" s="10">
        <v>1.3490111779879621</v>
      </c>
      <c r="T44" s="10">
        <v>2.2737747205503012</v>
      </c>
      <c r="U44" s="10">
        <v>2.6177128116938948</v>
      </c>
      <c r="V44" s="10">
        <v>1.9834049871023209</v>
      </c>
      <c r="W44" s="10">
        <v>1.086242476354256</v>
      </c>
      <c r="X44" s="10">
        <v>1.1454858125537399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10.56173688736027</v>
      </c>
      <c r="D46" s="10">
        <v>12.48211521926053</v>
      </c>
      <c r="E46" s="10">
        <v>9.6016337059329313</v>
      </c>
      <c r="F46" s="10">
        <v>10.56173688736027</v>
      </c>
      <c r="G46" s="10">
        <v>14.402407566638001</v>
      </c>
      <c r="H46" s="10">
        <v>13.442218400687871</v>
      </c>
      <c r="I46" s="10">
        <v>14.402407566638001</v>
      </c>
      <c r="J46" s="10">
        <v>14.402407566638001</v>
      </c>
      <c r="K46" s="10">
        <v>13.673688736027509</v>
      </c>
      <c r="L46" s="10">
        <v>12.00395528804815</v>
      </c>
      <c r="M46" s="10">
        <v>12.83155631986242</v>
      </c>
      <c r="N46" s="10">
        <v>11.217540842648321</v>
      </c>
      <c r="O46" s="10">
        <v>10.51762682717111</v>
      </c>
      <c r="P46" s="10">
        <v>9.1167669819432504</v>
      </c>
      <c r="Q46" s="10">
        <v>8.4762682717110902</v>
      </c>
      <c r="R46" s="10">
        <v>9.1023215821152181</v>
      </c>
      <c r="S46" s="10">
        <v>9.7120378331900241</v>
      </c>
      <c r="T46" s="10">
        <v>8.6769561478933781</v>
      </c>
      <c r="U46" s="10">
        <v>9.7062768701633697</v>
      </c>
      <c r="V46" s="10">
        <v>8.5626827171109205</v>
      </c>
      <c r="W46" s="10">
        <v>6.5877042132416159</v>
      </c>
      <c r="X46" s="10">
        <v>6.9880481513327597</v>
      </c>
    </row>
    <row r="47" spans="1:24" ht="11.25" customHeight="1" x14ac:dyDescent="0.2">
      <c r="A47" s="41" t="s">
        <v>81</v>
      </c>
      <c r="B47" s="9" t="s">
        <v>82</v>
      </c>
      <c r="C47" s="10">
        <v>31.987790197764401</v>
      </c>
      <c r="D47" s="10">
        <v>25.03138435081685</v>
      </c>
      <c r="E47" s="10">
        <v>24.68572656921754</v>
      </c>
      <c r="F47" s="10">
        <v>18.932416165090281</v>
      </c>
      <c r="G47" s="10">
        <v>19.858985382631129</v>
      </c>
      <c r="H47" s="10">
        <v>11.31453138435081</v>
      </c>
      <c r="I47" s="10">
        <v>14.617454858125541</v>
      </c>
      <c r="J47" s="10">
        <v>11.159931212381769</v>
      </c>
      <c r="K47" s="10">
        <v>9.6457437661220986</v>
      </c>
      <c r="L47" s="10">
        <v>18.91134995700774</v>
      </c>
      <c r="M47" s="10">
        <v>19.931040412725711</v>
      </c>
      <c r="N47" s="10">
        <v>22.624247635425618</v>
      </c>
      <c r="O47" s="10">
        <v>31.505760963026649</v>
      </c>
      <c r="P47" s="10">
        <v>26.37944969905417</v>
      </c>
      <c r="Q47" s="10">
        <v>24.770249355116071</v>
      </c>
      <c r="R47" s="10">
        <v>21.995356835769559</v>
      </c>
      <c r="S47" s="10">
        <v>22.49079965606191</v>
      </c>
      <c r="T47" s="10">
        <v>19.01306964746346</v>
      </c>
      <c r="U47" s="10">
        <v>17.196474634565782</v>
      </c>
      <c r="V47" s="10">
        <v>16.953568357695609</v>
      </c>
      <c r="W47" s="10">
        <v>12.21994840928633</v>
      </c>
      <c r="X47" s="10"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v>14.7487532244196</v>
      </c>
      <c r="D48" s="10">
        <v>16.301203783319</v>
      </c>
      <c r="E48" s="10">
        <v>15.5250214961307</v>
      </c>
      <c r="F48" s="10">
        <v>18.630008598452282</v>
      </c>
      <c r="G48" s="10">
        <v>18.630008598452282</v>
      </c>
      <c r="H48" s="10">
        <v>4.6575236457437663</v>
      </c>
      <c r="I48" s="10">
        <v>6.2099742046431636</v>
      </c>
      <c r="J48" s="10">
        <v>3.8812553740326741</v>
      </c>
      <c r="K48" s="10">
        <v>5.7628546861564924</v>
      </c>
      <c r="L48" s="10">
        <v>4.1327601031814272</v>
      </c>
      <c r="M48" s="10">
        <v>3.6507308684436799</v>
      </c>
      <c r="N48" s="10">
        <v>5.3530524505588986</v>
      </c>
      <c r="O48" s="10">
        <v>5.9848667239896818</v>
      </c>
      <c r="P48" s="10">
        <v>6.1075666380051592</v>
      </c>
      <c r="Q48" s="10">
        <v>6.4809114359415307</v>
      </c>
      <c r="R48" s="10">
        <v>5.4042132416165094</v>
      </c>
      <c r="S48" s="10">
        <v>5.8832330180567487</v>
      </c>
      <c r="T48" s="10">
        <v>7.5661220980223556</v>
      </c>
      <c r="U48" s="10">
        <v>14.138607050730871</v>
      </c>
      <c r="V48" s="10">
        <v>13.794754944110061</v>
      </c>
      <c r="W48" s="10">
        <v>10.22785898538263</v>
      </c>
      <c r="X48" s="10"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0.96018916595012893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671.35124677558031</v>
      </c>
      <c r="D51" s="37">
        <v>746.30868443680129</v>
      </c>
      <c r="E51" s="37">
        <v>1066.840154772141</v>
      </c>
      <c r="F51" s="37">
        <v>1079.934307824592</v>
      </c>
      <c r="G51" s="37">
        <v>1195.8889079965611</v>
      </c>
      <c r="H51" s="37">
        <v>1176.27222699914</v>
      </c>
      <c r="I51" s="37">
        <v>1230.3892519346521</v>
      </c>
      <c r="J51" s="37">
        <v>1148.4552020636279</v>
      </c>
      <c r="K51" s="37">
        <v>1093.2372312983659</v>
      </c>
      <c r="L51" s="37">
        <v>1112.46543422184</v>
      </c>
      <c r="M51" s="37">
        <v>1196.5867583834911</v>
      </c>
      <c r="N51" s="37">
        <v>1032.2763542562341</v>
      </c>
      <c r="O51" s="37">
        <v>1051.0624247635419</v>
      </c>
      <c r="P51" s="37">
        <v>889.90292347377465</v>
      </c>
      <c r="Q51" s="37">
        <v>843.16070507308689</v>
      </c>
      <c r="R51" s="37">
        <v>768.94342218400686</v>
      </c>
      <c r="S51" s="37">
        <v>709.10825451418737</v>
      </c>
      <c r="T51" s="37">
        <v>693.13353396388641</v>
      </c>
      <c r="U51" s="37">
        <v>683.6313843508168</v>
      </c>
      <c r="V51" s="37">
        <v>684.05743766122089</v>
      </c>
      <c r="W51" s="37">
        <v>621.26930352536544</v>
      </c>
      <c r="X51" s="37">
        <v>669.80283748925183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2.3903697334479789E-2</v>
      </c>
      <c r="D52" s="37">
        <f t="shared" si="20"/>
        <v>7.1625107480653469E-2</v>
      </c>
      <c r="E52" s="37">
        <f t="shared" si="20"/>
        <v>0.1194325021496131</v>
      </c>
      <c r="F52" s="37">
        <f t="shared" si="20"/>
        <v>7.1625107480653469E-2</v>
      </c>
      <c r="G52" s="37">
        <f t="shared" si="20"/>
        <v>1.166895958727429</v>
      </c>
      <c r="H52" s="37">
        <f t="shared" si="20"/>
        <v>1.2605331040412726</v>
      </c>
      <c r="I52" s="37">
        <f t="shared" si="20"/>
        <v>3.1384350816852962</v>
      </c>
      <c r="J52" s="37">
        <f t="shared" si="20"/>
        <v>46.183662940670672</v>
      </c>
      <c r="K52" s="37">
        <f t="shared" si="20"/>
        <v>47.3926053310404</v>
      </c>
      <c r="L52" s="37">
        <f t="shared" si="20"/>
        <v>47.573860705073081</v>
      </c>
      <c r="M52" s="37">
        <f t="shared" si="20"/>
        <v>44.463026655202064</v>
      </c>
      <c r="N52" s="37">
        <f t="shared" si="20"/>
        <v>48.920464316423043</v>
      </c>
      <c r="O52" s="37">
        <f t="shared" si="20"/>
        <v>52.646947549441094</v>
      </c>
      <c r="P52" s="37">
        <f t="shared" si="20"/>
        <v>62.811349957007728</v>
      </c>
      <c r="Q52" s="37">
        <f t="shared" si="20"/>
        <v>75.958297506448829</v>
      </c>
      <c r="R52" s="37">
        <f t="shared" si="20"/>
        <v>113.41255374032673</v>
      </c>
      <c r="S52" s="37">
        <f t="shared" si="20"/>
        <v>121.92897678417886</v>
      </c>
      <c r="T52" s="37">
        <f t="shared" si="20"/>
        <v>142.06259673258813</v>
      </c>
      <c r="U52" s="37">
        <f t="shared" si="20"/>
        <v>143.5030094582975</v>
      </c>
      <c r="V52" s="37">
        <f t="shared" si="20"/>
        <v>140.34015477214098</v>
      </c>
      <c r="W52" s="37">
        <f t="shared" si="20"/>
        <v>156.60885640584692</v>
      </c>
      <c r="X52" s="37">
        <f t="shared" ref="X52" si="21">SUM(X53:X70)</f>
        <v>157.07360275150472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7.1625107480653469E-2</v>
      </c>
      <c r="E59" s="10">
        <v>0.1194325021496131</v>
      </c>
      <c r="F59" s="10">
        <v>7.1625107480653469E-2</v>
      </c>
      <c r="G59" s="10">
        <v>0.64453998280309543</v>
      </c>
      <c r="H59" s="10">
        <v>0.7191745485812554</v>
      </c>
      <c r="I59" s="10">
        <v>1.120034393809114</v>
      </c>
      <c r="J59" s="10">
        <v>0.77351676698194327</v>
      </c>
      <c r="K59" s="10">
        <v>1.897420464316423</v>
      </c>
      <c r="L59" s="10">
        <v>5.0880481513327593</v>
      </c>
      <c r="M59" s="10">
        <v>2.2837489251934651</v>
      </c>
      <c r="N59" s="10">
        <v>2.382717110920034</v>
      </c>
      <c r="O59" s="10">
        <v>3.9048151332760099</v>
      </c>
      <c r="P59" s="10">
        <v>7.526913155631985</v>
      </c>
      <c r="Q59" s="10">
        <v>4.8558899398108331</v>
      </c>
      <c r="R59" s="10">
        <v>30.412209802235601</v>
      </c>
      <c r="S59" s="10">
        <v>32.267239896818573</v>
      </c>
      <c r="T59" s="10">
        <v>28.639638865004301</v>
      </c>
      <c r="U59" s="10">
        <v>21.00189165950129</v>
      </c>
      <c r="V59" s="10">
        <v>10.402321582115221</v>
      </c>
      <c r="W59" s="10">
        <v>13.7396388650043</v>
      </c>
      <c r="X59" s="10">
        <v>18.527687016337062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7.3000859845227847E-2</v>
      </c>
      <c r="J64" s="10">
        <v>1.2758383490971621</v>
      </c>
      <c r="K64" s="10">
        <v>0.91289767841788483</v>
      </c>
      <c r="L64" s="10">
        <v>0.74135855546001717</v>
      </c>
      <c r="M64" s="10">
        <v>0.70610490111779878</v>
      </c>
      <c r="N64" s="10">
        <v>6.3710232158211513</v>
      </c>
      <c r="O64" s="10">
        <v>1.272656921754084</v>
      </c>
      <c r="P64" s="10">
        <v>0.63826311263972479</v>
      </c>
      <c r="Q64" s="10">
        <v>3.0920894239036971</v>
      </c>
      <c r="R64" s="10">
        <v>6.9113499570077384</v>
      </c>
      <c r="S64" s="10">
        <v>8.9791057609630265</v>
      </c>
      <c r="T64" s="10">
        <v>6.7231298366294059</v>
      </c>
      <c r="U64" s="10">
        <v>9.8901117798796214</v>
      </c>
      <c r="V64" s="10">
        <v>17.01169389509888</v>
      </c>
      <c r="W64" s="10">
        <v>13.977386070507309</v>
      </c>
      <c r="X64" s="10">
        <v>17.719862424763541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1.434479793637145</v>
      </c>
      <c r="J66" s="10">
        <v>43.642390369733441</v>
      </c>
      <c r="K66" s="10">
        <v>44.048581255374017</v>
      </c>
      <c r="L66" s="10">
        <v>41.185038693035253</v>
      </c>
      <c r="M66" s="10">
        <v>41.10945829750645</v>
      </c>
      <c r="N66" s="10">
        <v>39.990111779879619</v>
      </c>
      <c r="O66" s="10">
        <v>47.249097162510743</v>
      </c>
      <c r="P66" s="10">
        <v>54.477128116938943</v>
      </c>
      <c r="Q66" s="10">
        <v>67.884006878761824</v>
      </c>
      <c r="R66" s="10">
        <v>76.031040412725702</v>
      </c>
      <c r="S66" s="10">
        <v>80.631384350816859</v>
      </c>
      <c r="T66" s="10">
        <v>106.6608770421324</v>
      </c>
      <c r="U66" s="10">
        <v>112.5920034393809</v>
      </c>
      <c r="V66" s="10">
        <v>112.9071367153912</v>
      </c>
      <c r="W66" s="10">
        <v>128.86999140154771</v>
      </c>
      <c r="X66" s="10">
        <v>120.7957007738607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0.52235597592433358</v>
      </c>
      <c r="H69" s="10">
        <v>0.54135855546001721</v>
      </c>
      <c r="I69" s="10">
        <v>0.51092003439380906</v>
      </c>
      <c r="J69" s="10">
        <v>0.49191745485812549</v>
      </c>
      <c r="K69" s="10">
        <v>0.53370593293207214</v>
      </c>
      <c r="L69" s="10">
        <v>0.55941530524505589</v>
      </c>
      <c r="M69" s="10">
        <v>0.36371453138435078</v>
      </c>
      <c r="N69" s="10">
        <v>0.1766122098022356</v>
      </c>
      <c r="O69" s="10">
        <v>0.22037833190025799</v>
      </c>
      <c r="P69" s="10">
        <v>0.16904557179707649</v>
      </c>
      <c r="Q69" s="10">
        <v>0.12631126397248499</v>
      </c>
      <c r="R69" s="10">
        <v>5.7953568357695613E-2</v>
      </c>
      <c r="S69" s="10">
        <v>5.1246775580395518E-2</v>
      </c>
      <c r="T69" s="10">
        <v>3.8950988822012027E-2</v>
      </c>
      <c r="U69" s="10">
        <v>1.9002579535683579E-2</v>
      </c>
      <c r="V69" s="10">
        <v>1.9002579535683579E-2</v>
      </c>
      <c r="W69" s="10">
        <v>2.1840068787618232E-2</v>
      </c>
      <c r="X69" s="10">
        <v>3.0352536543422182E-2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554.20275150472912</v>
      </c>
      <c r="D76" s="40">
        <v>548.86070507308682</v>
      </c>
      <c r="E76" s="40">
        <v>551.47403267411858</v>
      </c>
      <c r="F76" s="40">
        <v>564.24557179707654</v>
      </c>
      <c r="G76" s="40">
        <v>559.44196044711953</v>
      </c>
      <c r="H76" s="40">
        <v>549.57927773000858</v>
      </c>
      <c r="I76" s="40">
        <v>586.71874462596725</v>
      </c>
      <c r="J76" s="40">
        <v>588.69991401547713</v>
      </c>
      <c r="K76" s="40">
        <v>587.26337059329319</v>
      </c>
      <c r="L76" s="40">
        <v>517.83938091143591</v>
      </c>
      <c r="M76" s="40">
        <v>625.92519346517622</v>
      </c>
      <c r="N76" s="40">
        <v>610.17540842648316</v>
      </c>
      <c r="O76" s="40">
        <v>578.8562338779019</v>
      </c>
      <c r="P76" s="40">
        <v>589.12502149613067</v>
      </c>
      <c r="Q76" s="40">
        <v>598.55339638865007</v>
      </c>
      <c r="R76" s="40">
        <v>646.49656061908854</v>
      </c>
      <c r="S76" s="40">
        <v>663.66233877901971</v>
      </c>
      <c r="T76" s="40">
        <v>650.61822871883055</v>
      </c>
      <c r="U76" s="40">
        <v>649.44213241616501</v>
      </c>
      <c r="V76" s="40">
        <v>586.20120378331899</v>
      </c>
      <c r="W76" s="40">
        <v>562.63912295786758</v>
      </c>
      <c r="X76" s="40">
        <v>581.12381771281173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83.790627687016325</v>
      </c>
      <c r="D2" s="31">
        <f t="shared" si="0"/>
        <v>123.65700773860705</v>
      </c>
      <c r="E2" s="31">
        <f t="shared" si="0"/>
        <v>276.77635425623384</v>
      </c>
      <c r="F2" s="31">
        <f t="shared" si="0"/>
        <v>259.0576956147894</v>
      </c>
      <c r="G2" s="31">
        <f t="shared" si="0"/>
        <v>289.18254514187447</v>
      </c>
      <c r="H2" s="31">
        <f t="shared" si="0"/>
        <v>286.10326741186583</v>
      </c>
      <c r="I2" s="31">
        <f t="shared" si="0"/>
        <v>298.46638005159076</v>
      </c>
      <c r="J2" s="31">
        <f t="shared" si="0"/>
        <v>261.13714531384346</v>
      </c>
      <c r="K2" s="31">
        <f t="shared" si="0"/>
        <v>231.69475494411009</v>
      </c>
      <c r="L2" s="31">
        <f t="shared" si="0"/>
        <v>244.21014617368871</v>
      </c>
      <c r="M2" s="31">
        <f t="shared" si="0"/>
        <v>287.1313843508168</v>
      </c>
      <c r="N2" s="31">
        <f t="shared" si="0"/>
        <v>234.97437661220985</v>
      </c>
      <c r="O2" s="31">
        <f t="shared" si="0"/>
        <v>239.3772141014617</v>
      </c>
      <c r="P2" s="31">
        <f t="shared" si="0"/>
        <v>178.87128116938948</v>
      </c>
      <c r="Q2" s="31">
        <f t="shared" si="0"/>
        <v>190.05795356835773</v>
      </c>
      <c r="R2" s="31">
        <f t="shared" si="0"/>
        <v>193.28753224419606</v>
      </c>
      <c r="S2" s="31">
        <f t="shared" si="0"/>
        <v>160.02983662940673</v>
      </c>
      <c r="T2" s="31">
        <f t="shared" si="0"/>
        <v>167.34273430782454</v>
      </c>
      <c r="U2" s="31">
        <f t="shared" si="0"/>
        <v>143.60988822012035</v>
      </c>
      <c r="V2" s="31">
        <f t="shared" si="0"/>
        <v>99.474032674118646</v>
      </c>
      <c r="W2" s="31">
        <f t="shared" si="0"/>
        <v>114.8310404127257</v>
      </c>
      <c r="X2" s="31">
        <f t="shared" ref="X2" si="1">SUM(X3,X17,X22,X25,X26,X51,X52,X71,X74,X75,X76)</f>
        <v>111.22226999140153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20.432588134135855</v>
      </c>
      <c r="D26" s="37">
        <f t="shared" si="14"/>
        <v>31.929922613929492</v>
      </c>
      <c r="E26" s="37">
        <f t="shared" si="14"/>
        <v>23.988650042992262</v>
      </c>
      <c r="F26" s="37">
        <f t="shared" si="14"/>
        <v>18.113155631986245</v>
      </c>
      <c r="G26" s="37">
        <f t="shared" si="14"/>
        <v>17.807308684436801</v>
      </c>
      <c r="H26" s="37">
        <f t="shared" si="14"/>
        <v>15.37480653482373</v>
      </c>
      <c r="I26" s="37">
        <f t="shared" si="14"/>
        <v>14.283748925193464</v>
      </c>
      <c r="J26" s="37">
        <f t="shared" si="14"/>
        <v>10.31092003439381</v>
      </c>
      <c r="K26" s="37">
        <f t="shared" si="14"/>
        <v>15.631126397248496</v>
      </c>
      <c r="L26" s="37">
        <f t="shared" si="14"/>
        <v>14.742906276870164</v>
      </c>
      <c r="M26" s="37">
        <f t="shared" si="14"/>
        <v>7.3611349957007723</v>
      </c>
      <c r="N26" s="37">
        <f t="shared" si="14"/>
        <v>6.309458297506449</v>
      </c>
      <c r="O26" s="37">
        <f t="shared" si="14"/>
        <v>8.9487532244196046</v>
      </c>
      <c r="P26" s="37">
        <f t="shared" si="14"/>
        <v>8.3627687016337049</v>
      </c>
      <c r="Q26" s="37">
        <f t="shared" si="14"/>
        <v>5.8041272570937217</v>
      </c>
      <c r="R26" s="37">
        <f t="shared" si="14"/>
        <v>6.7347377472055028</v>
      </c>
      <c r="S26" s="37">
        <f t="shared" si="14"/>
        <v>11.503525365434223</v>
      </c>
      <c r="T26" s="37">
        <f t="shared" si="14"/>
        <v>25.922699914015475</v>
      </c>
      <c r="U26" s="37">
        <f t="shared" si="14"/>
        <v>3.2018916595012898</v>
      </c>
      <c r="V26" s="37">
        <f t="shared" si="14"/>
        <v>4.5159071367153913</v>
      </c>
      <c r="W26" s="37">
        <f t="shared" si="14"/>
        <v>2.8215821152192602</v>
      </c>
      <c r="X26" s="37">
        <f t="shared" ref="X26" si="15">SUM(X27,X33)</f>
        <v>0.8043852106620808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20.432588134135855</v>
      </c>
      <c r="D33" s="29">
        <f t="shared" si="18"/>
        <v>31.929922613929492</v>
      </c>
      <c r="E33" s="29">
        <f t="shared" si="18"/>
        <v>23.988650042992262</v>
      </c>
      <c r="F33" s="29">
        <f t="shared" si="18"/>
        <v>18.113155631986245</v>
      </c>
      <c r="G33" s="29">
        <f t="shared" si="18"/>
        <v>17.807308684436801</v>
      </c>
      <c r="H33" s="29">
        <f t="shared" si="18"/>
        <v>15.37480653482373</v>
      </c>
      <c r="I33" s="29">
        <f t="shared" si="18"/>
        <v>14.283748925193464</v>
      </c>
      <c r="J33" s="29">
        <f t="shared" si="18"/>
        <v>10.31092003439381</v>
      </c>
      <c r="K33" s="29">
        <f t="shared" si="18"/>
        <v>15.631126397248496</v>
      </c>
      <c r="L33" s="29">
        <f t="shared" si="18"/>
        <v>14.742906276870164</v>
      </c>
      <c r="M33" s="29">
        <f t="shared" si="18"/>
        <v>7.3611349957007723</v>
      </c>
      <c r="N33" s="29">
        <f t="shared" si="18"/>
        <v>6.309458297506449</v>
      </c>
      <c r="O33" s="29">
        <f t="shared" si="18"/>
        <v>8.9487532244196046</v>
      </c>
      <c r="P33" s="29">
        <f t="shared" si="18"/>
        <v>8.3627687016337049</v>
      </c>
      <c r="Q33" s="29">
        <f t="shared" si="18"/>
        <v>5.8041272570937217</v>
      </c>
      <c r="R33" s="29">
        <f t="shared" si="18"/>
        <v>6.7347377472055028</v>
      </c>
      <c r="S33" s="29">
        <f t="shared" si="18"/>
        <v>11.503525365434223</v>
      </c>
      <c r="T33" s="29">
        <f t="shared" si="18"/>
        <v>25.922699914015475</v>
      </c>
      <c r="U33" s="29">
        <f t="shared" si="18"/>
        <v>3.2018916595012898</v>
      </c>
      <c r="V33" s="29">
        <f t="shared" si="18"/>
        <v>4.5159071367153913</v>
      </c>
      <c r="W33" s="29">
        <f t="shared" si="18"/>
        <v>2.8215821152192602</v>
      </c>
      <c r="X33" s="29">
        <f t="shared" ref="X33" si="19">SUM(X34:X50)</f>
        <v>0.8043852106620808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6.6196044711951849</v>
      </c>
      <c r="D36" s="10">
        <v>6.1428202923473769</v>
      </c>
      <c r="E36" s="10">
        <v>7.0415305245055881</v>
      </c>
      <c r="F36" s="10">
        <v>7.3766122098022358</v>
      </c>
      <c r="G36" s="10">
        <v>8.1511607910576096</v>
      </c>
      <c r="H36" s="10">
        <v>5.0045571797076516</v>
      </c>
      <c r="I36" s="10">
        <v>4.8056749785038688</v>
      </c>
      <c r="J36" s="10">
        <v>5.0935511607910584</v>
      </c>
      <c r="K36" s="10">
        <v>5.4934651762682716</v>
      </c>
      <c r="L36" s="10">
        <v>1.6030094582975061</v>
      </c>
      <c r="M36" s="10">
        <v>1.4326741186586409</v>
      </c>
      <c r="N36" s="10">
        <v>1.4535683576956151</v>
      </c>
      <c r="O36" s="10">
        <v>1.2953568357695611</v>
      </c>
      <c r="P36" s="10">
        <v>1.7711092003439379</v>
      </c>
      <c r="Q36" s="10">
        <v>1.3623387790197761</v>
      </c>
      <c r="R36" s="10">
        <v>2.464402407566638</v>
      </c>
      <c r="S36" s="10">
        <v>3.526827171109201</v>
      </c>
      <c r="T36" s="10">
        <v>1.1898538263112639</v>
      </c>
      <c r="U36" s="10">
        <v>8.6758383490971605E-2</v>
      </c>
      <c r="V36" s="10">
        <v>8.5726569217540835E-2</v>
      </c>
      <c r="W36" s="10">
        <v>6.8099742046431641E-2</v>
      </c>
      <c r="X36" s="10">
        <v>7.6870163370593284E-2</v>
      </c>
    </row>
    <row r="37" spans="1:24" ht="11.25" customHeight="1" x14ac:dyDescent="0.2">
      <c r="A37" s="41" t="s">
        <v>61</v>
      </c>
      <c r="B37" s="9" t="s">
        <v>62</v>
      </c>
      <c r="C37" s="10">
        <v>3.0844368013757522</v>
      </c>
      <c r="D37" s="10">
        <v>3.0844368013757522</v>
      </c>
      <c r="E37" s="10">
        <v>2.056233877901978</v>
      </c>
      <c r="F37" s="10">
        <v>1.028116938950989</v>
      </c>
      <c r="G37" s="10">
        <v>1.028116938950989</v>
      </c>
      <c r="H37" s="10">
        <v>1.028116938950989</v>
      </c>
      <c r="I37" s="10">
        <v>0</v>
      </c>
      <c r="J37" s="10">
        <v>0</v>
      </c>
      <c r="K37" s="10">
        <v>2.6741186586414441E-2</v>
      </c>
      <c r="L37" s="10">
        <v>0</v>
      </c>
      <c r="M37" s="10">
        <v>0</v>
      </c>
      <c r="N37" s="10">
        <v>0</v>
      </c>
      <c r="O37" s="10">
        <v>0</v>
      </c>
      <c r="P37" s="10">
        <v>8.0223559759243335E-2</v>
      </c>
      <c r="Q37" s="10">
        <v>0</v>
      </c>
      <c r="R37" s="10">
        <v>0</v>
      </c>
      <c r="S37" s="10">
        <v>0.1223559759243336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4.5392949269131551</v>
      </c>
      <c r="T40" s="10">
        <v>22.94651762682717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3.1814273430782461E-3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8.1178847807394661</v>
      </c>
      <c r="D43" s="10">
        <v>21.309458297506449</v>
      </c>
      <c r="E43" s="10">
        <v>8.1178847807394661</v>
      </c>
      <c r="F43" s="10">
        <v>5.0736887360275142</v>
      </c>
      <c r="G43" s="10">
        <v>6.0883920894239036</v>
      </c>
      <c r="H43" s="10">
        <v>8.1178847807394661</v>
      </c>
      <c r="I43" s="10">
        <v>4.0589853826311266</v>
      </c>
      <c r="J43" s="10">
        <v>1.014703353396389</v>
      </c>
      <c r="K43" s="10">
        <v>6.1838349097162508</v>
      </c>
      <c r="L43" s="10">
        <v>5.8042992261392952</v>
      </c>
      <c r="M43" s="10">
        <v>2.007136715391229</v>
      </c>
      <c r="N43" s="10">
        <v>0.84625967325881335</v>
      </c>
      <c r="O43" s="10">
        <v>0.31659501289767839</v>
      </c>
      <c r="P43" s="10">
        <v>2.099484092863285</v>
      </c>
      <c r="Q43" s="10">
        <v>0</v>
      </c>
      <c r="R43" s="10">
        <v>0.65047291487532244</v>
      </c>
      <c r="S43" s="10">
        <v>0.90713671539122953</v>
      </c>
      <c r="T43" s="10">
        <v>0.65348237317282887</v>
      </c>
      <c r="U43" s="10">
        <v>1.8112639724849531</v>
      </c>
      <c r="V43" s="10">
        <v>3.3252794496990541</v>
      </c>
      <c r="W43" s="10">
        <v>1.5677558039552879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1.143594153052451E-2</v>
      </c>
      <c r="P44" s="10">
        <v>0</v>
      </c>
      <c r="Q44" s="10">
        <v>0</v>
      </c>
      <c r="R44" s="10">
        <v>0</v>
      </c>
      <c r="S44" s="10">
        <v>5.0644883920894231E-2</v>
      </c>
      <c r="T44" s="10">
        <v>3.2502149613069638E-2</v>
      </c>
      <c r="U44" s="10">
        <v>2.2957867583834911E-2</v>
      </c>
      <c r="V44" s="10">
        <v>4.9699054170249349E-2</v>
      </c>
      <c r="W44" s="10">
        <v>1.341358555460017E-2</v>
      </c>
      <c r="X44" s="10">
        <v>6.2080825451418728E-2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0.96018916595012893</v>
      </c>
      <c r="F46" s="10">
        <v>0.96018916595012893</v>
      </c>
      <c r="G46" s="10">
        <v>0</v>
      </c>
      <c r="H46" s="10">
        <v>0</v>
      </c>
      <c r="I46" s="10">
        <v>1.920292347377472</v>
      </c>
      <c r="J46" s="10">
        <v>3.8406706792777299</v>
      </c>
      <c r="K46" s="10">
        <v>3.876182287188306</v>
      </c>
      <c r="L46" s="10">
        <v>4.1152192605331033</v>
      </c>
      <c r="M46" s="10">
        <v>3.8118658641444538</v>
      </c>
      <c r="N46" s="10">
        <v>2.9908856405846951</v>
      </c>
      <c r="O46" s="10">
        <v>2.780653482373173</v>
      </c>
      <c r="P46" s="10">
        <v>1.576612209802235</v>
      </c>
      <c r="Q46" s="10">
        <v>1.339466895958727</v>
      </c>
      <c r="R46" s="10">
        <v>1.662080825451419</v>
      </c>
      <c r="S46" s="10">
        <v>1.2991401547721411</v>
      </c>
      <c r="T46" s="10">
        <v>1.0840068787618229</v>
      </c>
      <c r="U46" s="10">
        <v>0.96113499570077388</v>
      </c>
      <c r="V46" s="10">
        <v>0.92751504729148759</v>
      </c>
      <c r="W46" s="10">
        <v>0.58280309544282016</v>
      </c>
      <c r="X46" s="10">
        <v>0.66543422184006873</v>
      </c>
    </row>
    <row r="47" spans="1:24" ht="11.25" customHeight="1" x14ac:dyDescent="0.2">
      <c r="A47" s="41" t="s">
        <v>81</v>
      </c>
      <c r="B47" s="9" t="s">
        <v>82</v>
      </c>
      <c r="C47" s="10">
        <v>2.6106620808254508</v>
      </c>
      <c r="D47" s="10">
        <v>1.3932072226999139</v>
      </c>
      <c r="E47" s="10">
        <v>5.8128116938950978</v>
      </c>
      <c r="F47" s="10">
        <v>3.6745485812553742</v>
      </c>
      <c r="G47" s="10">
        <v>2.5396388650042989</v>
      </c>
      <c r="H47" s="10">
        <v>1.2242476354256231</v>
      </c>
      <c r="I47" s="10">
        <v>3.4987962166809981</v>
      </c>
      <c r="J47" s="10">
        <v>0.36199484092863282</v>
      </c>
      <c r="K47" s="10">
        <v>5.090283748925193E-2</v>
      </c>
      <c r="L47" s="10">
        <v>3.2203783319002581</v>
      </c>
      <c r="M47" s="10">
        <v>0.1094582975064488</v>
      </c>
      <c r="N47" s="10">
        <v>1.0187446259673261</v>
      </c>
      <c r="O47" s="10">
        <v>4.5415305245055881</v>
      </c>
      <c r="P47" s="10">
        <v>2.8353396388650038</v>
      </c>
      <c r="Q47" s="10">
        <v>3.102321582115219</v>
      </c>
      <c r="R47" s="10">
        <v>1.957781599312123</v>
      </c>
      <c r="S47" s="10">
        <v>1.058125537403267</v>
      </c>
      <c r="T47" s="10">
        <v>1.6337059329320721E-2</v>
      </c>
      <c r="U47" s="10">
        <v>0.31977644024075658</v>
      </c>
      <c r="V47" s="10">
        <v>0.12768701633705931</v>
      </c>
      <c r="W47" s="10">
        <v>0.58950988822012029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0.23886500429922611</v>
      </c>
      <c r="G52" s="37">
        <f t="shared" si="20"/>
        <v>2.1076526225279451</v>
      </c>
      <c r="H52" s="37">
        <f t="shared" si="20"/>
        <v>1.4846947549441101</v>
      </c>
      <c r="I52" s="37">
        <f t="shared" si="20"/>
        <v>3.3098882201203779</v>
      </c>
      <c r="J52" s="37">
        <f t="shared" si="20"/>
        <v>2.6022355975924332</v>
      </c>
      <c r="K52" s="37">
        <f t="shared" si="20"/>
        <v>2.518400687876182</v>
      </c>
      <c r="L52" s="37">
        <f t="shared" si="20"/>
        <v>5.5221840068787618</v>
      </c>
      <c r="M52" s="37">
        <f t="shared" si="20"/>
        <v>3.2380911435941528</v>
      </c>
      <c r="N52" s="37">
        <f t="shared" si="20"/>
        <v>3.8682717110920031</v>
      </c>
      <c r="O52" s="37">
        <f t="shared" si="20"/>
        <v>4.9958727429062773</v>
      </c>
      <c r="P52" s="37">
        <f t="shared" si="20"/>
        <v>6.4915735167669819</v>
      </c>
      <c r="Q52" s="37">
        <f t="shared" si="20"/>
        <v>6.4901977644024056</v>
      </c>
      <c r="R52" s="37">
        <f t="shared" si="20"/>
        <v>21.51057609630266</v>
      </c>
      <c r="S52" s="37">
        <f t="shared" si="20"/>
        <v>26.454858125537399</v>
      </c>
      <c r="T52" s="37">
        <f t="shared" si="20"/>
        <v>22.017798796216677</v>
      </c>
      <c r="U52" s="37">
        <f t="shared" si="20"/>
        <v>20.745399828030955</v>
      </c>
      <c r="V52" s="37">
        <f t="shared" si="20"/>
        <v>14.242562338779015</v>
      </c>
      <c r="W52" s="37">
        <f t="shared" si="20"/>
        <v>19.265520206362851</v>
      </c>
      <c r="X52" s="37">
        <f t="shared" ref="X52" si="21">SUM(X53:X70)</f>
        <v>21.240068787618231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0.23886500429922611</v>
      </c>
      <c r="G59" s="10">
        <v>2.1076526225279451</v>
      </c>
      <c r="H59" s="10">
        <v>1.4846947549441101</v>
      </c>
      <c r="I59" s="10">
        <v>3.3098882201203779</v>
      </c>
      <c r="J59" s="10">
        <v>2.6022355975924332</v>
      </c>
      <c r="K59" s="10">
        <v>2.5165950128976782</v>
      </c>
      <c r="L59" s="10">
        <v>5.5221840068787618</v>
      </c>
      <c r="M59" s="10">
        <v>3.2380911435941528</v>
      </c>
      <c r="N59" s="10">
        <v>3.8682717110920031</v>
      </c>
      <c r="O59" s="10">
        <v>4.9949269131556324</v>
      </c>
      <c r="P59" s="10">
        <v>6.4915735167669819</v>
      </c>
      <c r="Q59" s="10">
        <v>6.4901977644024056</v>
      </c>
      <c r="R59" s="10">
        <v>21.481427343078241</v>
      </c>
      <c r="S59" s="10">
        <v>26.406362854686151</v>
      </c>
      <c r="T59" s="10">
        <v>21.977730008598449</v>
      </c>
      <c r="U59" s="10">
        <v>20.633361994840929</v>
      </c>
      <c r="V59" s="10">
        <v>14.04539982803095</v>
      </c>
      <c r="W59" s="10">
        <v>19.13955288048151</v>
      </c>
      <c r="X59" s="10">
        <v>21.240068787618231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3.869303525365434E-3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1.805674978503869E-3</v>
      </c>
      <c r="L66" s="10">
        <v>0</v>
      </c>
      <c r="M66" s="10">
        <v>0</v>
      </c>
      <c r="N66" s="10">
        <v>0</v>
      </c>
      <c r="O66" s="10">
        <v>9.4582975064488384E-4</v>
      </c>
      <c r="P66" s="10">
        <v>0</v>
      </c>
      <c r="Q66" s="10">
        <v>0</v>
      </c>
      <c r="R66" s="10">
        <v>2.91487532244196E-2</v>
      </c>
      <c r="S66" s="10">
        <v>4.4625967325881338E-2</v>
      </c>
      <c r="T66" s="10">
        <v>4.006878761822872E-2</v>
      </c>
      <c r="U66" s="10">
        <v>0.1120378331900258</v>
      </c>
      <c r="V66" s="10">
        <v>0.19716251074806529</v>
      </c>
      <c r="W66" s="10">
        <v>0.12596732588134141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63.358039552880477</v>
      </c>
      <c r="D76" s="40">
        <v>91.727085124677558</v>
      </c>
      <c r="E76" s="40">
        <v>252.7877042132416</v>
      </c>
      <c r="F76" s="40">
        <v>240.70567497850391</v>
      </c>
      <c r="G76" s="40">
        <v>269.26758383490971</v>
      </c>
      <c r="H76" s="40">
        <v>269.24376612209801</v>
      </c>
      <c r="I76" s="40">
        <v>280.87274290627693</v>
      </c>
      <c r="J76" s="40">
        <v>248.2239896818572</v>
      </c>
      <c r="K76" s="40">
        <v>213.54522785898541</v>
      </c>
      <c r="L76" s="40">
        <v>223.94505588993979</v>
      </c>
      <c r="M76" s="40">
        <v>276.5321582115219</v>
      </c>
      <c r="N76" s="40">
        <v>224.79664660361141</v>
      </c>
      <c r="O76" s="40">
        <v>225.43258813413581</v>
      </c>
      <c r="P76" s="40">
        <v>164.01693895098879</v>
      </c>
      <c r="Q76" s="40">
        <v>177.76362854686161</v>
      </c>
      <c r="R76" s="40">
        <v>165.04221840068789</v>
      </c>
      <c r="S76" s="40">
        <v>122.0714531384351</v>
      </c>
      <c r="T76" s="40">
        <v>119.40223559759239</v>
      </c>
      <c r="U76" s="40">
        <v>119.6625967325881</v>
      </c>
      <c r="V76" s="40">
        <v>80.715563198624238</v>
      </c>
      <c r="W76" s="40">
        <v>92.74393809114359</v>
      </c>
      <c r="X76" s="40">
        <v>89.177815993121229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-48.706362854686155</v>
      </c>
      <c r="D2" s="31">
        <f t="shared" si="0"/>
        <v>29.221668099742047</v>
      </c>
      <c r="E2" s="31">
        <f t="shared" si="0"/>
        <v>-16.980481513327604</v>
      </c>
      <c r="F2" s="31">
        <f t="shared" si="0"/>
        <v>-5.6412725709372324</v>
      </c>
      <c r="G2" s="31">
        <f t="shared" si="0"/>
        <v>12.735941530524505</v>
      </c>
      <c r="H2" s="31">
        <f t="shared" si="0"/>
        <v>19.373086844368014</v>
      </c>
      <c r="I2" s="31">
        <f t="shared" si="0"/>
        <v>-30.827515047291485</v>
      </c>
      <c r="J2" s="31">
        <f t="shared" si="0"/>
        <v>36.661650902837494</v>
      </c>
      <c r="K2" s="31">
        <f t="shared" si="0"/>
        <v>-5.3848667239896795</v>
      </c>
      <c r="L2" s="31">
        <f t="shared" si="0"/>
        <v>-2.6368013757523645</v>
      </c>
      <c r="M2" s="31">
        <f t="shared" si="0"/>
        <v>17.542304385210663</v>
      </c>
      <c r="N2" s="31">
        <f t="shared" si="0"/>
        <v>10.354858125537403</v>
      </c>
      <c r="O2" s="31">
        <f t="shared" si="0"/>
        <v>-12.360705073086841</v>
      </c>
      <c r="P2" s="31">
        <f t="shared" si="0"/>
        <v>-6.4705932932072221</v>
      </c>
      <c r="Q2" s="31">
        <f t="shared" si="0"/>
        <v>-10.645399828030953</v>
      </c>
      <c r="R2" s="31">
        <f t="shared" si="0"/>
        <v>18.309028374892517</v>
      </c>
      <c r="S2" s="31">
        <f t="shared" si="0"/>
        <v>-4.9487532244196029</v>
      </c>
      <c r="T2" s="31">
        <f t="shared" si="0"/>
        <v>9.0944110060189161</v>
      </c>
      <c r="U2" s="31">
        <f t="shared" si="0"/>
        <v>7.7717110920034393</v>
      </c>
      <c r="V2" s="31">
        <f t="shared" si="0"/>
        <v>-8.0758383490971664</v>
      </c>
      <c r="W2" s="31">
        <f t="shared" si="0"/>
        <v>-3.2141014617368868</v>
      </c>
      <c r="X2" s="31">
        <f t="shared" ref="X2" si="1">SUM(X3,X17,X22,X25,X26,X51,X52,X71,X74,X75,X76)</f>
        <v>4.9795356835769553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-1.460447119518486</v>
      </c>
      <c r="N3" s="34">
        <f t="shared" si="2"/>
        <v>0.76698194325021485</v>
      </c>
      <c r="O3" s="34">
        <f t="shared" si="2"/>
        <v>1.0938950988822009</v>
      </c>
      <c r="P3" s="34">
        <f t="shared" si="2"/>
        <v>2.853310404127257</v>
      </c>
      <c r="Q3" s="34">
        <f t="shared" si="2"/>
        <v>-3.5561478933791908</v>
      </c>
      <c r="R3" s="34">
        <f t="shared" si="2"/>
        <v>7.8073946689595872E-2</v>
      </c>
      <c r="S3" s="34">
        <f t="shared" si="2"/>
        <v>-3.4447979363714532</v>
      </c>
      <c r="T3" s="34">
        <f t="shared" si="2"/>
        <v>1.784522785898538</v>
      </c>
      <c r="U3" s="34">
        <f t="shared" si="2"/>
        <v>-0.37067927773000858</v>
      </c>
      <c r="V3" s="34">
        <f t="shared" si="2"/>
        <v>3.1405846947549438</v>
      </c>
      <c r="W3" s="34">
        <f t="shared" si="2"/>
        <v>-4.7153052450558892</v>
      </c>
      <c r="X3" s="34">
        <f t="shared" ref="X3" si="3">SUM(X4,X8,X11)</f>
        <v>1.03731728288908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-1.460447119518486</v>
      </c>
      <c r="N4" s="29">
        <f t="shared" si="4"/>
        <v>0.76698194325021485</v>
      </c>
      <c r="O4" s="29">
        <f t="shared" si="4"/>
        <v>1.0938950988822009</v>
      </c>
      <c r="P4" s="29">
        <f t="shared" si="4"/>
        <v>2.853310404127257</v>
      </c>
      <c r="Q4" s="29">
        <f t="shared" si="4"/>
        <v>-3.5561478933791908</v>
      </c>
      <c r="R4" s="29">
        <f t="shared" si="4"/>
        <v>7.8073946689595872E-2</v>
      </c>
      <c r="S4" s="29">
        <f t="shared" si="4"/>
        <v>-3.4447979363714532</v>
      </c>
      <c r="T4" s="29">
        <f t="shared" si="4"/>
        <v>1.784522785898538</v>
      </c>
      <c r="U4" s="29">
        <f t="shared" si="4"/>
        <v>-0.37067927773000858</v>
      </c>
      <c r="V4" s="29">
        <f t="shared" si="4"/>
        <v>3.1405846947549438</v>
      </c>
      <c r="W4" s="29">
        <f t="shared" si="4"/>
        <v>-4.7153052450558892</v>
      </c>
      <c r="X4" s="29">
        <f t="shared" ref="X4" si="5">SUM(X5:X7)</f>
        <v>1.03731728288908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-1.460447119518486</v>
      </c>
      <c r="N7" s="10">
        <v>0.76698194325021485</v>
      </c>
      <c r="O7" s="10">
        <v>1.0938950988822009</v>
      </c>
      <c r="P7" s="10">
        <v>2.853310404127257</v>
      </c>
      <c r="Q7" s="10">
        <v>-3.5561478933791908</v>
      </c>
      <c r="R7" s="10">
        <v>7.8073946689595872E-2</v>
      </c>
      <c r="S7" s="10">
        <v>-3.4447979363714532</v>
      </c>
      <c r="T7" s="10">
        <v>1.784522785898538</v>
      </c>
      <c r="U7" s="10">
        <v>-0.37067927773000858</v>
      </c>
      <c r="V7" s="10">
        <v>3.1405846947549438</v>
      </c>
      <c r="W7" s="10">
        <v>-4.7153052450558892</v>
      </c>
      <c r="X7" s="10">
        <v>1.03731728288908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-48.706362854686155</v>
      </c>
      <c r="D26" s="37">
        <f t="shared" si="14"/>
        <v>29.221668099742047</v>
      </c>
      <c r="E26" s="37">
        <f t="shared" si="14"/>
        <v>-16.980481513327604</v>
      </c>
      <c r="F26" s="37">
        <f t="shared" si="14"/>
        <v>-5.6412725709372324</v>
      </c>
      <c r="G26" s="37">
        <f t="shared" si="14"/>
        <v>12.735941530524505</v>
      </c>
      <c r="H26" s="37">
        <f t="shared" si="14"/>
        <v>19.373086844368014</v>
      </c>
      <c r="I26" s="37">
        <f t="shared" si="14"/>
        <v>-29.320034393809113</v>
      </c>
      <c r="J26" s="37">
        <f t="shared" si="14"/>
        <v>36.301977644024078</v>
      </c>
      <c r="K26" s="37">
        <f t="shared" si="14"/>
        <v>-5.2417024935511582</v>
      </c>
      <c r="L26" s="37">
        <f t="shared" si="14"/>
        <v>-2.571195184866724</v>
      </c>
      <c r="M26" s="37">
        <f t="shared" si="14"/>
        <v>18.737919174548583</v>
      </c>
      <c r="N26" s="37">
        <f t="shared" si="14"/>
        <v>9.2345657781599311</v>
      </c>
      <c r="O26" s="37">
        <f t="shared" si="14"/>
        <v>-13.040068787618225</v>
      </c>
      <c r="P26" s="37">
        <f t="shared" si="14"/>
        <v>-9.0442820292347363</v>
      </c>
      <c r="Q26" s="37">
        <f t="shared" si="14"/>
        <v>-6.1210662080825449</v>
      </c>
      <c r="R26" s="37">
        <f t="shared" si="14"/>
        <v>18.593637145313842</v>
      </c>
      <c r="S26" s="37">
        <f t="shared" si="14"/>
        <v>-1.0245915735167657</v>
      </c>
      <c r="T26" s="37">
        <f t="shared" si="14"/>
        <v>8.0444539982803089</v>
      </c>
      <c r="U26" s="37">
        <f t="shared" si="14"/>
        <v>7.7744625967325884</v>
      </c>
      <c r="V26" s="37">
        <f t="shared" si="14"/>
        <v>-10.930868443680142</v>
      </c>
      <c r="W26" s="37">
        <f t="shared" si="14"/>
        <v>1.7628546861564915</v>
      </c>
      <c r="X26" s="37">
        <f t="shared" ref="X26" si="15">SUM(X27,X33)</f>
        <v>3.8610490111779869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-48.706362854686155</v>
      </c>
      <c r="D33" s="29">
        <f t="shared" si="18"/>
        <v>29.221668099742047</v>
      </c>
      <c r="E33" s="29">
        <f t="shared" si="18"/>
        <v>-16.980481513327604</v>
      </c>
      <c r="F33" s="29">
        <f t="shared" si="18"/>
        <v>-5.6412725709372324</v>
      </c>
      <c r="G33" s="29">
        <f t="shared" si="18"/>
        <v>12.735941530524505</v>
      </c>
      <c r="H33" s="29">
        <f t="shared" si="18"/>
        <v>19.373086844368014</v>
      </c>
      <c r="I33" s="29">
        <f t="shared" si="18"/>
        <v>-29.320034393809113</v>
      </c>
      <c r="J33" s="29">
        <f t="shared" si="18"/>
        <v>36.301977644024078</v>
      </c>
      <c r="K33" s="29">
        <f t="shared" si="18"/>
        <v>-5.2417024935511582</v>
      </c>
      <c r="L33" s="29">
        <f t="shared" si="18"/>
        <v>-2.571195184866724</v>
      </c>
      <c r="M33" s="29">
        <f t="shared" si="18"/>
        <v>18.737919174548583</v>
      </c>
      <c r="N33" s="29">
        <f t="shared" si="18"/>
        <v>9.2345657781599311</v>
      </c>
      <c r="O33" s="29">
        <f t="shared" si="18"/>
        <v>-13.040068787618225</v>
      </c>
      <c r="P33" s="29">
        <f t="shared" si="18"/>
        <v>-9.0442820292347363</v>
      </c>
      <c r="Q33" s="29">
        <f t="shared" si="18"/>
        <v>-6.1210662080825449</v>
      </c>
      <c r="R33" s="29">
        <f t="shared" si="18"/>
        <v>18.593637145313842</v>
      </c>
      <c r="S33" s="29">
        <f t="shared" si="18"/>
        <v>-1.0245915735167657</v>
      </c>
      <c r="T33" s="29">
        <f t="shared" si="18"/>
        <v>8.0444539982803089</v>
      </c>
      <c r="U33" s="29">
        <f t="shared" si="18"/>
        <v>7.7744625967325884</v>
      </c>
      <c r="V33" s="29">
        <f t="shared" si="18"/>
        <v>-10.930868443680142</v>
      </c>
      <c r="W33" s="29">
        <f t="shared" si="18"/>
        <v>1.7628546861564915</v>
      </c>
      <c r="X33" s="29">
        <f t="shared" ref="X33" si="19">SUM(X34:X50)</f>
        <v>3.8610490111779869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-0.29226139294926912</v>
      </c>
      <c r="L36" s="10">
        <v>0.14944110060189161</v>
      </c>
      <c r="M36" s="10">
        <v>-1.7540842648323299E-2</v>
      </c>
      <c r="N36" s="10">
        <v>-0.25932932072227</v>
      </c>
      <c r="O36" s="10">
        <v>0.11865864144454</v>
      </c>
      <c r="P36" s="10">
        <v>0.1988822012037833</v>
      </c>
      <c r="Q36" s="10">
        <v>3.4049871023215821E-2</v>
      </c>
      <c r="R36" s="10">
        <v>4.3938091143594149E-2</v>
      </c>
      <c r="S36" s="10">
        <v>-8.7704213241616494E-3</v>
      </c>
      <c r="T36" s="10">
        <v>3.2932072226999141E-2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-11.91298366294067</v>
      </c>
      <c r="D37" s="10">
        <v>0.67755803955288041</v>
      </c>
      <c r="E37" s="10">
        <v>4.9915735167669819</v>
      </c>
      <c r="F37" s="10">
        <v>-4.6142734307824593</v>
      </c>
      <c r="G37" s="10">
        <v>1.820808254514187</v>
      </c>
      <c r="H37" s="10">
        <v>8.3001719690455715</v>
      </c>
      <c r="I37" s="10">
        <v>-4.0827171109200338</v>
      </c>
      <c r="J37" s="10">
        <v>5.2003439380911427</v>
      </c>
      <c r="K37" s="10">
        <v>4.1227858985382628</v>
      </c>
      <c r="L37" s="10">
        <v>-3.3466036113499569</v>
      </c>
      <c r="M37" s="10">
        <v>4.5957867583834906</v>
      </c>
      <c r="N37" s="10">
        <v>0.80197764402407556</v>
      </c>
      <c r="O37" s="10">
        <v>0.67755803955288041</v>
      </c>
      <c r="P37" s="10">
        <v>1.9524505588993979</v>
      </c>
      <c r="Q37" s="10">
        <v>0.64256233877901969</v>
      </c>
      <c r="R37" s="10">
        <v>9.7734307824591564</v>
      </c>
      <c r="S37" s="10">
        <v>-4.328460877042132</v>
      </c>
      <c r="T37" s="10">
        <v>-0.67755803955288041</v>
      </c>
      <c r="U37" s="10">
        <v>3.444282029234738</v>
      </c>
      <c r="V37" s="10">
        <v>1.0846947549441099</v>
      </c>
      <c r="W37" s="10">
        <v>-3.1728288907996558</v>
      </c>
      <c r="X37" s="10">
        <v>2.7266552020636281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-6.3512467755803943</v>
      </c>
      <c r="D40" s="10">
        <v>7.2346517626827156</v>
      </c>
      <c r="E40" s="10">
        <v>-4.7214961306964742</v>
      </c>
      <c r="F40" s="10">
        <v>3.031986242476354</v>
      </c>
      <c r="G40" s="10">
        <v>2.7972484952708512</v>
      </c>
      <c r="H40" s="10">
        <v>0.92553740326741174</v>
      </c>
      <c r="I40" s="10">
        <v>-5.2115219260533099</v>
      </c>
      <c r="J40" s="10">
        <v>-2.756061908856406</v>
      </c>
      <c r="K40" s="10">
        <v>2.7910576096302671</v>
      </c>
      <c r="L40" s="10">
        <v>7.6114359415305239</v>
      </c>
      <c r="M40" s="10">
        <v>-3.5231298366294062</v>
      </c>
      <c r="N40" s="10">
        <v>2.5152192605331041</v>
      </c>
      <c r="O40" s="10">
        <v>0.61977644024075662</v>
      </c>
      <c r="P40" s="10">
        <v>-5.2536543422184001E-2</v>
      </c>
      <c r="Q40" s="10">
        <v>-0.1420464316423044</v>
      </c>
      <c r="R40" s="10">
        <v>0.94823731728288907</v>
      </c>
      <c r="S40" s="10">
        <v>-0.37575236457437661</v>
      </c>
      <c r="T40" s="10">
        <v>0.4056749785038693</v>
      </c>
      <c r="U40" s="10">
        <v>-1.5123817712811689</v>
      </c>
      <c r="V40" s="10">
        <v>1.67609630266552</v>
      </c>
      <c r="W40" s="10">
        <v>0.45399828030954431</v>
      </c>
      <c r="X40" s="10">
        <v>-0.2862424763542562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-3.5597592433361989E-2</v>
      </c>
      <c r="P41" s="10">
        <v>1.8830610490111779E-2</v>
      </c>
      <c r="Q41" s="10">
        <v>-4.0842648323301797E-2</v>
      </c>
      <c r="R41" s="10">
        <v>-1.255374032674119E-2</v>
      </c>
      <c r="S41" s="10">
        <v>9.4582975064488387E-3</v>
      </c>
      <c r="T41" s="10">
        <v>-3.1814273430782461E-3</v>
      </c>
      <c r="U41" s="10">
        <v>3.0352536543422182E-2</v>
      </c>
      <c r="V41" s="10">
        <v>9.4582975064488387E-3</v>
      </c>
      <c r="W41" s="10">
        <v>-1.3585554600171971E-2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-30.442132416165091</v>
      </c>
      <c r="D43" s="10">
        <v>21.309458297506449</v>
      </c>
      <c r="E43" s="10">
        <v>-17.250558899398111</v>
      </c>
      <c r="F43" s="10">
        <v>-4.0589853826311266</v>
      </c>
      <c r="G43" s="10">
        <v>8.1178847807394661</v>
      </c>
      <c r="H43" s="10">
        <v>10.14737747205503</v>
      </c>
      <c r="I43" s="10">
        <v>-20.025795356835769</v>
      </c>
      <c r="J43" s="10">
        <v>33.857695614789343</v>
      </c>
      <c r="K43" s="10">
        <v>-11.863284608770419</v>
      </c>
      <c r="L43" s="10">
        <v>-6.9854686156491823</v>
      </c>
      <c r="M43" s="10">
        <v>17.682803095442821</v>
      </c>
      <c r="N43" s="10">
        <v>6.176698194325021</v>
      </c>
      <c r="O43" s="10">
        <v>-14.42046431642304</v>
      </c>
      <c r="P43" s="10">
        <v>-11.05150472914875</v>
      </c>
      <c r="Q43" s="10">
        <v>-6.6272570937231299</v>
      </c>
      <c r="R43" s="10">
        <v>7.8530524505588986</v>
      </c>
      <c r="S43" s="10">
        <v>3.67128116938951</v>
      </c>
      <c r="T43" s="10">
        <v>8.2721410146173682</v>
      </c>
      <c r="U43" s="10">
        <v>5.7901117798796209</v>
      </c>
      <c r="V43" s="10">
        <v>-13.70300945829751</v>
      </c>
      <c r="W43" s="10">
        <v>4.4952708512467749</v>
      </c>
      <c r="X43" s="10">
        <v>1.420636285468615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-0.1104041272570937</v>
      </c>
      <c r="Q46" s="10">
        <v>1.246775580395529E-2</v>
      </c>
      <c r="R46" s="10">
        <v>-1.246775580395529E-2</v>
      </c>
      <c r="S46" s="10">
        <v>7.6526225279449694E-3</v>
      </c>
      <c r="T46" s="10">
        <v>1.444539982803095E-2</v>
      </c>
      <c r="U46" s="10">
        <v>2.2098022355975921E-2</v>
      </c>
      <c r="V46" s="10">
        <v>1.8916595012897679E-3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-1.5074806534823728</v>
      </c>
      <c r="J52" s="37">
        <f t="shared" si="20"/>
        <v>0.35967325881341355</v>
      </c>
      <c r="K52" s="37">
        <f t="shared" si="20"/>
        <v>-0.14316423043852106</v>
      </c>
      <c r="L52" s="37">
        <f t="shared" si="20"/>
        <v>-6.5606190885640583E-2</v>
      </c>
      <c r="M52" s="37">
        <f t="shared" si="20"/>
        <v>0.26483233018056745</v>
      </c>
      <c r="N52" s="37">
        <f t="shared" si="20"/>
        <v>0.35331040412725706</v>
      </c>
      <c r="O52" s="37">
        <f t="shared" si="20"/>
        <v>-0.41453138435081688</v>
      </c>
      <c r="P52" s="37">
        <f t="shared" si="20"/>
        <v>-0.27962166809974198</v>
      </c>
      <c r="Q52" s="37">
        <f t="shared" si="20"/>
        <v>-0.96818572656921753</v>
      </c>
      <c r="R52" s="37">
        <f t="shared" si="20"/>
        <v>-0.36268271711091998</v>
      </c>
      <c r="S52" s="37">
        <f t="shared" si="20"/>
        <v>-0.47936371453138427</v>
      </c>
      <c r="T52" s="37">
        <f t="shared" si="20"/>
        <v>-0.73456577815993107</v>
      </c>
      <c r="U52" s="37">
        <f t="shared" si="20"/>
        <v>0.36792777300085977</v>
      </c>
      <c r="V52" s="37">
        <f t="shared" si="20"/>
        <v>-0.2855546001719691</v>
      </c>
      <c r="W52" s="37">
        <f t="shared" si="20"/>
        <v>-0.26165090283748915</v>
      </c>
      <c r="X52" s="37">
        <f t="shared" ref="X52" si="21">SUM(X53:X70)</f>
        <v>8.1169389509888223E-2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-7.3000859845227847E-2</v>
      </c>
      <c r="J64" s="10">
        <v>1.5391229578675839E-2</v>
      </c>
      <c r="K64" s="10">
        <v>8.9423903697334467E-3</v>
      </c>
      <c r="L64" s="10">
        <v>0</v>
      </c>
      <c r="M64" s="10">
        <v>7.0507308684436797E-3</v>
      </c>
      <c r="N64" s="10">
        <v>-3.1986242476354253E-2</v>
      </c>
      <c r="O64" s="10">
        <v>4.4711951848667233E-3</v>
      </c>
      <c r="P64" s="10">
        <v>3.4565778159931212E-2</v>
      </c>
      <c r="Q64" s="10">
        <v>-0.13568357695614791</v>
      </c>
      <c r="R64" s="10">
        <v>-3.869303525365434E-3</v>
      </c>
      <c r="S64" s="10">
        <v>-0.1824591573516767</v>
      </c>
      <c r="T64" s="10">
        <v>8.5124677558039541E-2</v>
      </c>
      <c r="U64" s="10">
        <v>6.3628546861564913E-3</v>
      </c>
      <c r="V64" s="10">
        <v>-0.1143594153052451</v>
      </c>
      <c r="W64" s="10">
        <v>-0.16715391229578669</v>
      </c>
      <c r="X64" s="10">
        <v>0.15339638865004299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-1.434479793637145</v>
      </c>
      <c r="J66" s="10">
        <v>0.34428202923473772</v>
      </c>
      <c r="K66" s="10">
        <v>-0.15210662080825449</v>
      </c>
      <c r="L66" s="10">
        <v>-6.5606190885640583E-2</v>
      </c>
      <c r="M66" s="10">
        <v>0.2577815993121238</v>
      </c>
      <c r="N66" s="10">
        <v>0.38529664660361129</v>
      </c>
      <c r="O66" s="10">
        <v>-0.41900257953568359</v>
      </c>
      <c r="P66" s="10">
        <v>-0.31418744625967321</v>
      </c>
      <c r="Q66" s="10">
        <v>-0.83250214961306968</v>
      </c>
      <c r="R66" s="10">
        <v>-0.35881341358555457</v>
      </c>
      <c r="S66" s="10">
        <v>-0.2969045571797076</v>
      </c>
      <c r="T66" s="10">
        <v>-0.81969045571797061</v>
      </c>
      <c r="U66" s="10">
        <v>0.36156491831470328</v>
      </c>
      <c r="V66" s="10">
        <v>-0.171195184866724</v>
      </c>
      <c r="W66" s="10">
        <v>-9.4496990541702491E-2</v>
      </c>
      <c r="X66" s="10">
        <v>-7.2226999140154763E-2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3656.4531384350817</v>
      </c>
      <c r="D2" s="31">
        <f t="shared" si="0"/>
        <v>3856.7381771281166</v>
      </c>
      <c r="E2" s="31">
        <f t="shared" si="0"/>
        <v>4020.7982803095447</v>
      </c>
      <c r="F2" s="31">
        <f t="shared" si="0"/>
        <v>4237.4306104901116</v>
      </c>
      <c r="G2" s="31">
        <f t="shared" si="0"/>
        <v>4705.9736887360268</v>
      </c>
      <c r="H2" s="31">
        <f t="shared" si="0"/>
        <v>4802.0085124677553</v>
      </c>
      <c r="I2" s="31">
        <f t="shared" si="0"/>
        <v>4724.3987102321589</v>
      </c>
      <c r="J2" s="31">
        <f t="shared" si="0"/>
        <v>4634.5013757523629</v>
      </c>
      <c r="K2" s="31">
        <f t="shared" si="0"/>
        <v>4638.5603611349952</v>
      </c>
      <c r="L2" s="31">
        <f t="shared" si="0"/>
        <v>4368.58796216681</v>
      </c>
      <c r="M2" s="31">
        <f t="shared" si="0"/>
        <v>4644.0600171969045</v>
      </c>
      <c r="N2" s="31">
        <f t="shared" si="0"/>
        <v>4569.6593293207216</v>
      </c>
      <c r="O2" s="31">
        <f t="shared" si="0"/>
        <v>4460.7004299226137</v>
      </c>
      <c r="P2" s="31">
        <f t="shared" si="0"/>
        <v>4340.0789337919168</v>
      </c>
      <c r="Q2" s="31">
        <f t="shared" si="0"/>
        <v>4222.0152192605328</v>
      </c>
      <c r="R2" s="31">
        <f t="shared" si="0"/>
        <v>4178.2373172828893</v>
      </c>
      <c r="S2" s="31">
        <f t="shared" si="0"/>
        <v>4190.5084264832321</v>
      </c>
      <c r="T2" s="31">
        <f t="shared" si="0"/>
        <v>4330.3888220120371</v>
      </c>
      <c r="U2" s="31">
        <f t="shared" si="0"/>
        <v>4504.8748065348236</v>
      </c>
      <c r="V2" s="31">
        <f t="shared" si="0"/>
        <v>4545.7868443680136</v>
      </c>
      <c r="W2" s="31">
        <f t="shared" si="0"/>
        <v>3968.6403267411865</v>
      </c>
      <c r="X2" s="31">
        <f t="shared" ref="X2" si="1">SUM(X3,X17,X22,X25,X26,X51,X52,X71,X74,X75,X76)</f>
        <v>4222.7027515047284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109.73757523645743</v>
      </c>
      <c r="D3" s="34">
        <f t="shared" si="2"/>
        <v>118.08254514187443</v>
      </c>
      <c r="E3" s="34">
        <f t="shared" si="2"/>
        <v>73.651418744625957</v>
      </c>
      <c r="F3" s="34">
        <f t="shared" si="2"/>
        <v>56.585812553740325</v>
      </c>
      <c r="G3" s="34">
        <f t="shared" si="2"/>
        <v>79.5</v>
      </c>
      <c r="H3" s="34">
        <f t="shared" si="2"/>
        <v>77.598280309544279</v>
      </c>
      <c r="I3" s="34">
        <f t="shared" si="2"/>
        <v>92.595958727429064</v>
      </c>
      <c r="J3" s="34">
        <f t="shared" si="2"/>
        <v>78.350386930352528</v>
      </c>
      <c r="K3" s="34">
        <f t="shared" si="2"/>
        <v>74.915735167669823</v>
      </c>
      <c r="L3" s="34">
        <f t="shared" si="2"/>
        <v>66.90816852966465</v>
      </c>
      <c r="M3" s="34">
        <f t="shared" si="2"/>
        <v>65.57575236457437</v>
      </c>
      <c r="N3" s="34">
        <f t="shared" si="2"/>
        <v>59.128030954428191</v>
      </c>
      <c r="O3" s="34">
        <f t="shared" si="2"/>
        <v>54.824075666380054</v>
      </c>
      <c r="P3" s="34">
        <f t="shared" si="2"/>
        <v>52.562424763542552</v>
      </c>
      <c r="Q3" s="34">
        <f t="shared" si="2"/>
        <v>52.087704213241608</v>
      </c>
      <c r="R3" s="34">
        <f t="shared" si="2"/>
        <v>49.214617368873597</v>
      </c>
      <c r="S3" s="34">
        <f t="shared" si="2"/>
        <v>50.929836629406708</v>
      </c>
      <c r="T3" s="34">
        <f t="shared" si="2"/>
        <v>47.115821152192602</v>
      </c>
      <c r="U3" s="34">
        <f t="shared" si="2"/>
        <v>41.759931212381773</v>
      </c>
      <c r="V3" s="34">
        <f t="shared" si="2"/>
        <v>45.757265692175402</v>
      </c>
      <c r="W3" s="34">
        <f t="shared" si="2"/>
        <v>38.442476354256243</v>
      </c>
      <c r="X3" s="34">
        <f t="shared" ref="X3" si="3">SUM(X4,X8,X11)</f>
        <v>39.426827171109188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101.98374892519345</v>
      </c>
      <c r="D4" s="29">
        <f t="shared" si="4"/>
        <v>112.34024075666377</v>
      </c>
      <c r="E4" s="29">
        <f t="shared" si="4"/>
        <v>68.517110920034384</v>
      </c>
      <c r="F4" s="29">
        <f t="shared" si="4"/>
        <v>51.292003439380913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73.672398968185718</v>
      </c>
      <c r="K4" s="29">
        <f t="shared" si="4"/>
        <v>69.715477214101469</v>
      </c>
      <c r="L4" s="29">
        <f t="shared" si="4"/>
        <v>61.93551160791057</v>
      </c>
      <c r="M4" s="29">
        <f t="shared" si="4"/>
        <v>59.229234737747205</v>
      </c>
      <c r="N4" s="29">
        <f t="shared" si="4"/>
        <v>53.878675838349082</v>
      </c>
      <c r="O4" s="29">
        <f t="shared" si="4"/>
        <v>49.180739466895957</v>
      </c>
      <c r="P4" s="29">
        <f t="shared" si="4"/>
        <v>47.278245915735155</v>
      </c>
      <c r="Q4" s="29">
        <f t="shared" si="4"/>
        <v>46.503181427343073</v>
      </c>
      <c r="R4" s="29">
        <f t="shared" si="4"/>
        <v>43.436629406706786</v>
      </c>
      <c r="S4" s="29">
        <f t="shared" si="4"/>
        <v>44.084866723989684</v>
      </c>
      <c r="T4" s="29">
        <f t="shared" si="4"/>
        <v>41.492089423903693</v>
      </c>
      <c r="U4" s="29">
        <f t="shared" si="4"/>
        <v>36.871883061049012</v>
      </c>
      <c r="V4" s="29">
        <f t="shared" si="4"/>
        <v>40.762854686156487</v>
      </c>
      <c r="W4" s="29">
        <f t="shared" si="4"/>
        <v>33.568271711092009</v>
      </c>
      <c r="X4" s="29">
        <f t="shared" ref="X4" si="5">SUM(X5:X7)</f>
        <v>35.843938091143585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13.721152192605331</v>
      </c>
      <c r="D5" s="10">
        <f>PPRD!D5+RCV_RCY!D5+IMP!D5-EXP!D5+STK_CHG!D5</f>
        <v>15.741444539982799</v>
      </c>
      <c r="E5" s="10">
        <f>PPRD!E5+RCV_RCY!E5+IMP!E5-EXP!E5+STK_CHG!E5</f>
        <v>18.006018916595011</v>
      </c>
      <c r="F5" s="10">
        <f>PPRD!F5+RCV_RCY!F5+IMP!F5-EXP!F5+STK_CHG!F5</f>
        <v>13.179707652622531</v>
      </c>
      <c r="G5" s="10">
        <f>PPRD!G5+RCV_RCY!G5+IMP!G5-EXP!G5+STK_CHG!G5</f>
        <v>12.720550300945829</v>
      </c>
      <c r="H5" s="10">
        <f>PPRD!H5+RCV_RCY!H5+IMP!H5-EXP!H5+STK_CHG!H5</f>
        <v>20.21057609630266</v>
      </c>
      <c r="I5" s="10">
        <f>PPRD!I5+RCV_RCY!I5+IMP!I5-EXP!I5+STK_CHG!I5</f>
        <v>26.05141874462597</v>
      </c>
      <c r="J5" s="10">
        <f>PPRD!J5+RCV_RCY!J5+IMP!J5-EXP!J5+STK_CHG!J5</f>
        <v>28.263026655202061</v>
      </c>
      <c r="K5" s="10">
        <f>PPRD!K5+RCV_RCY!K5+IMP!K5-EXP!K5+STK_CHG!K5</f>
        <v>21.4993981083405</v>
      </c>
      <c r="L5" s="10">
        <f>PPRD!L5+RCV_RCY!L5+IMP!L5-EXP!L5+STK_CHG!L5</f>
        <v>13.295786758383491</v>
      </c>
      <c r="M5" s="10">
        <f>PPRD!M5+RCV_RCY!M5+IMP!M5-EXP!M5+STK_CHG!M5</f>
        <v>16.321152192605329</v>
      </c>
      <c r="N5" s="10">
        <f>PPRD!N5+RCV_RCY!N5+IMP!N5-EXP!N5+STK_CHG!N5</f>
        <v>10.38082545141874</v>
      </c>
      <c r="O5" s="10">
        <f>PPRD!O5+RCV_RCY!O5+IMP!O5-EXP!O5+STK_CHG!O5</f>
        <v>7.5122957867583828</v>
      </c>
      <c r="P5" s="10">
        <f>PPRD!P5+RCV_RCY!P5+IMP!P5-EXP!P5+STK_CHG!P5</f>
        <v>7.643078245915734</v>
      </c>
      <c r="Q5" s="10">
        <f>PPRD!Q5+RCV_RCY!Q5+IMP!Q5-EXP!Q5+STK_CHG!Q5</f>
        <v>7.2183147033533954</v>
      </c>
      <c r="R5" s="10">
        <f>PPRD!R5+RCV_RCY!R5+IMP!R5-EXP!R5+STK_CHG!R5</f>
        <v>6.9351676698194327</v>
      </c>
      <c r="S5" s="10">
        <f>PPRD!S5+RCV_RCY!S5+IMP!S5-EXP!S5+STK_CHG!S5</f>
        <v>6.9230438521066207</v>
      </c>
      <c r="T5" s="10">
        <f>PPRD!T5+RCV_RCY!T5+IMP!T5-EXP!T5+STK_CHG!T5</f>
        <v>3.053396388650043</v>
      </c>
      <c r="U5" s="10">
        <f>PPRD!U5+RCV_RCY!U5+IMP!U5-EXP!U5+STK_CHG!U5</f>
        <v>3.0355116079105762</v>
      </c>
      <c r="V5" s="10">
        <f>PPRD!V5+RCV_RCY!V5+IMP!V5-EXP!V5+STK_CHG!V5</f>
        <v>3.004299226139294</v>
      </c>
      <c r="W5" s="10">
        <f>PPRD!W5+RCV_RCY!W5+IMP!W5-EXP!W5+STK_CHG!W5</f>
        <v>2.9621668099742049</v>
      </c>
      <c r="X5" s="10">
        <f>PPRD!X5+RCV_RCY!X5+IMP!X5-EXP!X5+STK_CHG!X5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88.262596732588122</v>
      </c>
      <c r="D7" s="10">
        <f>PPRD!D7+RCV_RCY!D7+IMP!D7-EXP!D7+STK_CHG!D7</f>
        <v>96.598796216680981</v>
      </c>
      <c r="E7" s="10">
        <f>PPRD!E7+RCV_RCY!E7+IMP!E7-EXP!E7+STK_CHG!E7</f>
        <v>50.511092003439373</v>
      </c>
      <c r="F7" s="10">
        <f>PPRD!F7+RCV_RCY!F7+IMP!F7-EXP!F7+STK_CHG!F7</f>
        <v>38.112295786758381</v>
      </c>
      <c r="G7" s="10">
        <f>PPRD!G7+RCV_RCY!G7+IMP!G7-EXP!G7+STK_CHG!G7</f>
        <v>61.553654342218401</v>
      </c>
      <c r="H7" s="10">
        <f>PPRD!H7+RCV_RCY!H7+IMP!H7-EXP!H7+STK_CHG!H7</f>
        <v>52.371883061049012</v>
      </c>
      <c r="I7" s="10">
        <f>PPRD!I7+RCV_RCY!I7+IMP!I7-EXP!I7+STK_CHG!I7</f>
        <v>61.664402407566627</v>
      </c>
      <c r="J7" s="10">
        <f>PPRD!J7+RCV_RCY!J7+IMP!J7-EXP!J7+STK_CHG!J7</f>
        <v>45.409372312983663</v>
      </c>
      <c r="K7" s="10">
        <f>PPRD!K7+RCV_RCY!K7+IMP!K7-EXP!K7+STK_CHG!K7</f>
        <v>48.216079105760961</v>
      </c>
      <c r="L7" s="10">
        <f>PPRD!L7+RCV_RCY!L7+IMP!L7-EXP!L7+STK_CHG!L7</f>
        <v>48.639724849527077</v>
      </c>
      <c r="M7" s="10">
        <f>PPRD!M7+RCV_RCY!M7+IMP!M7-EXP!M7+STK_CHG!M7</f>
        <v>42.908082545141873</v>
      </c>
      <c r="N7" s="10">
        <f>PPRD!N7+RCV_RCY!N7+IMP!N7-EXP!N7+STK_CHG!N7</f>
        <v>43.497850386930345</v>
      </c>
      <c r="O7" s="10">
        <f>PPRD!O7+RCV_RCY!O7+IMP!O7-EXP!O7+STK_CHG!O7</f>
        <v>41.668443680137571</v>
      </c>
      <c r="P7" s="10">
        <f>PPRD!P7+RCV_RCY!P7+IMP!P7-EXP!P7+STK_CHG!P7</f>
        <v>39.635167669819424</v>
      </c>
      <c r="Q7" s="10">
        <f>PPRD!Q7+RCV_RCY!Q7+IMP!Q7-EXP!Q7+STK_CHG!Q7</f>
        <v>39.28486672398968</v>
      </c>
      <c r="R7" s="10">
        <f>PPRD!R7+RCV_RCY!R7+IMP!R7-EXP!R7+STK_CHG!R7</f>
        <v>36.50146173688735</v>
      </c>
      <c r="S7" s="10">
        <f>PPRD!S7+RCV_RCY!S7+IMP!S7-EXP!S7+STK_CHG!S7</f>
        <v>37.161822871883061</v>
      </c>
      <c r="T7" s="10">
        <f>PPRD!T7+RCV_RCY!T7+IMP!T7-EXP!T7+STK_CHG!T7</f>
        <v>38.43869303525365</v>
      </c>
      <c r="U7" s="10">
        <f>PPRD!U7+RCV_RCY!U7+IMP!U7-EXP!U7+STK_CHG!U7</f>
        <v>33.836371453138433</v>
      </c>
      <c r="V7" s="10">
        <f>PPRD!V7+RCV_RCY!V7+IMP!V7-EXP!V7+STK_CHG!V7</f>
        <v>37.758555460017192</v>
      </c>
      <c r="W7" s="10">
        <f>PPRD!W7+RCV_RCY!W7+IMP!W7-EXP!W7+STK_CHG!W7</f>
        <v>30.606104901117803</v>
      </c>
      <c r="X7" s="10">
        <f>PPRD!X7+RCV_RCY!X7+IMP!X7-EXP!X7+STK_CHG!X7</f>
        <v>33.458211521926046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7.753826311263972</v>
      </c>
      <c r="D11" s="29">
        <f t="shared" si="8"/>
        <v>5.7423043852106614</v>
      </c>
      <c r="E11" s="29">
        <f t="shared" si="8"/>
        <v>5.1343078245915734</v>
      </c>
      <c r="F11" s="29">
        <f t="shared" si="8"/>
        <v>5.2938091143594157</v>
      </c>
      <c r="G11" s="29">
        <f t="shared" si="8"/>
        <v>5.2257953568357687</v>
      </c>
      <c r="H11" s="29">
        <f t="shared" si="8"/>
        <v>5.0158211521926059</v>
      </c>
      <c r="I11" s="29">
        <f t="shared" si="8"/>
        <v>4.8801375752364571</v>
      </c>
      <c r="J11" s="29">
        <f t="shared" si="8"/>
        <v>4.6779879621668101</v>
      </c>
      <c r="K11" s="29">
        <f t="shared" si="8"/>
        <v>5.2002579535683582</v>
      </c>
      <c r="L11" s="29">
        <f t="shared" si="8"/>
        <v>4.9726569217540835</v>
      </c>
      <c r="M11" s="29">
        <f t="shared" si="8"/>
        <v>6.3465176268271701</v>
      </c>
      <c r="N11" s="29">
        <f t="shared" si="8"/>
        <v>5.2493551160791059</v>
      </c>
      <c r="O11" s="29">
        <f t="shared" si="8"/>
        <v>5.6433361994840929</v>
      </c>
      <c r="P11" s="29">
        <f t="shared" si="8"/>
        <v>5.2841788478073948</v>
      </c>
      <c r="Q11" s="29">
        <f t="shared" si="8"/>
        <v>5.5845227858985371</v>
      </c>
      <c r="R11" s="29">
        <f t="shared" si="8"/>
        <v>5.7779879621668089</v>
      </c>
      <c r="S11" s="29">
        <f t="shared" si="8"/>
        <v>6.8449699054170257</v>
      </c>
      <c r="T11" s="29">
        <f t="shared" si="8"/>
        <v>5.6237317282889077</v>
      </c>
      <c r="U11" s="29">
        <f t="shared" si="8"/>
        <v>4.88804815133276</v>
      </c>
      <c r="V11" s="29">
        <f t="shared" si="8"/>
        <v>4.9944110060189164</v>
      </c>
      <c r="W11" s="29">
        <f t="shared" si="8"/>
        <v>4.8742046431642301</v>
      </c>
      <c r="X11" s="29">
        <f t="shared" ref="X11" si="9">SUM(X12:X16)</f>
        <v>3.5828890799656059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0.14213241616509029</v>
      </c>
      <c r="D12" s="10">
        <f>PPRD!D12+RCV_RCY!D12+IMP!D12-EXP!D12+STK_CHG!D12</f>
        <v>9.2949269131556309E-2</v>
      </c>
      <c r="E12" s="10">
        <f>PPRD!E12+RCV_RCY!E12+IMP!E12-EXP!E12+STK_CHG!E12</f>
        <v>0.12596732588134141</v>
      </c>
      <c r="F12" s="10">
        <f>PPRD!F12+RCV_RCY!F12+IMP!F12-EXP!F12+STK_CHG!F12</f>
        <v>3.7747205503009452E-2</v>
      </c>
      <c r="G12" s="10">
        <f>PPRD!G12+RCV_RCY!G12+IMP!G12-EXP!G12+STK_CHG!G12</f>
        <v>7.2742906276870162E-2</v>
      </c>
      <c r="H12" s="10">
        <f>PPRD!H12+RCV_RCY!H12+IMP!H12-EXP!H12+STK_CHG!H12</f>
        <v>6.7325881341358557E-2</v>
      </c>
      <c r="I12" s="10">
        <f>PPRD!I12+RCV_RCY!I12+IMP!I12-EXP!I12+STK_CHG!I12</f>
        <v>8.3490971625107477E-2</v>
      </c>
      <c r="J12" s="10">
        <f>PPRD!J12+RCV_RCY!J12+IMP!J12-EXP!J12+STK_CHG!J12</f>
        <v>7.6096302665520199E-2</v>
      </c>
      <c r="K12" s="10">
        <f>PPRD!K12+RCV_RCY!K12+IMP!K12-EXP!K12+STK_CHG!K12</f>
        <v>7.2055030094582972E-2</v>
      </c>
      <c r="L12" s="10">
        <f>PPRD!L12+RCV_RCY!L12+IMP!L12-EXP!L12+STK_CHG!L12</f>
        <v>0.1043852106620808</v>
      </c>
      <c r="M12" s="10">
        <f>PPRD!M12+RCV_RCY!M12+IMP!M12-EXP!M12+STK_CHG!M12</f>
        <v>0.18048151332760101</v>
      </c>
      <c r="N12" s="10">
        <f>PPRD!N12+RCV_RCY!N12+IMP!N12-EXP!N12+STK_CHG!N12</f>
        <v>0.1185726569217541</v>
      </c>
      <c r="O12" s="10">
        <f>PPRD!O12+RCV_RCY!O12+IMP!O12-EXP!O12+STK_CHG!O12</f>
        <v>0.1158211521926053</v>
      </c>
      <c r="P12" s="10">
        <f>PPRD!P12+RCV_RCY!P12+IMP!P12-EXP!P12+STK_CHG!P12</f>
        <v>0.18856405846947549</v>
      </c>
      <c r="Q12" s="10">
        <f>PPRD!Q12+RCV_RCY!Q12+IMP!Q12-EXP!Q12+STK_CHG!Q12</f>
        <v>0.23645743766122099</v>
      </c>
      <c r="R12" s="10">
        <f>PPRD!R12+RCV_RCY!R12+IMP!R12-EXP!R12+STK_CHG!R12</f>
        <v>0.34686156491831471</v>
      </c>
      <c r="S12" s="10">
        <f>PPRD!S12+RCV_RCY!S12+IMP!S12-EXP!S12+STK_CHG!S12</f>
        <v>0.14754944110060189</v>
      </c>
      <c r="T12" s="10">
        <f>PPRD!T12+RCV_RCY!T12+IMP!T12-EXP!T12+STK_CHG!T12</f>
        <v>7.7472055030094578E-2</v>
      </c>
      <c r="U12" s="10">
        <f>PPRD!U12+RCV_RCY!U12+IMP!U12-EXP!U12+STK_CHG!U12</f>
        <v>7.6784178847807388E-2</v>
      </c>
      <c r="V12" s="10">
        <f>PPRD!V12+RCV_RCY!V12+IMP!V12-EXP!V12+STK_CHG!V12</f>
        <v>5.9931212381771272E-2</v>
      </c>
      <c r="W12" s="10">
        <f>PPRD!W12+RCV_RCY!W12+IMP!W12-EXP!W12+STK_CHG!W12</f>
        <v>4.1788478073946693E-2</v>
      </c>
      <c r="X12" s="10">
        <f>PPRD!X12+RCV_RCY!X12+IMP!X12-EXP!X12+STK_CHG!X12</f>
        <v>8.8907996560619082E-2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0.68409286328460872</v>
      </c>
      <c r="D13" s="10">
        <f>PPRD!D13+RCV_RCY!D13+IMP!D13-EXP!D13+STK_CHG!D13</f>
        <v>0.48056749785038688</v>
      </c>
      <c r="E13" s="10">
        <f>PPRD!E13+RCV_RCY!E13+IMP!E13-EXP!E13+STK_CHG!E13</f>
        <v>0.86242476354256226</v>
      </c>
      <c r="F13" s="10">
        <f>PPRD!F13+RCV_RCY!F13+IMP!F13-EXP!F13+STK_CHG!F13</f>
        <v>1.1048151332760101</v>
      </c>
      <c r="G13" s="10">
        <f>PPRD!G13+RCV_RCY!G13+IMP!G13-EXP!G13+STK_CHG!G13</f>
        <v>1.039466895958727</v>
      </c>
      <c r="H13" s="10">
        <f>PPRD!H13+RCV_RCY!H13+IMP!H13-EXP!H13+STK_CHG!H13</f>
        <v>0.83860705073086839</v>
      </c>
      <c r="I13" s="10">
        <f>PPRD!I13+RCV_RCY!I13+IMP!I13-EXP!I13+STK_CHG!I13</f>
        <v>0.99587274290627692</v>
      </c>
      <c r="J13" s="10">
        <f>PPRD!J13+RCV_RCY!J13+IMP!J13-EXP!J13+STK_CHG!J13</f>
        <v>0.76242476354256239</v>
      </c>
      <c r="K13" s="10">
        <f>PPRD!K13+RCV_RCY!K13+IMP!K13-EXP!K13+STK_CHG!K13</f>
        <v>1.390025795356836</v>
      </c>
      <c r="L13" s="10">
        <f>PPRD!L13+RCV_RCY!L13+IMP!L13-EXP!L13+STK_CHG!L13</f>
        <v>0.70593293207222707</v>
      </c>
      <c r="M13" s="10">
        <f>PPRD!M13+RCV_RCY!M13+IMP!M13-EXP!M13+STK_CHG!M13</f>
        <v>0.68546861564918316</v>
      </c>
      <c r="N13" s="10">
        <f>PPRD!N13+RCV_RCY!N13+IMP!N13-EXP!N13+STK_CHG!N13</f>
        <v>0.61736887360275139</v>
      </c>
      <c r="O13" s="10">
        <f>PPRD!O13+RCV_RCY!O13+IMP!O13-EXP!O13+STK_CHG!O13</f>
        <v>0.6249355116079105</v>
      </c>
      <c r="P13" s="10">
        <f>PPRD!P13+RCV_RCY!P13+IMP!P13-EXP!P13+STK_CHG!P13</f>
        <v>1.002665520206363</v>
      </c>
      <c r="Q13" s="10">
        <f>PPRD!Q13+RCV_RCY!Q13+IMP!Q13-EXP!Q13+STK_CHG!Q13</f>
        <v>0.88082545141874458</v>
      </c>
      <c r="R13" s="10">
        <f>PPRD!R13+RCV_RCY!R13+IMP!R13-EXP!R13+STK_CHG!R13</f>
        <v>0.65210662080825443</v>
      </c>
      <c r="S13" s="10">
        <f>PPRD!S13+RCV_RCY!S13+IMP!S13-EXP!S13+STK_CHG!S13</f>
        <v>0.59226139294926905</v>
      </c>
      <c r="T13" s="10">
        <f>PPRD!T13+RCV_RCY!T13+IMP!T13-EXP!T13+STK_CHG!T13</f>
        <v>0.54660361134995694</v>
      </c>
      <c r="U13" s="10">
        <f>PPRD!U13+RCV_RCY!U13+IMP!U13-EXP!U13+STK_CHG!U13</f>
        <v>0.25864144453998278</v>
      </c>
      <c r="V13" s="10">
        <f>PPRD!V13+RCV_RCY!V13+IMP!V13-EXP!V13+STK_CHG!V13</f>
        <v>0.34101461736887362</v>
      </c>
      <c r="W13" s="10">
        <f>PPRD!W13+RCV_RCY!W13+IMP!W13-EXP!W13+STK_CHG!W13</f>
        <v>4.9699054170249349E-2</v>
      </c>
      <c r="X13" s="10">
        <f>PPRD!X13+RCV_RCY!X13+IMP!X13-EXP!X13+STK_CHG!X13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6.9276010318142731</v>
      </c>
      <c r="D16" s="10">
        <f>PPRD!D16+RCV_RCY!D16+IMP!D16-EXP!D16+STK_CHG!D16</f>
        <v>5.168787618228718</v>
      </c>
      <c r="E16" s="10">
        <f>PPRD!E16+RCV_RCY!E16+IMP!E16-EXP!E16+STK_CHG!E16</f>
        <v>4.1459157351676694</v>
      </c>
      <c r="F16" s="10">
        <f>PPRD!F16+RCV_RCY!F16+IMP!F16-EXP!F16+STK_CHG!F16</f>
        <v>4.1512467755803959</v>
      </c>
      <c r="G16" s="10">
        <f>PPRD!G16+RCV_RCY!G16+IMP!G16-EXP!G16+STK_CHG!G16</f>
        <v>4.1135855546001716</v>
      </c>
      <c r="H16" s="10">
        <f>PPRD!H16+RCV_RCY!H16+IMP!H16-EXP!H16+STK_CHG!H16</f>
        <v>4.1098882201203786</v>
      </c>
      <c r="I16" s="10">
        <f>PPRD!I16+RCV_RCY!I16+IMP!I16-EXP!I16+STK_CHG!I16</f>
        <v>3.8007738607050729</v>
      </c>
      <c r="J16" s="10">
        <f>PPRD!J16+RCV_RCY!J16+IMP!J16-EXP!J16+STK_CHG!J16</f>
        <v>3.839466895958727</v>
      </c>
      <c r="K16" s="10">
        <f>PPRD!K16+RCV_RCY!K16+IMP!K16-EXP!K16+STK_CHG!K16</f>
        <v>3.7381771281169391</v>
      </c>
      <c r="L16" s="10">
        <f>PPRD!L16+RCV_RCY!L16+IMP!L16-EXP!L16+STK_CHG!L16</f>
        <v>4.1623387790197759</v>
      </c>
      <c r="M16" s="10">
        <f>PPRD!M16+RCV_RCY!M16+IMP!M16-EXP!M16+STK_CHG!M16</f>
        <v>5.4805674978503864</v>
      </c>
      <c r="N16" s="10">
        <f>PPRD!N16+RCV_RCY!N16+IMP!N16-EXP!N16+STK_CHG!N16</f>
        <v>4.5134135855546003</v>
      </c>
      <c r="O16" s="10">
        <f>PPRD!O16+RCV_RCY!O16+IMP!O16-EXP!O16+STK_CHG!O16</f>
        <v>4.9025795356835769</v>
      </c>
      <c r="P16" s="10">
        <f>PPRD!P16+RCV_RCY!P16+IMP!P16-EXP!P16+STK_CHG!P16</f>
        <v>4.0929492691315561</v>
      </c>
      <c r="Q16" s="10">
        <f>PPRD!Q16+RCV_RCY!Q16+IMP!Q16-EXP!Q16+STK_CHG!Q16</f>
        <v>4.4672398968185716</v>
      </c>
      <c r="R16" s="10">
        <f>PPRD!R16+RCV_RCY!R16+IMP!R16-EXP!R16+STK_CHG!R16</f>
        <v>4.77901977644024</v>
      </c>
      <c r="S16" s="10">
        <f>PPRD!S16+RCV_RCY!S16+IMP!S16-EXP!S16+STK_CHG!S16</f>
        <v>6.1051590713671544</v>
      </c>
      <c r="T16" s="10">
        <f>PPRD!T16+RCV_RCY!T16+IMP!T16-EXP!T16+STK_CHG!T16</f>
        <v>4.9996560619088557</v>
      </c>
      <c r="U16" s="10">
        <f>PPRD!U16+RCV_RCY!U16+IMP!U16-EXP!U16+STK_CHG!U16</f>
        <v>4.5526225279449699</v>
      </c>
      <c r="V16" s="10">
        <f>PPRD!V16+RCV_RCY!V16+IMP!V16-EXP!V16+STK_CHG!V16</f>
        <v>4.5934651762682712</v>
      </c>
      <c r="W16" s="10">
        <f>PPRD!W16+RCV_RCY!W16+IMP!W16-EXP!W16+STK_CHG!W16</f>
        <v>4.7827171109200339</v>
      </c>
      <c r="X16" s="10">
        <f>PPRD!X16+RCV_RCY!X16+IMP!X16-EXP!X16+STK_CHG!X16</f>
        <v>3.3632846087704209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2321.091143594153</v>
      </c>
      <c r="D26" s="37">
        <f t="shared" si="14"/>
        <v>2463.1004299226138</v>
      </c>
      <c r="E26" s="37">
        <f t="shared" si="14"/>
        <v>2508.6220120378334</v>
      </c>
      <c r="F26" s="37">
        <f t="shared" si="14"/>
        <v>2703.1679277730004</v>
      </c>
      <c r="G26" s="37">
        <f t="shared" si="14"/>
        <v>3054.8984522785886</v>
      </c>
      <c r="H26" s="37">
        <f t="shared" si="14"/>
        <v>3161.3984522785895</v>
      </c>
      <c r="I26" s="37">
        <f t="shared" si="14"/>
        <v>2982.8815993121239</v>
      </c>
      <c r="J26" s="37">
        <f t="shared" si="14"/>
        <v>2905.5142734307815</v>
      </c>
      <c r="K26" s="37">
        <f t="shared" si="14"/>
        <v>2928.1231298366297</v>
      </c>
      <c r="L26" s="37">
        <f t="shared" si="14"/>
        <v>2742.0996560619087</v>
      </c>
      <c r="M26" s="37">
        <f t="shared" si="14"/>
        <v>2872.4213241616503</v>
      </c>
      <c r="N26" s="37">
        <f t="shared" si="14"/>
        <v>2934.1454858125539</v>
      </c>
      <c r="O26" s="37">
        <f t="shared" si="14"/>
        <v>2830.7232158211527</v>
      </c>
      <c r="P26" s="37">
        <f t="shared" si="14"/>
        <v>2784.1300085984517</v>
      </c>
      <c r="Q26" s="37">
        <f t="shared" si="14"/>
        <v>2684.3742046431635</v>
      </c>
      <c r="R26" s="37">
        <f t="shared" si="14"/>
        <v>2636.523731728289</v>
      </c>
      <c r="S26" s="37">
        <f t="shared" si="14"/>
        <v>2633.0309544282022</v>
      </c>
      <c r="T26" s="37">
        <f t="shared" si="14"/>
        <v>2756.3360275150471</v>
      </c>
      <c r="U26" s="37">
        <f t="shared" si="14"/>
        <v>2916.0127257093723</v>
      </c>
      <c r="V26" s="37">
        <f t="shared" si="14"/>
        <v>2949.594153052451</v>
      </c>
      <c r="W26" s="37">
        <f t="shared" si="14"/>
        <v>2394.3640584694754</v>
      </c>
      <c r="X26" s="37">
        <f t="shared" ref="X26" si="15">SUM(X27,X33)</f>
        <v>2571.2170249355108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0</v>
      </c>
      <c r="D28" s="10">
        <f>PPRD!D28+RCV_RCY!D28+IMP!D28-EXP!D28+STK_CHG!D28</f>
        <v>0</v>
      </c>
      <c r="E28" s="10">
        <f>PPRD!E28+RCV_RCY!E28+IMP!E28-EXP!E28+STK_CHG!E28</f>
        <v>0</v>
      </c>
      <c r="F28" s="10">
        <f>PPRD!F28+RCV_RCY!F28+IMP!F28-EXP!F28+STK_CHG!F28</f>
        <v>0</v>
      </c>
      <c r="G28" s="10">
        <f>PPRD!G28+RCV_RCY!G28+IMP!G28-EXP!G28+STK_CHG!G28</f>
        <v>0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0</v>
      </c>
      <c r="U28" s="10">
        <f>PPRD!U28+RCV_RCY!U28+IMP!U28-EXP!U28+STK_CHG!U28</f>
        <v>0</v>
      </c>
      <c r="V28" s="10">
        <f>PPRD!V28+RCV_RCY!V28+IMP!V28-EXP!V28+STK_CHG!V28</f>
        <v>0</v>
      </c>
      <c r="W28" s="10">
        <f>PPRD!W28+RCV_RCY!W28+IMP!W28-EXP!W28+STK_CHG!W28</f>
        <v>0</v>
      </c>
      <c r="X28" s="10">
        <f>PPRD!X28+RCV_RCY!X28+IMP!X28-EXP!X28+STK_CHG!X28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2321.091143594153</v>
      </c>
      <c r="D33" s="29">
        <f t="shared" si="18"/>
        <v>2463.1004299226138</v>
      </c>
      <c r="E33" s="29">
        <f t="shared" si="18"/>
        <v>2508.6220120378334</v>
      </c>
      <c r="F33" s="29">
        <f t="shared" si="18"/>
        <v>2703.1679277730004</v>
      </c>
      <c r="G33" s="29">
        <f t="shared" si="18"/>
        <v>3054.8984522785886</v>
      </c>
      <c r="H33" s="29">
        <f t="shared" si="18"/>
        <v>3161.3984522785895</v>
      </c>
      <c r="I33" s="29">
        <f t="shared" si="18"/>
        <v>2982.8815993121239</v>
      </c>
      <c r="J33" s="29">
        <f t="shared" si="18"/>
        <v>2905.5142734307815</v>
      </c>
      <c r="K33" s="29">
        <f t="shared" si="18"/>
        <v>2928.1231298366297</v>
      </c>
      <c r="L33" s="29">
        <f t="shared" si="18"/>
        <v>2742.0996560619087</v>
      </c>
      <c r="M33" s="29">
        <f t="shared" si="18"/>
        <v>2872.4213241616503</v>
      </c>
      <c r="N33" s="29">
        <f t="shared" si="18"/>
        <v>2934.1454858125539</v>
      </c>
      <c r="O33" s="29">
        <f t="shared" si="18"/>
        <v>2830.7232158211527</v>
      </c>
      <c r="P33" s="29">
        <f t="shared" si="18"/>
        <v>2784.1300085984517</v>
      </c>
      <c r="Q33" s="29">
        <f t="shared" si="18"/>
        <v>2684.3742046431635</v>
      </c>
      <c r="R33" s="29">
        <f t="shared" si="18"/>
        <v>2636.523731728289</v>
      </c>
      <c r="S33" s="29">
        <f t="shared" si="18"/>
        <v>2633.0309544282022</v>
      </c>
      <c r="T33" s="29">
        <f t="shared" si="18"/>
        <v>2756.3360275150471</v>
      </c>
      <c r="U33" s="29">
        <f t="shared" si="18"/>
        <v>2916.0127257093723</v>
      </c>
      <c r="V33" s="29">
        <f t="shared" si="18"/>
        <v>2949.594153052451</v>
      </c>
      <c r="W33" s="29">
        <f t="shared" si="18"/>
        <v>2394.3640584694754</v>
      </c>
      <c r="X33" s="29">
        <f t="shared" ref="X33" si="19">SUM(X34:X50)</f>
        <v>2571.2170249355108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26.563026655202062</v>
      </c>
      <c r="D36" s="10">
        <f>PPRD!D36+RCV_RCY!D36+IMP!D36-EXP!D36+STK_CHG!D36</f>
        <v>30.456749785038692</v>
      </c>
      <c r="E36" s="10">
        <f>PPRD!E36+RCV_RCY!E36+IMP!E36-EXP!E36+STK_CHG!E36</f>
        <v>21.237661220980222</v>
      </c>
      <c r="F36" s="10">
        <f>PPRD!F36+RCV_RCY!F36+IMP!F36-EXP!F36+STK_CHG!F36</f>
        <v>17.194496990541705</v>
      </c>
      <c r="G36" s="10">
        <f>PPRD!G36+RCV_RCY!G36+IMP!G36-EXP!G36+STK_CHG!G36</f>
        <v>14.215993121238171</v>
      </c>
      <c r="H36" s="10">
        <f>PPRD!H36+RCV_RCY!H36+IMP!H36-EXP!H36+STK_CHG!H36</f>
        <v>13.243594153052447</v>
      </c>
      <c r="I36" s="10">
        <f>PPRD!I36+RCV_RCY!I36+IMP!I36-EXP!I36+STK_CHG!I36</f>
        <v>10.930868443680133</v>
      </c>
      <c r="J36" s="10">
        <f>PPRD!J36+RCV_RCY!J36+IMP!J36-EXP!J36+STK_CHG!J36</f>
        <v>10.155202063628542</v>
      </c>
      <c r="K36" s="10">
        <f>PPRD!K36+RCV_RCY!K36+IMP!K36-EXP!K36+STK_CHG!K36</f>
        <v>9.2080825451418686</v>
      </c>
      <c r="L36" s="10">
        <f>PPRD!L36+RCV_RCY!L36+IMP!L36-EXP!L36+STK_CHG!L36</f>
        <v>12.017454858125534</v>
      </c>
      <c r="M36" s="10">
        <f>PPRD!M36+RCV_RCY!M36+IMP!M36-EXP!M36+STK_CHG!M36</f>
        <v>12.613069647463456</v>
      </c>
      <c r="N36" s="10">
        <f>PPRD!N36+RCV_RCY!N36+IMP!N36-EXP!N36+STK_CHG!N36</f>
        <v>10.494668959587276</v>
      </c>
      <c r="O36" s="10">
        <f>PPRD!O36+RCV_RCY!O36+IMP!O36-EXP!O36+STK_CHG!O36</f>
        <v>11.49337919174549</v>
      </c>
      <c r="P36" s="10">
        <f>PPRD!P36+RCV_RCY!P36+IMP!P36-EXP!P36+STK_CHG!P36</f>
        <v>11.534049871023216</v>
      </c>
      <c r="Q36" s="10">
        <f>PPRD!Q36+RCV_RCY!Q36+IMP!Q36-EXP!Q36+STK_CHG!Q36</f>
        <v>10.59028374892519</v>
      </c>
      <c r="R36" s="10">
        <f>PPRD!R36+RCV_RCY!R36+IMP!R36-EXP!R36+STK_CHG!R36</f>
        <v>10.627601031814276</v>
      </c>
      <c r="S36" s="10">
        <f>PPRD!S36+RCV_RCY!S36+IMP!S36-EXP!S36+STK_CHG!S36</f>
        <v>11.398882201203778</v>
      </c>
      <c r="T36" s="10">
        <f>PPRD!T36+RCV_RCY!T36+IMP!T36-EXP!T36+STK_CHG!T36</f>
        <v>9.9760963026655247</v>
      </c>
      <c r="U36" s="10">
        <f>PPRD!U36+RCV_RCY!U36+IMP!U36-EXP!U36+STK_CHG!U36</f>
        <v>8.7478073946689587</v>
      </c>
      <c r="V36" s="10">
        <f>PPRD!V36+RCV_RCY!V36+IMP!V36-EXP!V36+STK_CHG!V36</f>
        <v>10.38039552880482</v>
      </c>
      <c r="W36" s="10">
        <f>PPRD!W36+RCV_RCY!W36+IMP!W36-EXP!W36+STK_CHG!W36</f>
        <v>7.9765262252794482</v>
      </c>
      <c r="X36" s="10">
        <f>PPRD!X36+RCV_RCY!X36+IMP!X36-EXP!X36+STK_CHG!X36</f>
        <v>11.315477214101456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597.02424763542558</v>
      </c>
      <c r="D37" s="10">
        <f>PPRD!D37+RCV_RCY!D37+IMP!D37-EXP!D37+STK_CHG!D37</f>
        <v>588.25726569217534</v>
      </c>
      <c r="E37" s="10">
        <f>PPRD!E37+RCV_RCY!E37+IMP!E37-EXP!E37+STK_CHG!E37</f>
        <v>573.47781599312111</v>
      </c>
      <c r="F37" s="10">
        <f>PPRD!F37+RCV_RCY!F37+IMP!F37-EXP!F37+STK_CHG!F37</f>
        <v>583.66672398968183</v>
      </c>
      <c r="G37" s="10">
        <f>PPRD!G37+RCV_RCY!G37+IMP!G37-EXP!G37+STK_CHG!G37</f>
        <v>565.88607050730866</v>
      </c>
      <c r="H37" s="10">
        <f>PPRD!H37+RCV_RCY!H37+IMP!H37-EXP!H37+STK_CHG!H37</f>
        <v>515.38822012037826</v>
      </c>
      <c r="I37" s="10">
        <f>PPRD!I37+RCV_RCY!I37+IMP!I37-EXP!I37+STK_CHG!I37</f>
        <v>463.23181427343076</v>
      </c>
      <c r="J37" s="10">
        <f>PPRD!J37+RCV_RCY!J37+IMP!J37-EXP!J37+STK_CHG!J37</f>
        <v>443.33740326741184</v>
      </c>
      <c r="K37" s="10">
        <f>PPRD!K37+RCV_RCY!K37+IMP!K37-EXP!K37+STK_CHG!K37</f>
        <v>421.97575236457436</v>
      </c>
      <c r="L37" s="10">
        <f>PPRD!L37+RCV_RCY!L37+IMP!L37-EXP!L37+STK_CHG!L37</f>
        <v>389.02510748065356</v>
      </c>
      <c r="M37" s="10">
        <f>PPRD!M37+RCV_RCY!M37+IMP!M37-EXP!M37+STK_CHG!M37</f>
        <v>361.56766981943252</v>
      </c>
      <c r="N37" s="10">
        <f>PPRD!N37+RCV_RCY!N37+IMP!N37-EXP!N37+STK_CHG!N37</f>
        <v>368.86027515047289</v>
      </c>
      <c r="O37" s="10">
        <f>PPRD!O37+RCV_RCY!O37+IMP!O37-EXP!O37+STK_CHG!O37</f>
        <v>358.84522785898525</v>
      </c>
      <c r="P37" s="10">
        <f>PPRD!P37+RCV_RCY!P37+IMP!P37-EXP!P37+STK_CHG!P37</f>
        <v>327.18168529664666</v>
      </c>
      <c r="Q37" s="10">
        <f>PPRD!Q37+RCV_RCY!Q37+IMP!Q37-EXP!Q37+STK_CHG!Q37</f>
        <v>314.59312123817716</v>
      </c>
      <c r="R37" s="10">
        <f>PPRD!R37+RCV_RCY!R37+IMP!R37-EXP!R37+STK_CHG!R37</f>
        <v>292.77196904557178</v>
      </c>
      <c r="S37" s="10">
        <f>PPRD!S37+RCV_RCY!S37+IMP!S37-EXP!S37+STK_CHG!S37</f>
        <v>284.58598452278596</v>
      </c>
      <c r="T37" s="10">
        <f>PPRD!T37+RCV_RCY!T37+IMP!T37-EXP!T37+STK_CHG!T37</f>
        <v>300.5117798796216</v>
      </c>
      <c r="U37" s="10">
        <f>PPRD!U37+RCV_RCY!U37+IMP!U37-EXP!U37+STK_CHG!U37</f>
        <v>328.47102321582111</v>
      </c>
      <c r="V37" s="10">
        <f>PPRD!V37+RCV_RCY!V37+IMP!V37-EXP!V37+STK_CHG!V37</f>
        <v>343.12295786758381</v>
      </c>
      <c r="W37" s="10">
        <f>PPRD!W37+RCV_RCY!W37+IMP!W37-EXP!W37+STK_CHG!W37</f>
        <v>261.7736887360274</v>
      </c>
      <c r="X37" s="10">
        <f>PPRD!X37+RCV_RCY!X37+IMP!X37-EXP!X37+STK_CHG!X37</f>
        <v>317.10902837489255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0.27635425623387788</v>
      </c>
      <c r="D38" s="10">
        <f>PPRD!D38+RCV_RCY!D38+IMP!D38-EXP!D38+STK_CHG!D38</f>
        <v>0.20464316423043849</v>
      </c>
      <c r="E38" s="10">
        <f>PPRD!E38+RCV_RCY!E38+IMP!E38-EXP!E38+STK_CHG!E38</f>
        <v>0.2472914875322442</v>
      </c>
      <c r="F38" s="10">
        <f>PPRD!F38+RCV_RCY!F38+IMP!F38-EXP!F38+STK_CHG!F38</f>
        <v>0.26595012897678422</v>
      </c>
      <c r="G38" s="10">
        <f>PPRD!G38+RCV_RCY!G38+IMP!G38-EXP!G38+STK_CHG!G38</f>
        <v>0.2057609630266552</v>
      </c>
      <c r="H38" s="10">
        <f>PPRD!H38+RCV_RCY!H38+IMP!H38-EXP!H38+STK_CHG!H38</f>
        <v>0.1506448839208942</v>
      </c>
      <c r="I38" s="10">
        <f>PPRD!I38+RCV_RCY!I38+IMP!I38-EXP!I38+STK_CHG!I38</f>
        <v>0.1704213241616509</v>
      </c>
      <c r="J38" s="10">
        <f>PPRD!J38+RCV_RCY!J38+IMP!J38-EXP!J38+STK_CHG!J38</f>
        <v>0.21711092003439381</v>
      </c>
      <c r="K38" s="10">
        <f>PPRD!K38+RCV_RCY!K38+IMP!K38-EXP!K38+STK_CHG!K38</f>
        <v>0.20464316423043849</v>
      </c>
      <c r="L38" s="10">
        <f>PPRD!L38+RCV_RCY!L38+IMP!L38-EXP!L38+STK_CHG!L38</f>
        <v>0.43121238177128107</v>
      </c>
      <c r="M38" s="10">
        <f>PPRD!M38+RCV_RCY!M38+IMP!M38-EXP!M38+STK_CHG!M38</f>
        <v>0.36569217540842652</v>
      </c>
      <c r="N38" s="10">
        <f>PPRD!N38+RCV_RCY!N38+IMP!N38-EXP!N38+STK_CHG!N38</f>
        <v>0.2877901977644024</v>
      </c>
      <c r="O38" s="10">
        <f>PPRD!O38+RCV_RCY!O38+IMP!O38-EXP!O38+STK_CHG!O38</f>
        <v>0.1870163370593293</v>
      </c>
      <c r="P38" s="10">
        <f>PPRD!P38+RCV_RCY!P38+IMP!P38-EXP!P38+STK_CHG!P38</f>
        <v>0.20679277730008599</v>
      </c>
      <c r="Q38" s="10">
        <f>PPRD!Q38+RCV_RCY!Q38+IMP!Q38-EXP!Q38+STK_CHG!Q38</f>
        <v>0.19011177987962161</v>
      </c>
      <c r="R38" s="10">
        <f>PPRD!R38+RCV_RCY!R38+IMP!R38-EXP!R38+STK_CHG!R38</f>
        <v>0.2285468615649183</v>
      </c>
      <c r="S38" s="10">
        <f>PPRD!S38+RCV_RCY!S38+IMP!S38-EXP!S38+STK_CHG!S38</f>
        <v>0.23069647463456569</v>
      </c>
      <c r="T38" s="10">
        <f>PPRD!T38+RCV_RCY!T38+IMP!T38-EXP!T38+STK_CHG!T38</f>
        <v>0.23069647463456569</v>
      </c>
      <c r="U38" s="10">
        <f>PPRD!U38+RCV_RCY!U38+IMP!U38-EXP!U38+STK_CHG!U38</f>
        <v>0.2452278589853826</v>
      </c>
      <c r="V38" s="10">
        <f>PPRD!V38+RCV_RCY!V38+IMP!V38-EXP!V38+STK_CHG!V38</f>
        <v>0.21607910576096301</v>
      </c>
      <c r="W38" s="10">
        <f>PPRD!W38+RCV_RCY!W38+IMP!W38-EXP!W38+STK_CHG!W38</f>
        <v>0.19329320722269991</v>
      </c>
      <c r="X38" s="10">
        <f>PPRD!X38+RCV_RCY!X38+IMP!X38-EXP!X38+STK_CHG!X38</f>
        <v>0.2452278589853826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320.84239036973349</v>
      </c>
      <c r="D40" s="10">
        <f>PPRD!D40+RCV_RCY!D40+IMP!D40-EXP!D40+STK_CHG!D40</f>
        <v>347.01960447119507</v>
      </c>
      <c r="E40" s="10">
        <f>PPRD!E40+RCV_RCY!E40+IMP!E40-EXP!E40+STK_CHG!E40</f>
        <v>375.98168529664662</v>
      </c>
      <c r="F40" s="10">
        <f>PPRD!F40+RCV_RCY!F40+IMP!F40-EXP!F40+STK_CHG!F40</f>
        <v>391.67807394668955</v>
      </c>
      <c r="G40" s="10">
        <f>PPRD!G40+RCV_RCY!G40+IMP!G40-EXP!G40+STK_CHG!G40</f>
        <v>426.1853826311264</v>
      </c>
      <c r="H40" s="10">
        <f>PPRD!H40+RCV_RCY!H40+IMP!H40-EXP!H40+STK_CHG!H40</f>
        <v>433.0297506448839</v>
      </c>
      <c r="I40" s="10">
        <f>PPRD!I40+RCV_RCY!I40+IMP!I40-EXP!I40+STK_CHG!I40</f>
        <v>405.24858125537401</v>
      </c>
      <c r="J40" s="10">
        <f>PPRD!J40+RCV_RCY!J40+IMP!J40-EXP!J40+STK_CHG!J40</f>
        <v>435.60060189165938</v>
      </c>
      <c r="K40" s="10">
        <f>PPRD!K40+RCV_RCY!K40+IMP!K40-EXP!K40+STK_CHG!K40</f>
        <v>438.48022355975917</v>
      </c>
      <c r="L40" s="10">
        <f>PPRD!L40+RCV_RCY!L40+IMP!L40-EXP!L40+STK_CHG!L40</f>
        <v>420.18521066208086</v>
      </c>
      <c r="M40" s="10">
        <f>PPRD!M40+RCV_RCY!M40+IMP!M40-EXP!M40+STK_CHG!M40</f>
        <v>431.11994840928634</v>
      </c>
      <c r="N40" s="10">
        <f>PPRD!N40+RCV_RCY!N40+IMP!N40-EXP!N40+STK_CHG!N40</f>
        <v>403.33877901977644</v>
      </c>
      <c r="O40" s="10">
        <f>PPRD!O40+RCV_RCY!O40+IMP!O40-EXP!O40+STK_CHG!O40</f>
        <v>372.13731728288906</v>
      </c>
      <c r="P40" s="10">
        <f>PPRD!P40+RCV_RCY!P40+IMP!P40-EXP!P40+STK_CHG!P40</f>
        <v>373.82476354256227</v>
      </c>
      <c r="Q40" s="10">
        <f>PPRD!Q40+RCV_RCY!Q40+IMP!Q40-EXP!Q40+STK_CHG!Q40</f>
        <v>405.9734307824591</v>
      </c>
      <c r="R40" s="10">
        <f>PPRD!R40+RCV_RCY!R40+IMP!R40-EXP!R40+STK_CHG!R40</f>
        <v>457.65245055889943</v>
      </c>
      <c r="S40" s="10">
        <f>PPRD!S40+RCV_RCY!S40+IMP!S40-EXP!S40+STK_CHG!S40</f>
        <v>507.83551160791046</v>
      </c>
      <c r="T40" s="10">
        <f>PPRD!T40+RCV_RCY!T40+IMP!T40-EXP!T40+STK_CHG!T40</f>
        <v>574.20928632846085</v>
      </c>
      <c r="U40" s="10">
        <f>PPRD!U40+RCV_RCY!U40+IMP!U40-EXP!U40+STK_CHG!U40</f>
        <v>613.99716251074801</v>
      </c>
      <c r="V40" s="10">
        <f>PPRD!V40+RCV_RCY!V40+IMP!V40-EXP!V40+STK_CHG!V40</f>
        <v>600.62949269131559</v>
      </c>
      <c r="W40" s="10">
        <f>PPRD!W40+RCV_RCY!W40+IMP!W40-EXP!W40+STK_CHG!W40</f>
        <v>546.65141874462586</v>
      </c>
      <c r="X40" s="10">
        <f>PPRD!X40+RCV_RCY!X40+IMP!X40-EXP!X40+STK_CHG!X40</f>
        <v>623.63258813413586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1.223989681857266</v>
      </c>
      <c r="D41" s="10">
        <f>PPRD!D41+RCV_RCY!D41+IMP!D41-EXP!D41+STK_CHG!D41</f>
        <v>1.394496990541702</v>
      </c>
      <c r="E41" s="10">
        <f>PPRD!E41+RCV_RCY!E41+IMP!E41-EXP!E41+STK_CHG!E41</f>
        <v>1.192605331040413</v>
      </c>
      <c r="F41" s="10">
        <f>PPRD!F41+RCV_RCY!F41+IMP!F41-EXP!F41+STK_CHG!F41</f>
        <v>1.315047291487532</v>
      </c>
      <c r="G41" s="10">
        <f>PPRD!G41+RCV_RCY!G41+IMP!G41-EXP!G41+STK_CHG!G41</f>
        <v>1.403955288048151</v>
      </c>
      <c r="H41" s="10">
        <f>PPRD!H41+RCV_RCY!H41+IMP!H41-EXP!H41+STK_CHG!H41</f>
        <v>1.7627687016337059</v>
      </c>
      <c r="I41" s="10">
        <f>PPRD!I41+RCV_RCY!I41+IMP!I41-EXP!I41+STK_CHG!I41</f>
        <v>1.133018056749785</v>
      </c>
      <c r="J41" s="10">
        <f>PPRD!J41+RCV_RCY!J41+IMP!J41-EXP!J41+STK_CHG!J41</f>
        <v>0.93525365434221841</v>
      </c>
      <c r="K41" s="10">
        <f>PPRD!K41+RCV_RCY!K41+IMP!K41-EXP!K41+STK_CHG!K41</f>
        <v>0.98968185726569213</v>
      </c>
      <c r="L41" s="10">
        <f>PPRD!L41+RCV_RCY!L41+IMP!L41-EXP!L41+STK_CHG!L41</f>
        <v>0.58796216680997415</v>
      </c>
      <c r="M41" s="10">
        <f>PPRD!M41+RCV_RCY!M41+IMP!M41-EXP!M41+STK_CHG!M41</f>
        <v>0.6716251074806534</v>
      </c>
      <c r="N41" s="10">
        <f>PPRD!N41+RCV_RCY!N41+IMP!N41-EXP!N41+STK_CHG!N41</f>
        <v>0.84006878761822867</v>
      </c>
      <c r="O41" s="10">
        <f>PPRD!O41+RCV_RCY!O41+IMP!O41-EXP!O41+STK_CHG!O41</f>
        <v>0.75107480653482361</v>
      </c>
      <c r="P41" s="10">
        <f>PPRD!P41+RCV_RCY!P41+IMP!P41-EXP!P41+STK_CHG!P41</f>
        <v>0.71556319862424755</v>
      </c>
      <c r="Q41" s="10">
        <f>PPRD!Q41+RCV_RCY!Q41+IMP!Q41-EXP!Q41+STK_CHG!Q41</f>
        <v>0.43095442820292351</v>
      </c>
      <c r="R41" s="10">
        <f>PPRD!R41+RCV_RCY!R41+IMP!R41-EXP!R41+STK_CHG!R41</f>
        <v>0.86620808254514192</v>
      </c>
      <c r="S41" s="10">
        <f>PPRD!S41+RCV_RCY!S41+IMP!S41-EXP!S41+STK_CHG!S41</f>
        <v>0.50636285468615649</v>
      </c>
      <c r="T41" s="10">
        <f>PPRD!T41+RCV_RCY!T41+IMP!T41-EXP!T41+STK_CHG!T41</f>
        <v>0.52098022355975926</v>
      </c>
      <c r="U41" s="10">
        <f>PPRD!U41+RCV_RCY!U41+IMP!U41-EXP!U41+STK_CHG!U41</f>
        <v>0.49905417024935506</v>
      </c>
      <c r="V41" s="10">
        <f>PPRD!V41+RCV_RCY!V41+IMP!V41-EXP!V41+STK_CHG!V41</f>
        <v>0.67687016337059325</v>
      </c>
      <c r="W41" s="10">
        <f>PPRD!W41+RCV_RCY!W41+IMP!W41-EXP!W41+STK_CHG!W41</f>
        <v>0.53353396388650043</v>
      </c>
      <c r="X41" s="10">
        <f>PPRD!X41+RCV_RCY!X41+IMP!X41-EXP!X41+STK_CHG!X41</f>
        <v>0.63602751504729149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1314.2931212381775</v>
      </c>
      <c r="D43" s="10">
        <f>PPRD!D43+RCV_RCY!D43+IMP!D43-EXP!D43+STK_CHG!D43</f>
        <v>1436.825709372313</v>
      </c>
      <c r="E43" s="10">
        <f>PPRD!E43+RCV_RCY!E43+IMP!E43-EXP!E43+STK_CHG!E43</f>
        <v>1487.5919174548585</v>
      </c>
      <c r="F43" s="10">
        <f>PPRD!F43+RCV_RCY!F43+IMP!F43-EXP!F43+STK_CHG!F43</f>
        <v>1660.5720550300944</v>
      </c>
      <c r="G43" s="10">
        <f>PPRD!G43+RCV_RCY!G43+IMP!G43-EXP!G43+STK_CHG!G43</f>
        <v>1993.4260533104034</v>
      </c>
      <c r="H43" s="10">
        <f>PPRD!H43+RCV_RCY!H43+IMP!H43-EXP!H43+STK_CHG!H43</f>
        <v>2167.5153912295782</v>
      </c>
      <c r="I43" s="10">
        <f>PPRD!I43+RCV_RCY!I43+IMP!I43-EXP!I43+STK_CHG!I43</f>
        <v>2070.8504729148754</v>
      </c>
      <c r="J43" s="10">
        <f>PPRD!J43+RCV_RCY!J43+IMP!J43-EXP!J43+STK_CHG!J43</f>
        <v>1988.9825451418737</v>
      </c>
      <c r="K43" s="10">
        <f>PPRD!K43+RCV_RCY!K43+IMP!K43-EXP!K43+STK_CHG!K43</f>
        <v>2031.4674978503872</v>
      </c>
      <c r="L43" s="10">
        <f>PPRD!L43+RCV_RCY!L43+IMP!L43-EXP!L43+STK_CHG!L43</f>
        <v>1891.4246775580395</v>
      </c>
      <c r="M43" s="10">
        <f>PPRD!M43+RCV_RCY!M43+IMP!M43-EXP!M43+STK_CHG!M43</f>
        <v>2031.4168529664655</v>
      </c>
      <c r="N43" s="10">
        <f>PPRD!N43+RCV_RCY!N43+IMP!N43-EXP!N43+STK_CHG!N43</f>
        <v>2112.2152192605331</v>
      </c>
      <c r="O43" s="10">
        <f>PPRD!O43+RCV_RCY!O43+IMP!O43-EXP!O43+STK_CHG!O43</f>
        <v>2044.8670679277734</v>
      </c>
      <c r="P43" s="10">
        <f>PPRD!P43+RCV_RCY!P43+IMP!P43-EXP!P43+STK_CHG!P43</f>
        <v>2032.1058469475488</v>
      </c>
      <c r="Q43" s="10">
        <f>PPRD!Q43+RCV_RCY!Q43+IMP!Q43-EXP!Q43+STK_CHG!Q43</f>
        <v>1916.1020636285468</v>
      </c>
      <c r="R43" s="10">
        <f>PPRD!R43+RCV_RCY!R43+IMP!R43-EXP!R43+STK_CHG!R43</f>
        <v>1840.5539122957866</v>
      </c>
      <c r="S43" s="10">
        <f>PPRD!S43+RCV_RCY!S43+IMP!S43-EXP!S43+STK_CHG!S43</f>
        <v>1791.4386930352532</v>
      </c>
      <c r="T43" s="10">
        <f>PPRD!T43+RCV_RCY!T43+IMP!T43-EXP!T43+STK_CHG!T43</f>
        <v>1834.4756663800515</v>
      </c>
      <c r="U43" s="10">
        <f>PPRD!U43+RCV_RCY!U43+IMP!U43-EXP!U43+STK_CHG!U43</f>
        <v>1921.6751504729148</v>
      </c>
      <c r="V43" s="10">
        <f>PPRD!V43+RCV_RCY!V43+IMP!V43-EXP!V43+STK_CHG!V43</f>
        <v>1954.3769561478935</v>
      </c>
      <c r="W43" s="10">
        <f>PPRD!W43+RCV_RCY!W43+IMP!W43-EXP!W43+STK_CHG!W43</f>
        <v>1548.2995700773863</v>
      </c>
      <c r="X43" s="10">
        <f>PPRD!X43+RCV_RCY!X43+IMP!X43-EXP!X43+STK_CHG!X43</f>
        <v>1586.5774720550296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6.1803955288048149</v>
      </c>
      <c r="D44" s="10">
        <f>PPRD!D44+RCV_RCY!D44+IMP!D44-EXP!D44+STK_CHG!D44</f>
        <v>6.5204643164230429</v>
      </c>
      <c r="E44" s="10">
        <f>PPRD!E44+RCV_RCY!E44+IMP!E44-EXP!E44+STK_CHG!E44</f>
        <v>5.8536543422184009</v>
      </c>
      <c r="F44" s="10">
        <f>PPRD!F44+RCV_RCY!F44+IMP!F44-EXP!F44+STK_CHG!F44</f>
        <v>4.98615649183147</v>
      </c>
      <c r="G44" s="10">
        <f>PPRD!G44+RCV_RCY!G44+IMP!G44-EXP!G44+STK_CHG!G44</f>
        <v>3.2234737747205502</v>
      </c>
      <c r="H44" s="10">
        <f>PPRD!H44+RCV_RCY!H44+IMP!H44-EXP!H44+STK_CHG!H44</f>
        <v>2.1180567497850391</v>
      </c>
      <c r="I44" s="10">
        <f>PPRD!I44+RCV_RCY!I44+IMP!I44-EXP!I44+STK_CHG!I44</f>
        <v>1.505674978503869</v>
      </c>
      <c r="J44" s="10">
        <f>PPRD!J44+RCV_RCY!J44+IMP!J44-EXP!J44+STK_CHG!J44</f>
        <v>1.045227858985383</v>
      </c>
      <c r="K44" s="10">
        <f>PPRD!K44+RCV_RCY!K44+IMP!K44-EXP!K44+STK_CHG!K44</f>
        <v>0.64204643164230435</v>
      </c>
      <c r="L44" s="10">
        <f>PPRD!L44+RCV_RCY!L44+IMP!L44-EXP!L44+STK_CHG!L44</f>
        <v>0.71556319862424755</v>
      </c>
      <c r="M44" s="10">
        <f>PPRD!M44+RCV_RCY!M44+IMP!M44-EXP!M44+STK_CHG!M44</f>
        <v>2.1744625967325879</v>
      </c>
      <c r="N44" s="10">
        <f>PPRD!N44+RCV_RCY!N44+IMP!N44-EXP!N44+STK_CHG!N44</f>
        <v>1.963284608770421</v>
      </c>
      <c r="O44" s="10">
        <f>PPRD!O44+RCV_RCY!O44+IMP!O44-EXP!O44+STK_CHG!O44</f>
        <v>1.7560619088564056</v>
      </c>
      <c r="P44" s="10">
        <f>PPRD!P44+RCV_RCY!P44+IMP!P44-EXP!P44+STK_CHG!P44</f>
        <v>1.4798796216681001</v>
      </c>
      <c r="Q44" s="10">
        <f>PPRD!Q44+RCV_RCY!Q44+IMP!Q44-EXP!Q44+STK_CHG!Q44</f>
        <v>1.196130696474635</v>
      </c>
      <c r="R44" s="10">
        <f>PPRD!R44+RCV_RCY!R44+IMP!R44-EXP!R44+STK_CHG!R44</f>
        <v>0.95348237317282891</v>
      </c>
      <c r="S44" s="10">
        <f>PPRD!S44+RCV_RCY!S44+IMP!S44-EXP!S44+STK_CHG!S44</f>
        <v>1.2983662940670679</v>
      </c>
      <c r="T44" s="10">
        <f>PPRD!T44+RCV_RCY!T44+IMP!T44-EXP!T44+STK_CHG!T44</f>
        <v>2.2412725709372316</v>
      </c>
      <c r="U44" s="10">
        <f>PPRD!U44+RCV_RCY!U44+IMP!U44-EXP!U44+STK_CHG!U44</f>
        <v>2.5947549441100599</v>
      </c>
      <c r="V44" s="10">
        <f>PPRD!V44+RCV_RCY!V44+IMP!V44-EXP!V44+STK_CHG!V44</f>
        <v>1.9337059329320716</v>
      </c>
      <c r="W44" s="10">
        <f>PPRD!W44+RCV_RCY!W44+IMP!W44-EXP!W44+STK_CHG!W44</f>
        <v>1.0728288907996557</v>
      </c>
      <c r="X44" s="10">
        <f>PPRD!X44+RCV_RCY!X44+IMP!X44-EXP!X44+STK_CHG!X44</f>
        <v>1.0834049871023212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10.56173688736027</v>
      </c>
      <c r="D46" s="10">
        <f>PPRD!D46+RCV_RCY!D46+IMP!D46-EXP!D46+STK_CHG!D46</f>
        <v>12.48211521926053</v>
      </c>
      <c r="E46" s="10">
        <f>PPRD!E46+RCV_RCY!E46+IMP!E46-EXP!E46+STK_CHG!E46</f>
        <v>8.6414445399828033</v>
      </c>
      <c r="F46" s="10">
        <f>PPRD!F46+RCV_RCY!F46+IMP!F46-EXP!F46+STK_CHG!F46</f>
        <v>9.6015477214101423</v>
      </c>
      <c r="G46" s="10">
        <f>PPRD!G46+RCV_RCY!G46+IMP!G46-EXP!G46+STK_CHG!G46</f>
        <v>14.402407566638001</v>
      </c>
      <c r="H46" s="10">
        <f>PPRD!H46+RCV_RCY!H46+IMP!H46-EXP!H46+STK_CHG!H46</f>
        <v>13.442218400687871</v>
      </c>
      <c r="I46" s="10">
        <f>PPRD!I46+RCV_RCY!I46+IMP!I46-EXP!I46+STK_CHG!I46</f>
        <v>12.482115219260528</v>
      </c>
      <c r="J46" s="10">
        <f>PPRD!J46+RCV_RCY!J46+IMP!J46-EXP!J46+STK_CHG!J46</f>
        <v>10.56173688736027</v>
      </c>
      <c r="K46" s="10">
        <f>PPRD!K46+RCV_RCY!K46+IMP!K46-EXP!K46+STK_CHG!K46</f>
        <v>9.7975064488392043</v>
      </c>
      <c r="L46" s="10">
        <f>PPRD!L46+RCV_RCY!L46+IMP!L46-EXP!L46+STK_CHG!L46</f>
        <v>7.8887360275150469</v>
      </c>
      <c r="M46" s="10">
        <f>PPRD!M46+RCV_RCY!M46+IMP!M46-EXP!M46+STK_CHG!M46</f>
        <v>9.0196904557179671</v>
      </c>
      <c r="N46" s="10">
        <f>PPRD!N46+RCV_RCY!N46+IMP!N46-EXP!N46+STK_CHG!N46</f>
        <v>8.2266552020636254</v>
      </c>
      <c r="O46" s="10">
        <f>PPRD!O46+RCV_RCY!O46+IMP!O46-EXP!O46+STK_CHG!O46</f>
        <v>7.7369733447979367</v>
      </c>
      <c r="P46" s="10">
        <f>PPRD!P46+RCV_RCY!P46+IMP!P46-EXP!P46+STK_CHG!P46</f>
        <v>7.4297506448839217</v>
      </c>
      <c r="Q46" s="10">
        <f>PPRD!Q46+RCV_RCY!Q46+IMP!Q46-EXP!Q46+STK_CHG!Q46</f>
        <v>7.1492691315563182</v>
      </c>
      <c r="R46" s="10">
        <f>PPRD!R46+RCV_RCY!R46+IMP!R46-EXP!R46+STK_CHG!R46</f>
        <v>7.4277730008598439</v>
      </c>
      <c r="S46" s="10">
        <f>PPRD!S46+RCV_RCY!S46+IMP!S46-EXP!S46+STK_CHG!S46</f>
        <v>8.4205503009458287</v>
      </c>
      <c r="T46" s="10">
        <f>PPRD!T46+RCV_RCY!T46+IMP!T46-EXP!T46+STK_CHG!T46</f>
        <v>7.6073946689595866</v>
      </c>
      <c r="U46" s="10">
        <f>PPRD!U46+RCV_RCY!U46+IMP!U46-EXP!U46+STK_CHG!U46</f>
        <v>8.7672398968185714</v>
      </c>
      <c r="V46" s="10">
        <f>PPRD!V46+RCV_RCY!V46+IMP!V46-EXP!V46+STK_CHG!V46</f>
        <v>7.6370593293207225</v>
      </c>
      <c r="W46" s="10">
        <f>PPRD!W46+RCV_RCY!W46+IMP!W46-EXP!W46+STK_CHG!W46</f>
        <v>6.0049011177987959</v>
      </c>
      <c r="X46" s="10">
        <f>PPRD!X46+RCV_RCY!X46+IMP!X46-EXP!X46+STK_CHG!X46</f>
        <v>6.3226139294926913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29.377128116938948</v>
      </c>
      <c r="D47" s="10">
        <f>PPRD!D47+RCV_RCY!D47+IMP!D47-EXP!D47+STK_CHG!D47</f>
        <v>23.638177128116936</v>
      </c>
      <c r="E47" s="10">
        <f>PPRD!E47+RCV_RCY!E47+IMP!E47-EXP!E47+STK_CHG!E47</f>
        <v>18.872914875322444</v>
      </c>
      <c r="F47" s="10">
        <f>PPRD!F47+RCV_RCY!F47+IMP!F47-EXP!F47+STK_CHG!F47</f>
        <v>15.257867583834907</v>
      </c>
      <c r="G47" s="10">
        <f>PPRD!G47+RCV_RCY!G47+IMP!G47-EXP!G47+STK_CHG!G47</f>
        <v>17.31934651762683</v>
      </c>
      <c r="H47" s="10">
        <f>PPRD!H47+RCV_RCY!H47+IMP!H47-EXP!H47+STK_CHG!H47</f>
        <v>10.090283748925186</v>
      </c>
      <c r="I47" s="10">
        <f>PPRD!I47+RCV_RCY!I47+IMP!I47-EXP!I47+STK_CHG!I47</f>
        <v>11.118658641444544</v>
      </c>
      <c r="J47" s="10">
        <f>PPRD!J47+RCV_RCY!J47+IMP!J47-EXP!J47+STK_CHG!J47</f>
        <v>10.797936371453137</v>
      </c>
      <c r="K47" s="10">
        <f>PPRD!K47+RCV_RCY!K47+IMP!K47-EXP!K47+STK_CHG!K47</f>
        <v>9.5948409286328467</v>
      </c>
      <c r="L47" s="10">
        <f>PPRD!L47+RCV_RCY!L47+IMP!L47-EXP!L47+STK_CHG!L47</f>
        <v>15.690971625107482</v>
      </c>
      <c r="M47" s="10">
        <f>PPRD!M47+RCV_RCY!M47+IMP!M47-EXP!M47+STK_CHG!M47</f>
        <v>19.821582115219261</v>
      </c>
      <c r="N47" s="10">
        <f>PPRD!N47+RCV_RCY!N47+IMP!N47-EXP!N47+STK_CHG!N47</f>
        <v>21.605503009458292</v>
      </c>
      <c r="O47" s="10">
        <f>PPRD!O47+RCV_RCY!O47+IMP!O47-EXP!O47+STK_CHG!O47</f>
        <v>26.96423043852106</v>
      </c>
      <c r="P47" s="10">
        <f>PPRD!P47+RCV_RCY!P47+IMP!P47-EXP!P47+STK_CHG!P47</f>
        <v>23.544110060189166</v>
      </c>
      <c r="Q47" s="10">
        <f>PPRD!Q47+RCV_RCY!Q47+IMP!Q47-EXP!Q47+STK_CHG!Q47</f>
        <v>21.667927773000851</v>
      </c>
      <c r="R47" s="10">
        <f>PPRD!R47+RCV_RCY!R47+IMP!R47-EXP!R47+STK_CHG!R47</f>
        <v>20.037575236457435</v>
      </c>
      <c r="S47" s="10">
        <f>PPRD!S47+RCV_RCY!S47+IMP!S47-EXP!S47+STK_CHG!S47</f>
        <v>21.432674118658642</v>
      </c>
      <c r="T47" s="10">
        <f>PPRD!T47+RCV_RCY!T47+IMP!T47-EXP!T47+STK_CHG!T47</f>
        <v>18.99673258813414</v>
      </c>
      <c r="U47" s="10">
        <f>PPRD!U47+RCV_RCY!U47+IMP!U47-EXP!U47+STK_CHG!U47</f>
        <v>16.876698194325026</v>
      </c>
      <c r="V47" s="10">
        <f>PPRD!V47+RCV_RCY!V47+IMP!V47-EXP!V47+STK_CHG!V47</f>
        <v>16.825881341358549</v>
      </c>
      <c r="W47" s="10">
        <f>PPRD!W47+RCV_RCY!W47+IMP!W47-EXP!W47+STK_CHG!W47</f>
        <v>11.630438521066209</v>
      </c>
      <c r="X47" s="10">
        <f>PPRD!X47+RCV_RCY!X47+IMP!X47-EXP!X47+STK_CHG!X47</f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14.7487532244196</v>
      </c>
      <c r="D48" s="10">
        <f>PPRD!D48+RCV_RCY!D48+IMP!D48-EXP!D48+STK_CHG!D48</f>
        <v>16.301203783319</v>
      </c>
      <c r="E48" s="10">
        <f>PPRD!E48+RCV_RCY!E48+IMP!E48-EXP!E48+STK_CHG!E48</f>
        <v>15.5250214961307</v>
      </c>
      <c r="F48" s="10">
        <f>PPRD!F48+RCV_RCY!F48+IMP!F48-EXP!F48+STK_CHG!F48</f>
        <v>18.630008598452282</v>
      </c>
      <c r="G48" s="10">
        <f>PPRD!G48+RCV_RCY!G48+IMP!G48-EXP!G48+STK_CHG!G48</f>
        <v>18.630008598452282</v>
      </c>
      <c r="H48" s="10">
        <f>PPRD!H48+RCV_RCY!H48+IMP!H48-EXP!H48+STK_CHG!H48</f>
        <v>4.6575236457437663</v>
      </c>
      <c r="I48" s="10">
        <f>PPRD!I48+RCV_RCY!I48+IMP!I48-EXP!I48+STK_CHG!I48</f>
        <v>6.2099742046431636</v>
      </c>
      <c r="J48" s="10">
        <f>PPRD!J48+RCV_RCY!J48+IMP!J48-EXP!J48+STK_CHG!J48</f>
        <v>3.8812553740326741</v>
      </c>
      <c r="K48" s="10">
        <f>PPRD!K48+RCV_RCY!K48+IMP!K48-EXP!K48+STK_CHG!K48</f>
        <v>5.7628546861564924</v>
      </c>
      <c r="L48" s="10">
        <f>PPRD!L48+RCV_RCY!L48+IMP!L48-EXP!L48+STK_CHG!L48</f>
        <v>4.1327601031814272</v>
      </c>
      <c r="M48" s="10">
        <f>PPRD!M48+RCV_RCY!M48+IMP!M48-EXP!M48+STK_CHG!M48</f>
        <v>3.6507308684436799</v>
      </c>
      <c r="N48" s="10">
        <f>PPRD!N48+RCV_RCY!N48+IMP!N48-EXP!N48+STK_CHG!N48</f>
        <v>5.3530524505588986</v>
      </c>
      <c r="O48" s="10">
        <f>PPRD!O48+RCV_RCY!O48+IMP!O48-EXP!O48+STK_CHG!O48</f>
        <v>5.9848667239896818</v>
      </c>
      <c r="P48" s="10">
        <f>PPRD!P48+RCV_RCY!P48+IMP!P48-EXP!P48+STK_CHG!P48</f>
        <v>6.1075666380051592</v>
      </c>
      <c r="Q48" s="10">
        <f>PPRD!Q48+RCV_RCY!Q48+IMP!Q48-EXP!Q48+STK_CHG!Q48</f>
        <v>6.4809114359415307</v>
      </c>
      <c r="R48" s="10">
        <f>PPRD!R48+RCV_RCY!R48+IMP!R48-EXP!R48+STK_CHG!R48</f>
        <v>5.4042132416165094</v>
      </c>
      <c r="S48" s="10">
        <f>PPRD!S48+RCV_RCY!S48+IMP!S48-EXP!S48+STK_CHG!S48</f>
        <v>5.8832330180567487</v>
      </c>
      <c r="T48" s="10">
        <f>PPRD!T48+RCV_RCY!T48+IMP!T48-EXP!T48+STK_CHG!T48</f>
        <v>7.5661220980223556</v>
      </c>
      <c r="U48" s="10">
        <f>PPRD!U48+RCV_RCY!U48+IMP!U48-EXP!U48+STK_CHG!U48</f>
        <v>14.138607050730871</v>
      </c>
      <c r="V48" s="10">
        <f>PPRD!V48+RCV_RCY!V48+IMP!V48-EXP!V48+STK_CHG!V48</f>
        <v>13.794754944110061</v>
      </c>
      <c r="W48" s="10">
        <f>PPRD!W48+RCV_RCY!W48+IMP!W48-EXP!W48+STK_CHG!W48</f>
        <v>10.22785898538263</v>
      </c>
      <c r="X48" s="10">
        <f>PPRD!X48+RCV_RCY!X48+IMP!X48-EXP!X48+STK_CHG!X48</f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0.96018916595012893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0</v>
      </c>
      <c r="D50" s="10">
        <f>PPRD!D50+RCV_RCY!D50+IMP!D50-EXP!D50+STK_CHG!D50</f>
        <v>0</v>
      </c>
      <c r="E50" s="10">
        <f>PPRD!E50+RCV_RCY!E50+IMP!E50-EXP!E50+STK_CHG!E50</f>
        <v>0</v>
      </c>
      <c r="F50" s="10">
        <f>PPRD!F50+RCV_RCY!F50+IMP!F50-EXP!F50+STK_CHG!F50</f>
        <v>0</v>
      </c>
      <c r="G50" s="10">
        <f>PPRD!G50+RCV_RCY!G50+IMP!G50-EXP!G50+STK_CHG!G50</f>
        <v>0</v>
      </c>
      <c r="H50" s="10">
        <f>PPRD!H50+RCV_RCY!H50+IMP!H50-EXP!H50+STK_CHG!H50</f>
        <v>0</v>
      </c>
      <c r="I50" s="10">
        <f>PPRD!I50+RCV_RCY!I50+IMP!I50-EXP!I50+STK_CHG!I50</f>
        <v>0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671.35124677558031</v>
      </c>
      <c r="D51" s="37">
        <f>PPRD!D51+RCV_RCY!D51+IMP!D51-EXP!D51+STK_CHG!D51</f>
        <v>746.30868443680129</v>
      </c>
      <c r="E51" s="37">
        <f>PPRD!E51+RCV_RCY!E51+IMP!E51-EXP!E51+STK_CHG!E51</f>
        <v>1066.840154772141</v>
      </c>
      <c r="F51" s="37">
        <f>PPRD!F51+RCV_RCY!F51+IMP!F51-EXP!F51+STK_CHG!F51</f>
        <v>1079.934307824592</v>
      </c>
      <c r="G51" s="37">
        <f>PPRD!G51+RCV_RCY!G51+IMP!G51-EXP!G51+STK_CHG!G51</f>
        <v>1195.8889079965611</v>
      </c>
      <c r="H51" s="37">
        <f>PPRD!H51+RCV_RCY!H51+IMP!H51-EXP!H51+STK_CHG!H51</f>
        <v>1176.27222699914</v>
      </c>
      <c r="I51" s="37">
        <f>PPRD!I51+RCV_RCY!I51+IMP!I51-EXP!I51+STK_CHG!I51</f>
        <v>1230.3892519346521</v>
      </c>
      <c r="J51" s="37">
        <f>PPRD!J51+RCV_RCY!J51+IMP!J51-EXP!J51+STK_CHG!J51</f>
        <v>1148.4552020636279</v>
      </c>
      <c r="K51" s="37">
        <f>PPRD!K51+RCV_RCY!K51+IMP!K51-EXP!K51+STK_CHG!K51</f>
        <v>1093.2372312983659</v>
      </c>
      <c r="L51" s="37">
        <f>PPRD!L51+RCV_RCY!L51+IMP!L51-EXP!L51+STK_CHG!L51</f>
        <v>1112.46543422184</v>
      </c>
      <c r="M51" s="37">
        <f>PPRD!M51+RCV_RCY!M51+IMP!M51-EXP!M51+STK_CHG!M51</f>
        <v>1196.5867583834911</v>
      </c>
      <c r="N51" s="37">
        <f>PPRD!N51+RCV_RCY!N51+IMP!N51-EXP!N51+STK_CHG!N51</f>
        <v>1032.2763542562341</v>
      </c>
      <c r="O51" s="37">
        <f>PPRD!O51+RCV_RCY!O51+IMP!O51-EXP!O51+STK_CHG!O51</f>
        <v>1051.0624247635419</v>
      </c>
      <c r="P51" s="37">
        <f>PPRD!P51+RCV_RCY!P51+IMP!P51-EXP!P51+STK_CHG!P51</f>
        <v>889.90292347377465</v>
      </c>
      <c r="Q51" s="37">
        <f>PPRD!Q51+RCV_RCY!Q51+IMP!Q51-EXP!Q51+STK_CHG!Q51</f>
        <v>843.16070507308689</v>
      </c>
      <c r="R51" s="37">
        <f>PPRD!R51+RCV_RCY!R51+IMP!R51-EXP!R51+STK_CHG!R51</f>
        <v>768.94342218400686</v>
      </c>
      <c r="S51" s="37">
        <f>PPRD!S51+RCV_RCY!S51+IMP!S51-EXP!S51+STK_CHG!S51</f>
        <v>709.10825451418737</v>
      </c>
      <c r="T51" s="37">
        <f>PPRD!T51+RCV_RCY!T51+IMP!T51-EXP!T51+STK_CHG!T51</f>
        <v>693.13353396388641</v>
      </c>
      <c r="U51" s="37">
        <f>PPRD!U51+RCV_RCY!U51+IMP!U51-EXP!U51+STK_CHG!U51</f>
        <v>683.6313843508168</v>
      </c>
      <c r="V51" s="37">
        <f>PPRD!V51+RCV_RCY!V51+IMP!V51-EXP!V51+STK_CHG!V51</f>
        <v>684.05743766122089</v>
      </c>
      <c r="W51" s="37">
        <f>PPRD!W51+RCV_RCY!W51+IMP!W51-EXP!W51+STK_CHG!W51</f>
        <v>621.26930352536544</v>
      </c>
      <c r="X51" s="37">
        <f>PPRD!X51+RCV_RCY!X51+IMP!X51-EXP!X51+STK_CHG!X51</f>
        <v>669.80283748925183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38.650988822012032</v>
      </c>
      <c r="D52" s="37">
        <f t="shared" si="20"/>
        <v>40.037059329320712</v>
      </c>
      <c r="E52" s="37">
        <f t="shared" si="20"/>
        <v>38.136887360275153</v>
      </c>
      <c r="F52" s="37">
        <f t="shared" si="20"/>
        <v>41.230180567497847</v>
      </c>
      <c r="G52" s="37">
        <f t="shared" si="20"/>
        <v>49.941186586414453</v>
      </c>
      <c r="H52" s="37">
        <f t="shared" si="20"/>
        <v>71.310490111779885</v>
      </c>
      <c r="I52" s="37">
        <f t="shared" si="20"/>
        <v>75.807996560619074</v>
      </c>
      <c r="J52" s="37">
        <f t="shared" si="20"/>
        <v>128.79165950128979</v>
      </c>
      <c r="K52" s="37">
        <f t="shared" si="20"/>
        <v>133.46053310404122</v>
      </c>
      <c r="L52" s="37">
        <f t="shared" si="20"/>
        <v>125.12003439380909</v>
      </c>
      <c r="M52" s="37">
        <f t="shared" si="20"/>
        <v>129.29561478933792</v>
      </c>
      <c r="N52" s="37">
        <f t="shared" si="20"/>
        <v>126.77704213241616</v>
      </c>
      <c r="O52" s="37">
        <f t="shared" si="20"/>
        <v>138.38710232158212</v>
      </c>
      <c r="P52" s="37">
        <f t="shared" si="20"/>
        <v>154.86079105760962</v>
      </c>
      <c r="Q52" s="37">
        <f t="shared" si="20"/>
        <v>188.92029234737748</v>
      </c>
      <c r="R52" s="37">
        <f t="shared" si="20"/>
        <v>208.22605331040415</v>
      </c>
      <c r="S52" s="37">
        <f t="shared" si="20"/>
        <v>222.01229578675841</v>
      </c>
      <c r="T52" s="37">
        <f t="shared" si="20"/>
        <v>265.64608770421324</v>
      </c>
      <c r="U52" s="37">
        <f t="shared" si="20"/>
        <v>295.73387790197768</v>
      </c>
      <c r="V52" s="37">
        <f t="shared" si="20"/>
        <v>322.79879621668101</v>
      </c>
      <c r="W52" s="37">
        <f t="shared" si="20"/>
        <v>399.93000859845233</v>
      </c>
      <c r="X52" s="37">
        <f t="shared" ref="X52" si="21">SUM(X53:X70)</f>
        <v>408.75941530524506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10.619432502149611</v>
      </c>
      <c r="D53" s="10">
        <f>PPRD!D53+RCV_RCY!D53+IMP!D53-EXP!D53+STK_CHG!D53</f>
        <v>10.148925193465169</v>
      </c>
      <c r="E53" s="10">
        <f>PPRD!E53+RCV_RCY!E53+IMP!E53-EXP!E53+STK_CHG!E53</f>
        <v>8.5753224419604468</v>
      </c>
      <c r="F53" s="10">
        <f>PPRD!F53+RCV_RCY!F53+IMP!F53-EXP!F53+STK_CHG!F53</f>
        <v>6.8288907996560617</v>
      </c>
      <c r="G53" s="10">
        <f>PPRD!G53+RCV_RCY!G53+IMP!G53-EXP!G53+STK_CHG!G53</f>
        <v>8.9473774720550292</v>
      </c>
      <c r="H53" s="10">
        <f>PPRD!H53+RCV_RCY!H53+IMP!H53-EXP!H53+STK_CHG!H53</f>
        <v>7.991315563198623</v>
      </c>
      <c r="I53" s="10">
        <f>PPRD!I53+RCV_RCY!I53+IMP!I53-EXP!I53+STK_CHG!I53</f>
        <v>9.5711092003439369</v>
      </c>
      <c r="J53" s="10">
        <f>PPRD!J53+RCV_RCY!J53+IMP!J53-EXP!J53+STK_CHG!J53</f>
        <v>10.03456577815993</v>
      </c>
      <c r="K53" s="10">
        <f>PPRD!K53+RCV_RCY!K53+IMP!K53-EXP!K53+STK_CHG!K53</f>
        <v>11.3597592433362</v>
      </c>
      <c r="L53" s="10">
        <f>PPRD!L53+RCV_RCY!L53+IMP!L53-EXP!L53+STK_CHG!L53</f>
        <v>9.1005159071367139</v>
      </c>
      <c r="M53" s="10">
        <f>PPRD!M53+RCV_RCY!M53+IMP!M53-EXP!M53+STK_CHG!M53</f>
        <v>9.2571797076526217</v>
      </c>
      <c r="N53" s="10">
        <f>PPRD!N53+RCV_RCY!N53+IMP!N53-EXP!N53+STK_CHG!N53</f>
        <v>5.4170249355116074</v>
      </c>
      <c r="O53" s="10">
        <f>PPRD!O53+RCV_RCY!O53+IMP!O53-EXP!O53+STK_CHG!O53</f>
        <v>8.4524505588993986</v>
      </c>
      <c r="P53" s="10">
        <f>PPRD!P53+RCV_RCY!P53+IMP!P53-EXP!P53+STK_CHG!P53</f>
        <v>10.248925193465171</v>
      </c>
      <c r="Q53" s="10">
        <f>PPRD!Q53+RCV_RCY!Q53+IMP!Q53-EXP!Q53+STK_CHG!Q53</f>
        <v>9.2680997420464308</v>
      </c>
      <c r="R53" s="10">
        <f>PPRD!R53+RCV_RCY!R53+IMP!R53-EXP!R53+STK_CHG!R53</f>
        <v>8.5342218400687866</v>
      </c>
      <c r="S53" s="10">
        <f>PPRD!S53+RCV_RCY!S53+IMP!S53-EXP!S53+STK_CHG!S53</f>
        <v>9.9235597592433358</v>
      </c>
      <c r="T53" s="10">
        <f>PPRD!T53+RCV_RCY!T53+IMP!T53-EXP!T53+STK_CHG!T53</f>
        <v>7.3644883920894237</v>
      </c>
      <c r="U53" s="10">
        <f>PPRD!U53+RCV_RCY!U53+IMP!U53-EXP!U53+STK_CHG!U53</f>
        <v>7.9774720550300948</v>
      </c>
      <c r="V53" s="10">
        <f>PPRD!V53+RCV_RCY!V53+IMP!V53-EXP!V53+STK_CHG!V53</f>
        <v>9.193035253654342</v>
      </c>
      <c r="W53" s="10">
        <f>PPRD!W53+RCV_RCY!W53+IMP!W53-EXP!W53+STK_CHG!W53</f>
        <v>7.8763542562338777</v>
      </c>
      <c r="X53" s="10">
        <f>PPRD!X53+RCV_RCY!X53+IMP!X53-EXP!X53+STK_CHG!X53</f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2.127515047291487</v>
      </c>
      <c r="D55" s="10">
        <f>PPRD!D55+RCV_RCY!D55+IMP!D55-EXP!D55+STK_CHG!D55</f>
        <v>2.041272570937231</v>
      </c>
      <c r="E55" s="10">
        <f>PPRD!E55+RCV_RCY!E55+IMP!E55-EXP!E55+STK_CHG!E55</f>
        <v>2.1048151332760101</v>
      </c>
      <c r="F55" s="10">
        <f>PPRD!F55+RCV_RCY!F55+IMP!F55-EXP!F55+STK_CHG!F55</f>
        <v>2.2500429922613931</v>
      </c>
      <c r="G55" s="10">
        <f>PPRD!G55+RCV_RCY!G55+IMP!G55-EXP!G55+STK_CHG!G55</f>
        <v>3.3877042132416162</v>
      </c>
      <c r="H55" s="10">
        <f>PPRD!H55+RCV_RCY!H55+IMP!H55-EXP!H55+STK_CHG!H55</f>
        <v>4.4927773000859839</v>
      </c>
      <c r="I55" s="10">
        <f>PPRD!I55+RCV_RCY!I55+IMP!I55-EXP!I55+STK_CHG!I55</f>
        <v>4.985898538263112</v>
      </c>
      <c r="J55" s="10">
        <f>PPRD!J55+RCV_RCY!J55+IMP!J55-EXP!J55+STK_CHG!J55</f>
        <v>5.5276010318142728</v>
      </c>
      <c r="K55" s="10">
        <f>PPRD!K55+RCV_RCY!K55+IMP!K55-EXP!K55+STK_CHG!K55</f>
        <v>5.2097162510748056</v>
      </c>
      <c r="L55" s="10">
        <f>PPRD!L55+RCV_RCY!L55+IMP!L55-EXP!L55+STK_CHG!L55</f>
        <v>5.4576096302665524</v>
      </c>
      <c r="M55" s="10">
        <f>PPRD!M55+RCV_RCY!M55+IMP!M55-EXP!M55+STK_CHG!M55</f>
        <v>4.736285468615649</v>
      </c>
      <c r="N55" s="10">
        <f>PPRD!N55+RCV_RCY!N55+IMP!N55-EXP!N55+STK_CHG!N55</f>
        <v>5.5073086844368007</v>
      </c>
      <c r="O55" s="10">
        <f>PPRD!O55+RCV_RCY!O55+IMP!O55-EXP!O55+STK_CHG!O55</f>
        <v>6.660877042132415</v>
      </c>
      <c r="P55" s="10">
        <f>PPRD!P55+RCV_RCY!P55+IMP!P55-EXP!P55+STK_CHG!P55</f>
        <v>7.1390369733447976</v>
      </c>
      <c r="Q55" s="10">
        <f>PPRD!Q55+RCV_RCY!Q55+IMP!Q55-EXP!Q55+STK_CHG!Q55</f>
        <v>6.8680997420464314</v>
      </c>
      <c r="R55" s="10">
        <f>PPRD!R55+RCV_RCY!R55+IMP!R55-EXP!R55+STK_CHG!R55</f>
        <v>8.7573516766981943</v>
      </c>
      <c r="S55" s="10">
        <f>PPRD!S55+RCV_RCY!S55+IMP!S55-EXP!S55+STK_CHG!S55</f>
        <v>8.7262252794496984</v>
      </c>
      <c r="T55" s="10">
        <f>PPRD!T55+RCV_RCY!T55+IMP!T55-EXP!T55+STK_CHG!T55</f>
        <v>20.191143594153051</v>
      </c>
      <c r="U55" s="10">
        <f>PPRD!U55+RCV_RCY!U55+IMP!U55-EXP!U55+STK_CHG!U55</f>
        <v>21.889509888220118</v>
      </c>
      <c r="V55" s="10">
        <f>PPRD!V55+RCV_RCY!V55+IMP!V55-EXP!V55+STK_CHG!V55</f>
        <v>24.185984522785901</v>
      </c>
      <c r="W55" s="10">
        <f>PPRD!W55+RCV_RCY!W55+IMP!W55-EXP!W55+STK_CHG!W55</f>
        <v>30.192175408426479</v>
      </c>
      <c r="X55" s="10">
        <f>PPRD!X55+RCV_RCY!X55+IMP!X55-EXP!X55+STK_CHG!X55</f>
        <v>27.026053310404119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3.4393809114359412E-3</v>
      </c>
      <c r="D56" s="10">
        <f>PPRD!D56+RCV_RCY!D56+IMP!D56-EXP!D56+STK_CHG!D56</f>
        <v>3.9552880481513323E-3</v>
      </c>
      <c r="E56" s="10">
        <f>PPRD!E56+RCV_RCY!E56+IMP!E56-EXP!E56+STK_CHG!E56</f>
        <v>5.0730868443680131E-3</v>
      </c>
      <c r="F56" s="10">
        <f>PPRD!F56+RCV_RCY!F56+IMP!F56-EXP!F56+STK_CHG!F56</f>
        <v>0.12029234737747201</v>
      </c>
      <c r="G56" s="10">
        <f>PPRD!G56+RCV_RCY!G56+IMP!G56-EXP!G56+STK_CHG!G56</f>
        <v>0.79097162510748054</v>
      </c>
      <c r="H56" s="10">
        <f>PPRD!H56+RCV_RCY!H56+IMP!H56-EXP!H56+STK_CHG!H56</f>
        <v>1.5217540842648321</v>
      </c>
      <c r="I56" s="10">
        <f>PPRD!I56+RCV_RCY!I56+IMP!I56-EXP!I56+STK_CHG!I56</f>
        <v>1.8154772141014619</v>
      </c>
      <c r="J56" s="10">
        <f>PPRD!J56+RCV_RCY!J56+IMP!J56-EXP!J56+STK_CHG!J56</f>
        <v>1.7971625107480651</v>
      </c>
      <c r="K56" s="10">
        <f>PPRD!K56+RCV_RCY!K56+IMP!K56-EXP!K56+STK_CHG!K56</f>
        <v>1.722355975924333</v>
      </c>
      <c r="L56" s="10">
        <f>PPRD!L56+RCV_RCY!L56+IMP!L56-EXP!L56+STK_CHG!L56</f>
        <v>1.746861564918315</v>
      </c>
      <c r="M56" s="10">
        <f>PPRD!M56+RCV_RCY!M56+IMP!M56-EXP!M56+STK_CHG!M56</f>
        <v>1.818400687876182</v>
      </c>
      <c r="N56" s="10">
        <f>PPRD!N56+RCV_RCY!N56+IMP!N56-EXP!N56+STK_CHG!N56</f>
        <v>2.2135855546001721</v>
      </c>
      <c r="O56" s="10">
        <f>PPRD!O56+RCV_RCY!O56+IMP!O56-EXP!O56+STK_CHG!O56</f>
        <v>3.2912295786758379</v>
      </c>
      <c r="P56" s="10">
        <f>PPRD!P56+RCV_RCY!P56+IMP!P56-EXP!P56+STK_CHG!P56</f>
        <v>6.340326741186586</v>
      </c>
      <c r="Q56" s="10">
        <f>PPRD!Q56+RCV_RCY!Q56+IMP!Q56-EXP!Q56+STK_CHG!Q56</f>
        <v>8.1462596732588128</v>
      </c>
      <c r="R56" s="10">
        <f>PPRD!R56+RCV_RCY!R56+IMP!R56-EXP!R56+STK_CHG!R56</f>
        <v>8.9184006878761828</v>
      </c>
      <c r="S56" s="10">
        <f>PPRD!S56+RCV_RCY!S56+IMP!S56-EXP!S56+STK_CHG!S56</f>
        <v>8.6232158211521917</v>
      </c>
      <c r="T56" s="10">
        <f>PPRD!T56+RCV_RCY!T56+IMP!T56-EXP!T56+STK_CHG!T56</f>
        <v>9.3261392949269126</v>
      </c>
      <c r="U56" s="10">
        <f>PPRD!U56+RCV_RCY!U56+IMP!U56-EXP!U56+STK_CHG!U56</f>
        <v>10.208512467755799</v>
      </c>
      <c r="V56" s="10">
        <f>PPRD!V56+RCV_RCY!V56+IMP!V56-EXP!V56+STK_CHG!V56</f>
        <v>11.211092003439379</v>
      </c>
      <c r="W56" s="10">
        <f>PPRD!W56+RCV_RCY!W56+IMP!W56-EXP!W56+STK_CHG!W56</f>
        <v>13.865950128976779</v>
      </c>
      <c r="X56" s="10">
        <f>PPRD!X56+RCV_RCY!X56+IMP!X56-EXP!X56+STK_CHG!X56</f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7.7386070507308674E-4</v>
      </c>
      <c r="D57" s="10">
        <f>PPRD!D57+RCV_RCY!D57+IMP!D57-EXP!D57+STK_CHG!D57</f>
        <v>2.3731728288907999E-2</v>
      </c>
      <c r="E57" s="10">
        <f>PPRD!E57+RCV_RCY!E57+IMP!E57-EXP!E57+STK_CHG!E57</f>
        <v>8.091143594153051E-2</v>
      </c>
      <c r="F57" s="10">
        <f>PPRD!F57+RCV_RCY!F57+IMP!F57-EXP!F57+STK_CHG!F57</f>
        <v>0.13061049011177989</v>
      </c>
      <c r="G57" s="10">
        <f>PPRD!G57+RCV_RCY!G57+IMP!G57-EXP!G57+STK_CHG!G57</f>
        <v>0.17773000859845231</v>
      </c>
      <c r="H57" s="10">
        <f>PPRD!H57+RCV_RCY!H57+IMP!H57-EXP!H57+STK_CHG!H57</f>
        <v>0.23413585554600169</v>
      </c>
      <c r="I57" s="10">
        <f>PPRD!I57+RCV_RCY!I57+IMP!I57-EXP!I57+STK_CHG!I57</f>
        <v>0.29638865004299231</v>
      </c>
      <c r="J57" s="10">
        <f>PPRD!J57+RCV_RCY!J57+IMP!J57-EXP!J57+STK_CHG!J57</f>
        <v>0.40447119518486668</v>
      </c>
      <c r="K57" s="10">
        <f>PPRD!K57+RCV_RCY!K57+IMP!K57-EXP!K57+STK_CHG!K57</f>
        <v>0.52416165090283751</v>
      </c>
      <c r="L57" s="10">
        <f>PPRD!L57+RCV_RCY!L57+IMP!L57-EXP!L57+STK_CHG!L57</f>
        <v>0.68667239896818566</v>
      </c>
      <c r="M57" s="10">
        <f>PPRD!M57+RCV_RCY!M57+IMP!M57-EXP!M57+STK_CHG!M57</f>
        <v>0.91083404987102312</v>
      </c>
      <c r="N57" s="10">
        <f>PPRD!N57+RCV_RCY!N57+IMP!N57-EXP!N57+STK_CHG!N57</f>
        <v>1.1309544282029229</v>
      </c>
      <c r="O57" s="10">
        <f>PPRD!O57+RCV_RCY!O57+IMP!O57-EXP!O57+STK_CHG!O57</f>
        <v>1.3644024075666381</v>
      </c>
      <c r="P57" s="10">
        <f>PPRD!P57+RCV_RCY!P57+IMP!P57-EXP!P57+STK_CHG!P57</f>
        <v>1.633018056749785</v>
      </c>
      <c r="Q57" s="10">
        <f>PPRD!Q57+RCV_RCY!Q57+IMP!Q57-EXP!Q57+STK_CHG!Q57</f>
        <v>1.760017196904557</v>
      </c>
      <c r="R57" s="10">
        <f>PPRD!R57+RCV_RCY!R57+IMP!R57-EXP!R57+STK_CHG!R57</f>
        <v>1.9106620808254511</v>
      </c>
      <c r="S57" s="10">
        <f>PPRD!S57+RCV_RCY!S57+IMP!S57-EXP!S57+STK_CHG!S57</f>
        <v>2.0600171969045569</v>
      </c>
      <c r="T57" s="10">
        <f>PPRD!T57+RCV_RCY!T57+IMP!T57-EXP!T57+STK_CHG!T57</f>
        <v>2.1768701633705931</v>
      </c>
      <c r="U57" s="10">
        <f>PPRD!U57+RCV_RCY!U57+IMP!U57-EXP!U57+STK_CHG!U57</f>
        <v>2.3768701633705929</v>
      </c>
      <c r="V57" s="10">
        <f>PPRD!V57+RCV_RCY!V57+IMP!V57-EXP!V57+STK_CHG!V57</f>
        <v>2.4428202923473772</v>
      </c>
      <c r="W57" s="10">
        <f>PPRD!W57+RCV_RCY!W57+IMP!W57-EXP!W57+STK_CHG!W57</f>
        <v>2.567325881341358</v>
      </c>
      <c r="X57" s="10">
        <f>PPRD!X57+RCV_RCY!X57+IMP!X57-EXP!X57+STK_CHG!X57</f>
        <v>2.7016337059329318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15.23834909716251</v>
      </c>
      <c r="D59" s="10">
        <f>PPRD!D59+RCV_RCY!D59+IMP!D59-EXP!D59+STK_CHG!D59</f>
        <v>16.504213241616512</v>
      </c>
      <c r="E59" s="10">
        <f>PPRD!E59+RCV_RCY!E59+IMP!E59-EXP!E59+STK_CHG!E59</f>
        <v>15.716079105760961</v>
      </c>
      <c r="F59" s="10">
        <f>PPRD!F59+RCV_RCY!F59+IMP!F59-EXP!F59+STK_CHG!F59</f>
        <v>16.958039552880479</v>
      </c>
      <c r="G59" s="10">
        <f>PPRD!G59+RCV_RCY!G59+IMP!G59-EXP!G59+STK_CHG!G59</f>
        <v>19.127343078245922</v>
      </c>
      <c r="H59" s="10">
        <f>PPRD!H59+RCV_RCY!H59+IMP!H59-EXP!H59+STK_CHG!H59</f>
        <v>39.151848667239896</v>
      </c>
      <c r="I59" s="10">
        <f>PPRD!I59+RCV_RCY!I59+IMP!I59-EXP!I59+STK_CHG!I59</f>
        <v>39.483662940670676</v>
      </c>
      <c r="J59" s="10">
        <f>PPRD!J59+RCV_RCY!J59+IMP!J59-EXP!J59+STK_CHG!J59</f>
        <v>44.967239896818569</v>
      </c>
      <c r="K59" s="10">
        <f>PPRD!K59+RCV_RCY!K59+IMP!K59-EXP!K59+STK_CHG!K59</f>
        <v>47.198538263112638</v>
      </c>
      <c r="L59" s="10">
        <f>PPRD!L59+RCV_RCY!L59+IMP!L59-EXP!L59+STK_CHG!L59</f>
        <v>43.297506448839194</v>
      </c>
      <c r="M59" s="10">
        <f>PPRD!M59+RCV_RCY!M59+IMP!M59-EXP!M59+STK_CHG!M59</f>
        <v>48.079105760963017</v>
      </c>
      <c r="N59" s="10">
        <f>PPRD!N59+RCV_RCY!N59+IMP!N59-EXP!N59+STK_CHG!N59</f>
        <v>41.954944110060197</v>
      </c>
      <c r="O59" s="10">
        <f>PPRD!O59+RCV_RCY!O59+IMP!O59-EXP!O59+STK_CHG!O59</f>
        <v>43.156577815993117</v>
      </c>
      <c r="P59" s="10">
        <f>PPRD!P59+RCV_RCY!P59+IMP!P59-EXP!P59+STK_CHG!P59</f>
        <v>47.106964746345653</v>
      </c>
      <c r="Q59" s="10">
        <f>PPRD!Q59+RCV_RCY!Q59+IMP!Q59-EXP!Q59+STK_CHG!Q59</f>
        <v>64.401375752364572</v>
      </c>
      <c r="R59" s="10">
        <f>PPRD!R59+RCV_RCY!R59+IMP!R59-EXP!R59+STK_CHG!R59</f>
        <v>66.045485812553764</v>
      </c>
      <c r="S59" s="10">
        <f>PPRD!S59+RCV_RCY!S59+IMP!S59-EXP!S59+STK_CHG!S59</f>
        <v>69.078159931212383</v>
      </c>
      <c r="T59" s="10">
        <f>PPRD!T59+RCV_RCY!T59+IMP!T59-EXP!T59+STK_CHG!T59</f>
        <v>76.614445399828043</v>
      </c>
      <c r="U59" s="10">
        <f>PPRD!U59+RCV_RCY!U59+IMP!U59-EXP!U59+STK_CHG!U59</f>
        <v>91.39630266552021</v>
      </c>
      <c r="V59" s="10">
        <f>PPRD!V59+RCV_RCY!V59+IMP!V59-EXP!V59+STK_CHG!V59</f>
        <v>110.32080825451416</v>
      </c>
      <c r="W59" s="10">
        <f>PPRD!W59+RCV_RCY!W59+IMP!W59-EXP!W59+STK_CHG!W59</f>
        <v>167.19286328460879</v>
      </c>
      <c r="X59" s="10">
        <f>PPRD!X59+RCV_RCY!X59+IMP!X59-EXP!X59+STK_CHG!X59</f>
        <v>179.82768701633702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0.9491831470335339</v>
      </c>
      <c r="D61" s="10">
        <f>PPRD!D61+RCV_RCY!D61+IMP!D61-EXP!D61+STK_CHG!D61</f>
        <v>1.711607910576096</v>
      </c>
      <c r="E61" s="10">
        <f>PPRD!E61+RCV_RCY!E61+IMP!E61-EXP!E61+STK_CHG!E61</f>
        <v>1.8988822012037829</v>
      </c>
      <c r="F61" s="10">
        <f>PPRD!F61+RCV_RCY!F61+IMP!F61-EXP!F61+STK_CHG!F61</f>
        <v>3.1638005159071372</v>
      </c>
      <c r="G61" s="10">
        <f>PPRD!G61+RCV_RCY!G61+IMP!G61-EXP!G61+STK_CHG!G61</f>
        <v>4.2550300945829749</v>
      </c>
      <c r="H61" s="10">
        <f>PPRD!H61+RCV_RCY!H61+IMP!H61-EXP!H61+STK_CHG!H61</f>
        <v>5.6931212381771266</v>
      </c>
      <c r="I61" s="10">
        <f>PPRD!I61+RCV_RCY!I61+IMP!I61-EXP!I61+STK_CHG!I61</f>
        <v>6.8172828890799648</v>
      </c>
      <c r="J61" s="10">
        <f>PPRD!J61+RCV_RCY!J61+IMP!J61-EXP!J61+STK_CHG!J61</f>
        <v>7.6530524505588984</v>
      </c>
      <c r="K61" s="10">
        <f>PPRD!K61+RCV_RCY!K61+IMP!K61-EXP!K61+STK_CHG!K61</f>
        <v>9.1664660361134978</v>
      </c>
      <c r="L61" s="10">
        <f>PPRD!L61+RCV_RCY!L61+IMP!L61-EXP!L61+STK_CHG!L61</f>
        <v>11.153740326741181</v>
      </c>
      <c r="M61" s="10">
        <f>PPRD!M61+RCV_RCY!M61+IMP!M61-EXP!M61+STK_CHG!M61</f>
        <v>11.70343938091143</v>
      </c>
      <c r="N61" s="10">
        <f>PPRD!N61+RCV_RCY!N61+IMP!N61-EXP!N61+STK_CHG!N61</f>
        <v>12.202579535683579</v>
      </c>
      <c r="O61" s="10">
        <f>PPRD!O61+RCV_RCY!O61+IMP!O61-EXP!O61+STK_CHG!O61</f>
        <v>15.711092003439379</v>
      </c>
      <c r="P61" s="10">
        <f>PPRD!P61+RCV_RCY!P61+IMP!P61-EXP!P61+STK_CHG!P61</f>
        <v>15.59871023215821</v>
      </c>
      <c r="Q61" s="10">
        <f>PPRD!Q61+RCV_RCY!Q61+IMP!Q61-EXP!Q61+STK_CHG!Q61</f>
        <v>16.747979363714531</v>
      </c>
      <c r="R61" s="10">
        <f>PPRD!R61+RCV_RCY!R61+IMP!R61-EXP!R61+STK_CHG!R61</f>
        <v>17.65984522785898</v>
      </c>
      <c r="S61" s="10">
        <f>PPRD!S61+RCV_RCY!S61+IMP!S61-EXP!S61+STK_CHG!S61</f>
        <v>19.89372312983663</v>
      </c>
      <c r="T61" s="10">
        <f>PPRD!T61+RCV_RCY!T61+IMP!T61-EXP!T61+STK_CHG!T61</f>
        <v>20.707566638005162</v>
      </c>
      <c r="U61" s="10">
        <f>PPRD!U61+RCV_RCY!U61+IMP!U61-EXP!U61+STK_CHG!U61</f>
        <v>21.864746345657782</v>
      </c>
      <c r="V61" s="10">
        <f>PPRD!V61+RCV_RCY!V61+IMP!V61-EXP!V61+STK_CHG!V61</f>
        <v>17.98968185726569</v>
      </c>
      <c r="W61" s="10">
        <f>PPRD!W61+RCV_RCY!W61+IMP!W61-EXP!W61+STK_CHG!W61</f>
        <v>18.043336199484092</v>
      </c>
      <c r="X61" s="10">
        <f>PPRD!X61+RCV_RCY!X61+IMP!X61-EXP!X61+STK_CHG!X61</f>
        <v>17.560103181427341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9.7122957867583821</v>
      </c>
      <c r="D62" s="10">
        <f>PPRD!D62+RCV_RCY!D62+IMP!D62-EXP!D62+STK_CHG!D62</f>
        <v>9.5897678417884773</v>
      </c>
      <c r="E62" s="10">
        <f>PPRD!E62+RCV_RCY!E62+IMP!E62-EXP!E62+STK_CHG!E62</f>
        <v>9.737489251934651</v>
      </c>
      <c r="F62" s="10">
        <f>PPRD!F62+RCV_RCY!F62+IMP!F62-EXP!F62+STK_CHG!F62</f>
        <v>11.747893379191741</v>
      </c>
      <c r="G62" s="10">
        <f>PPRD!G62+RCV_RCY!G62+IMP!G62-EXP!G62+STK_CHG!G62</f>
        <v>12.69552880481513</v>
      </c>
      <c r="H62" s="10">
        <f>PPRD!H62+RCV_RCY!H62+IMP!H62-EXP!H62+STK_CHG!H62</f>
        <v>11.637059329320721</v>
      </c>
      <c r="I62" s="10">
        <f>PPRD!I62+RCV_RCY!I62+IMP!I62-EXP!I62+STK_CHG!I62</f>
        <v>12.2676698194325</v>
      </c>
      <c r="J62" s="10">
        <f>PPRD!J62+RCV_RCY!J62+IMP!J62-EXP!J62+STK_CHG!J62</f>
        <v>12.557523645743769</v>
      </c>
      <c r="K62" s="10">
        <f>PPRD!K62+RCV_RCY!K62+IMP!K62-EXP!K62+STK_CHG!K62</f>
        <v>12.784952708512471</v>
      </c>
      <c r="L62" s="10">
        <f>PPRD!L62+RCV_RCY!L62+IMP!L62-EXP!L62+STK_CHG!L62</f>
        <v>11.03826311263972</v>
      </c>
      <c r="M62" s="10">
        <f>PPRD!M62+RCV_RCY!M62+IMP!M62-EXP!M62+STK_CHG!M62</f>
        <v>10.046517626827169</v>
      </c>
      <c r="N62" s="10">
        <f>PPRD!N62+RCV_RCY!N62+IMP!N62-EXP!N62+STK_CHG!N62</f>
        <v>11.06354256233878</v>
      </c>
      <c r="O62" s="10">
        <f>PPRD!O62+RCV_RCY!O62+IMP!O62-EXP!O62+STK_CHG!O62</f>
        <v>10.860017196904559</v>
      </c>
      <c r="P62" s="10">
        <f>PPRD!P62+RCV_RCY!P62+IMP!P62-EXP!P62+STK_CHG!P62</f>
        <v>11.06354256233878</v>
      </c>
      <c r="Q62" s="10">
        <f>PPRD!Q62+RCV_RCY!Q62+IMP!Q62-EXP!Q62+STK_CHG!Q62</f>
        <v>10.57231298366294</v>
      </c>
      <c r="R62" s="10">
        <f>PPRD!R62+RCV_RCY!R62+IMP!R62-EXP!R62+STK_CHG!R62</f>
        <v>12.32691315563198</v>
      </c>
      <c r="S62" s="10">
        <f>PPRD!S62+RCV_RCY!S62+IMP!S62-EXP!S62+STK_CHG!S62</f>
        <v>12.64376612209802</v>
      </c>
      <c r="T62" s="10">
        <f>PPRD!T62+RCV_RCY!T62+IMP!T62-EXP!T62+STK_CHG!T62</f>
        <v>14.057093723129841</v>
      </c>
      <c r="U62" s="10">
        <f>PPRD!U62+RCV_RCY!U62+IMP!U62-EXP!U62+STK_CHG!U62</f>
        <v>14.00885640584695</v>
      </c>
      <c r="V62" s="10">
        <f>PPRD!V62+RCV_RCY!V62+IMP!V62-EXP!V62+STK_CHG!V62</f>
        <v>14.14660361134996</v>
      </c>
      <c r="W62" s="10">
        <f>PPRD!W62+RCV_RCY!W62+IMP!W62-EXP!W62+STK_CHG!W62</f>
        <v>13.0061049011178</v>
      </c>
      <c r="X62" s="10">
        <f>PPRD!X62+RCV_RCY!X62+IMP!X62-EXP!X62+STK_CHG!X62</f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0</v>
      </c>
      <c r="W63" s="10">
        <f>PPRD!W63+RCV_RCY!W63+IMP!W63-EXP!W63+STK_CHG!W63</f>
        <v>0</v>
      </c>
      <c r="X63" s="10">
        <f>PPRD!X63+RCV_RCY!X63+IMP!X63-EXP!X63+STK_CHG!X63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1.2912295786758379</v>
      </c>
      <c r="K64" s="10">
        <f>PPRD!K64+RCV_RCY!K64+IMP!K64-EXP!K64+STK_CHG!K64</f>
        <v>0.92184006878761826</v>
      </c>
      <c r="L64" s="10">
        <f>PPRD!L64+RCV_RCY!L64+IMP!L64-EXP!L64+STK_CHG!L64</f>
        <v>0.74135855546001717</v>
      </c>
      <c r="M64" s="10">
        <f>PPRD!M64+RCV_RCY!M64+IMP!M64-EXP!M64+STK_CHG!M64</f>
        <v>0.71315563198624243</v>
      </c>
      <c r="N64" s="10">
        <f>PPRD!N64+RCV_RCY!N64+IMP!N64-EXP!N64+STK_CHG!N64</f>
        <v>6.3390369733447969</v>
      </c>
      <c r="O64" s="10">
        <f>PPRD!O64+RCV_RCY!O64+IMP!O64-EXP!O64+STK_CHG!O64</f>
        <v>1.2771281169389508</v>
      </c>
      <c r="P64" s="10">
        <f>PPRD!P64+RCV_RCY!P64+IMP!P64-EXP!P64+STK_CHG!P64</f>
        <v>0.67282889079965602</v>
      </c>
      <c r="Q64" s="10">
        <f>PPRD!Q64+RCV_RCY!Q64+IMP!Q64-EXP!Q64+STK_CHG!Q64</f>
        <v>2.9564058469475492</v>
      </c>
      <c r="R64" s="10">
        <f>PPRD!R64+RCV_RCY!R64+IMP!R64-EXP!R64+STK_CHG!R64</f>
        <v>6.9074806534823727</v>
      </c>
      <c r="S64" s="10">
        <f>PPRD!S64+RCV_RCY!S64+IMP!S64-EXP!S64+STK_CHG!S64</f>
        <v>8.7927773000859855</v>
      </c>
      <c r="T64" s="10">
        <f>PPRD!T64+RCV_RCY!T64+IMP!T64-EXP!T64+STK_CHG!T64</f>
        <v>6.8082545141874453</v>
      </c>
      <c r="U64" s="10">
        <f>PPRD!U64+RCV_RCY!U64+IMP!U64-EXP!U64+STK_CHG!U64</f>
        <v>9.8964746345657773</v>
      </c>
      <c r="V64" s="10">
        <f>PPRD!V64+RCV_RCY!V64+IMP!V64-EXP!V64+STK_CHG!V64</f>
        <v>16.897334479793635</v>
      </c>
      <c r="W64" s="10">
        <f>PPRD!W64+RCV_RCY!W64+IMP!W64-EXP!W64+STK_CHG!W64</f>
        <v>13.810232158211523</v>
      </c>
      <c r="X64" s="10">
        <f>PPRD!X64+RCV_RCY!X64+IMP!X64-EXP!X64+STK_CHG!X64</f>
        <v>17.873258813413585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0</v>
      </c>
      <c r="L65" s="10">
        <f>PPRD!L65+RCV_RCY!L65+IMP!L65-EXP!L65+STK_CHG!L65</f>
        <v>0</v>
      </c>
      <c r="M65" s="10">
        <f>PPRD!M65+RCV_RCY!M65+IMP!M65-EXP!M65+STK_CHG!M65</f>
        <v>0</v>
      </c>
      <c r="N65" s="10">
        <f>PPRD!N65+RCV_RCY!N65+IMP!N65-EXP!N65+STK_CHG!N65</f>
        <v>0</v>
      </c>
      <c r="O65" s="10">
        <f>PPRD!O65+RCV_RCY!O65+IMP!O65-EXP!O65+STK_CHG!O65</f>
        <v>0</v>
      </c>
      <c r="P65" s="10">
        <f>PPRD!P65+RCV_RCY!P65+IMP!P65-EXP!P65+STK_CHG!P65</f>
        <v>0</v>
      </c>
      <c r="Q65" s="10">
        <f>PPRD!Q65+RCV_RCY!Q65+IMP!Q65-EXP!Q65+STK_CHG!Q65</f>
        <v>0</v>
      </c>
      <c r="R65" s="10">
        <f>PPRD!R65+RCV_RCY!R65+IMP!R65-EXP!R65+STK_CHG!R65</f>
        <v>0</v>
      </c>
      <c r="S65" s="10">
        <f>PPRD!S65+RCV_RCY!S65+IMP!S65-EXP!S65+STK_CHG!S65</f>
        <v>0</v>
      </c>
      <c r="T65" s="10">
        <f>PPRD!T65+RCV_RCY!T65+IMP!T65-EXP!T65+STK_CHG!T65</f>
        <v>0</v>
      </c>
      <c r="U65" s="10">
        <f>PPRD!U65+RCV_RCY!U65+IMP!U65-EXP!U65+STK_CHG!U65</f>
        <v>0</v>
      </c>
      <c r="V65" s="10">
        <f>PPRD!V65+RCV_RCY!V65+IMP!V65-EXP!V65+STK_CHG!V65</f>
        <v>0</v>
      </c>
      <c r="W65" s="10">
        <f>PPRD!W65+RCV_RCY!W65+IMP!W65-EXP!W65+STK_CHG!W65</f>
        <v>0</v>
      </c>
      <c r="X65" s="10">
        <f>PPRD!X65+RCV_RCY!X65+IMP!X65-EXP!X65+STK_CHG!X65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43.986672398968182</v>
      </c>
      <c r="K66" s="10">
        <f>PPRD!K66+RCV_RCY!K66+IMP!K66-EXP!K66+STK_CHG!K66</f>
        <v>43.894668959587257</v>
      </c>
      <c r="L66" s="10">
        <f>PPRD!L66+RCV_RCY!L66+IMP!L66-EXP!L66+STK_CHG!L66</f>
        <v>41.119432502149614</v>
      </c>
      <c r="M66" s="10">
        <f>PPRD!M66+RCV_RCY!M66+IMP!M66-EXP!M66+STK_CHG!M66</f>
        <v>41.367239896818575</v>
      </c>
      <c r="N66" s="10">
        <f>PPRD!N66+RCV_RCY!N66+IMP!N66-EXP!N66+STK_CHG!N66</f>
        <v>40.375408426483233</v>
      </c>
      <c r="O66" s="10">
        <f>PPRD!O66+RCV_RCY!O66+IMP!O66-EXP!O66+STK_CHG!O66</f>
        <v>46.829148753224409</v>
      </c>
      <c r="P66" s="10">
        <f>PPRD!P66+RCV_RCY!P66+IMP!P66-EXP!P66+STK_CHG!P66</f>
        <v>54.162940670679269</v>
      </c>
      <c r="Q66" s="10">
        <f>PPRD!Q66+RCV_RCY!Q66+IMP!Q66-EXP!Q66+STK_CHG!Q66</f>
        <v>67.05150472914876</v>
      </c>
      <c r="R66" s="10">
        <f>PPRD!R66+RCV_RCY!R66+IMP!R66-EXP!R66+STK_CHG!R66</f>
        <v>75.643078245915731</v>
      </c>
      <c r="S66" s="10">
        <f>PPRD!S66+RCV_RCY!S66+IMP!S66-EXP!S66+STK_CHG!S66</f>
        <v>80.289853826311273</v>
      </c>
      <c r="T66" s="10">
        <f>PPRD!T66+RCV_RCY!T66+IMP!T66-EXP!T66+STK_CHG!T66</f>
        <v>105.8011177987962</v>
      </c>
      <c r="U66" s="10">
        <f>PPRD!U66+RCV_RCY!U66+IMP!U66-EXP!U66+STK_CHG!U66</f>
        <v>112.84153052450557</v>
      </c>
      <c r="V66" s="10">
        <f>PPRD!V66+RCV_RCY!V66+IMP!V66-EXP!V66+STK_CHG!V66</f>
        <v>112.53877901977641</v>
      </c>
      <c r="W66" s="10">
        <f>PPRD!W66+RCV_RCY!W66+IMP!W66-EXP!W66+STK_CHG!W66</f>
        <v>128.64952708512467</v>
      </c>
      <c r="X66" s="10">
        <f>PPRD!X66+RCV_RCY!X66+IMP!X66-EXP!X66+STK_CHG!X66</f>
        <v>120.72347377472055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0.52235597592433358</v>
      </c>
      <c r="H69" s="10">
        <f>PPRD!H69+RCV_RCY!H69+IMP!H69-EXP!H69+STK_CHG!H69</f>
        <v>0.54135855546001721</v>
      </c>
      <c r="I69" s="10">
        <f>PPRD!I69+RCV_RCY!I69+IMP!I69-EXP!I69+STK_CHG!I69</f>
        <v>0.51092003439380906</v>
      </c>
      <c r="J69" s="10">
        <f>PPRD!J69+RCV_RCY!J69+IMP!J69-EXP!J69+STK_CHG!J69</f>
        <v>0.49191745485812549</v>
      </c>
      <c r="K69" s="10">
        <f>PPRD!K69+RCV_RCY!K69+IMP!K69-EXP!K69+STK_CHG!K69</f>
        <v>0.53370593293207214</v>
      </c>
      <c r="L69" s="10">
        <f>PPRD!L69+RCV_RCY!L69+IMP!L69-EXP!L69+STK_CHG!L69</f>
        <v>0.55941530524505589</v>
      </c>
      <c r="M69" s="10">
        <f>PPRD!M69+RCV_RCY!M69+IMP!M69-EXP!M69+STK_CHG!M69</f>
        <v>0.36371453138435078</v>
      </c>
      <c r="N69" s="10">
        <f>PPRD!N69+RCV_RCY!N69+IMP!N69-EXP!N69+STK_CHG!N69</f>
        <v>0.1766122098022356</v>
      </c>
      <c r="O69" s="10">
        <f>PPRD!O69+RCV_RCY!O69+IMP!O69-EXP!O69+STK_CHG!O69</f>
        <v>0.22037833190025799</v>
      </c>
      <c r="P69" s="10">
        <f>PPRD!P69+RCV_RCY!P69+IMP!P69-EXP!P69+STK_CHG!P69</f>
        <v>0.16904557179707649</v>
      </c>
      <c r="Q69" s="10">
        <f>PPRD!Q69+RCV_RCY!Q69+IMP!Q69-EXP!Q69+STK_CHG!Q69</f>
        <v>0.12631126397248499</v>
      </c>
      <c r="R69" s="10">
        <f>PPRD!R69+RCV_RCY!R69+IMP!R69-EXP!R69+STK_CHG!R69</f>
        <v>5.7953568357695613E-2</v>
      </c>
      <c r="S69" s="10">
        <f>PPRD!S69+RCV_RCY!S69+IMP!S69-EXP!S69+STK_CHG!S69</f>
        <v>5.1246775580395518E-2</v>
      </c>
      <c r="T69" s="10">
        <f>PPRD!T69+RCV_RCY!T69+IMP!T69-EXP!T69+STK_CHG!T69</f>
        <v>3.8950988822012027E-2</v>
      </c>
      <c r="U69" s="10">
        <f>PPRD!U69+RCV_RCY!U69+IMP!U69-EXP!U69+STK_CHG!U69</f>
        <v>1.9002579535683579E-2</v>
      </c>
      <c r="V69" s="10">
        <f>PPRD!V69+RCV_RCY!V69+IMP!V69-EXP!V69+STK_CHG!V69</f>
        <v>1.9002579535683579E-2</v>
      </c>
      <c r="W69" s="10">
        <f>PPRD!W69+RCV_RCY!W69+IMP!W69-EXP!W69+STK_CHG!W69</f>
        <v>2.1840068787618232E-2</v>
      </c>
      <c r="X69" s="10">
        <f>PPRD!X69+RCV_RCY!X69+IMP!X69-EXP!X69+STK_CHG!X69</f>
        <v>3.0352536543422182E-2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1.3585554600171971E-2</v>
      </c>
      <c r="E70" s="10">
        <f>PPRD!E70+RCV_RCY!E70+IMP!E70-EXP!E70+STK_CHG!E70</f>
        <v>1.831470335339639E-2</v>
      </c>
      <c r="F70" s="10">
        <f>PPRD!F70+RCV_RCY!F70+IMP!F70-EXP!F70+STK_CHG!F70</f>
        <v>3.0610490111779881E-2</v>
      </c>
      <c r="G70" s="10">
        <f>PPRD!G70+RCV_RCY!G70+IMP!G70-EXP!G70+STK_CHG!G70</f>
        <v>3.7145313843508172E-2</v>
      </c>
      <c r="H70" s="10">
        <f>PPRD!H70+RCV_RCY!H70+IMP!H70-EXP!H70+STK_CHG!H70</f>
        <v>4.7119518486672403E-2</v>
      </c>
      <c r="I70" s="10">
        <f>PPRD!I70+RCV_RCY!I70+IMP!I70-EXP!I70+STK_CHG!I70</f>
        <v>5.9587274290627677E-2</v>
      </c>
      <c r="J70" s="10">
        <f>PPRD!J70+RCV_RCY!J70+IMP!J70-EXP!J70+STK_CHG!J70</f>
        <v>8.0223559759243335E-2</v>
      </c>
      <c r="K70" s="10">
        <f>PPRD!K70+RCV_RCY!K70+IMP!K70-EXP!K70+STK_CHG!K70</f>
        <v>0.14436801375752359</v>
      </c>
      <c r="L70" s="10">
        <f>PPRD!L70+RCV_RCY!L70+IMP!L70-EXP!L70+STK_CHG!L70</f>
        <v>0.21865864144454</v>
      </c>
      <c r="M70" s="10">
        <f>PPRD!M70+RCV_RCY!M70+IMP!M70-EXP!M70+STK_CHG!M70</f>
        <v>0.29974204643164232</v>
      </c>
      <c r="N70" s="10">
        <f>PPRD!N70+RCV_RCY!N70+IMP!N70-EXP!N70+STK_CHG!N70</f>
        <v>0.39604471195184859</v>
      </c>
      <c r="O70" s="10">
        <f>PPRD!O70+RCV_RCY!O70+IMP!O70-EXP!O70+STK_CHG!O70</f>
        <v>0.56380051590713676</v>
      </c>
      <c r="P70" s="10">
        <f>PPRD!P70+RCV_RCY!P70+IMP!P70-EXP!P70+STK_CHG!P70</f>
        <v>0.72545141874462582</v>
      </c>
      <c r="Q70" s="10">
        <f>PPRD!Q70+RCV_RCY!Q70+IMP!Q70-EXP!Q70+STK_CHG!Q70</f>
        <v>1.021926053310404</v>
      </c>
      <c r="R70" s="10">
        <f>PPRD!R70+RCV_RCY!R70+IMP!R70-EXP!R70+STK_CHG!R70</f>
        <v>1.464660361134996</v>
      </c>
      <c r="S70" s="10">
        <f>PPRD!S70+RCV_RCY!S70+IMP!S70-EXP!S70+STK_CHG!S70</f>
        <v>1.929750644883921</v>
      </c>
      <c r="T70" s="10">
        <f>PPRD!T70+RCV_RCY!T70+IMP!T70-EXP!T70+STK_CHG!T70</f>
        <v>2.5600171969045569</v>
      </c>
      <c r="U70" s="10">
        <f>PPRD!U70+RCV_RCY!U70+IMP!U70-EXP!U70+STK_CHG!U70</f>
        <v>3.2546001719690452</v>
      </c>
      <c r="V70" s="10">
        <f>PPRD!V70+RCV_RCY!V70+IMP!V70-EXP!V70+STK_CHG!V70</f>
        <v>3.8536543422184</v>
      </c>
      <c r="W70" s="10">
        <f>PPRD!W70+RCV_RCY!W70+IMP!W70-EXP!W70+STK_CHG!W70</f>
        <v>4.7042992261392946</v>
      </c>
      <c r="X70" s="10">
        <f>PPRD!X70+RCV_RCY!X70+IMP!X70-EXP!X70+STK_CHG!X70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24.777472055030096</v>
      </c>
      <c r="D71" s="37">
        <f t="shared" si="22"/>
        <v>32.075838349097168</v>
      </c>
      <c r="E71" s="37">
        <f t="shared" si="22"/>
        <v>34.861478933791915</v>
      </c>
      <c r="F71" s="37">
        <f t="shared" si="22"/>
        <v>32.972484952708513</v>
      </c>
      <c r="G71" s="37">
        <f t="shared" si="22"/>
        <v>35.570765262252792</v>
      </c>
      <c r="H71" s="37">
        <f t="shared" si="22"/>
        <v>35.093551160791051</v>
      </c>
      <c r="I71" s="37">
        <f t="shared" si="22"/>
        <v>36.877901977644022</v>
      </c>
      <c r="J71" s="37">
        <f t="shared" si="22"/>
        <v>32.91392949269131</v>
      </c>
      <c r="K71" s="37">
        <f t="shared" si="22"/>
        <v>35.10558899398108</v>
      </c>
      <c r="L71" s="37">
        <f t="shared" si="22"/>
        <v>28.100343938091136</v>
      </c>
      <c r="M71" s="37">
        <f t="shared" si="22"/>
        <v>30.787532244196036</v>
      </c>
      <c r="N71" s="37">
        <f t="shared" si="22"/>
        <v>31.9536543422184</v>
      </c>
      <c r="O71" s="37">
        <f t="shared" si="22"/>
        <v>32.279965606190878</v>
      </c>
      <c r="P71" s="37">
        <f t="shared" si="22"/>
        <v>33.514703353396385</v>
      </c>
      <c r="Q71" s="37">
        <f t="shared" si="22"/>
        <v>32.682545141874456</v>
      </c>
      <c r="R71" s="37">
        <f t="shared" si="22"/>
        <v>33.875150472914868</v>
      </c>
      <c r="S71" s="37">
        <f t="shared" si="22"/>
        <v>33.836199484092859</v>
      </c>
      <c r="T71" s="37">
        <f t="shared" si="22"/>
        <v>36.94135855546002</v>
      </c>
      <c r="U71" s="37">
        <f t="shared" si="22"/>
        <v>37.957351676698188</v>
      </c>
      <c r="V71" s="37">
        <f t="shared" si="22"/>
        <v>38.093551160791058</v>
      </c>
      <c r="W71" s="37">
        <f t="shared" si="22"/>
        <v>44.739294926913161</v>
      </c>
      <c r="X71" s="37">
        <f t="shared" ref="X71" si="23">SUM(X72:X73)</f>
        <v>41.550644883920889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6.4116079105760946</v>
      </c>
      <c r="D72" s="10">
        <f>PPRD!D72+RCV_RCY!D72+IMP!D72-EXP!D72+STK_CHG!D72</f>
        <v>13.941788478073949</v>
      </c>
      <c r="E72" s="10">
        <f>PPRD!E72+RCV_RCY!E72+IMP!E72-EXP!E72+STK_CHG!E72</f>
        <v>16.448065348237311</v>
      </c>
      <c r="F72" s="10">
        <f>PPRD!F72+RCV_RCY!F72+IMP!F72-EXP!F72+STK_CHG!F72</f>
        <v>14.962080825451419</v>
      </c>
      <c r="G72" s="10">
        <f>PPRD!G72+RCV_RCY!G72+IMP!G72-EXP!G72+STK_CHG!G72</f>
        <v>16.107480653482369</v>
      </c>
      <c r="H72" s="10">
        <f>PPRD!H72+RCV_RCY!H72+IMP!H72-EXP!H72+STK_CHG!H72</f>
        <v>17.25296646603611</v>
      </c>
      <c r="I72" s="10">
        <f>PPRD!I72+RCV_RCY!I72+IMP!I72-EXP!I72+STK_CHG!I72</f>
        <v>18.070593293207221</v>
      </c>
      <c r="J72" s="10">
        <f>PPRD!J72+RCV_RCY!J72+IMP!J72-EXP!J72+STK_CHG!J72</f>
        <v>13.66225279449699</v>
      </c>
      <c r="K72" s="10">
        <f>PPRD!K72+RCV_RCY!K72+IMP!K72-EXP!K72+STK_CHG!K72</f>
        <v>15.505159071367149</v>
      </c>
      <c r="L72" s="10">
        <f>PPRD!L72+RCV_RCY!L72+IMP!L72-EXP!L72+STK_CHG!L72</f>
        <v>9.900859845227858</v>
      </c>
      <c r="M72" s="10">
        <f>PPRD!M72+RCV_RCY!M72+IMP!M72-EXP!M72+STK_CHG!M72</f>
        <v>14.25588993981083</v>
      </c>
      <c r="N72" s="10">
        <f>PPRD!N72+RCV_RCY!N72+IMP!N72-EXP!N72+STK_CHG!N72</f>
        <v>13.74866723989682</v>
      </c>
      <c r="O72" s="10">
        <f>PPRD!O72+RCV_RCY!O72+IMP!O72-EXP!O72+STK_CHG!O72</f>
        <v>14.40980223559759</v>
      </c>
      <c r="P72" s="10">
        <f>PPRD!P72+RCV_RCY!P72+IMP!P72-EXP!P72+STK_CHG!P72</f>
        <v>15.30963026655202</v>
      </c>
      <c r="Q72" s="10">
        <f>PPRD!Q72+RCV_RCY!Q72+IMP!Q72-EXP!Q72+STK_CHG!Q72</f>
        <v>15.285726569217539</v>
      </c>
      <c r="R72" s="10">
        <f>PPRD!R72+RCV_RCY!R72+IMP!R72-EXP!R72+STK_CHG!R72</f>
        <v>13.591143594153049</v>
      </c>
      <c r="S72" s="10">
        <f>PPRD!S72+RCV_RCY!S72+IMP!S72-EXP!S72+STK_CHG!S72</f>
        <v>13.03086844368014</v>
      </c>
      <c r="T72" s="10">
        <f>PPRD!T72+RCV_RCY!T72+IMP!T72-EXP!T72+STK_CHG!T72</f>
        <v>13.81031814273431</v>
      </c>
      <c r="U72" s="10">
        <f>PPRD!U72+RCV_RCY!U72+IMP!U72-EXP!U72+STK_CHG!U72</f>
        <v>14.905674978503869</v>
      </c>
      <c r="V72" s="10">
        <f>PPRD!V72+RCV_RCY!V72+IMP!V72-EXP!V72+STK_CHG!V72</f>
        <v>14.815305245055891</v>
      </c>
      <c r="W72" s="10">
        <f>PPRD!W72+RCV_RCY!W72+IMP!W72-EXP!W72+STK_CHG!W72</f>
        <v>23.33774720550301</v>
      </c>
      <c r="X72" s="10">
        <f>PPRD!X72+RCV_RCY!X72+IMP!X72-EXP!X72+STK_CHG!X72</f>
        <v>20.5664660361135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18.365864144454001</v>
      </c>
      <c r="D73" s="10">
        <f>PPRD!D73+RCV_RCY!D73+IMP!D73-EXP!D73+STK_CHG!D73</f>
        <v>18.134049871023219</v>
      </c>
      <c r="E73" s="10">
        <f>PPRD!E73+RCV_RCY!E73+IMP!E73-EXP!E73+STK_CHG!E73</f>
        <v>18.413413585554601</v>
      </c>
      <c r="F73" s="10">
        <f>PPRD!F73+RCV_RCY!F73+IMP!F73-EXP!F73+STK_CHG!F73</f>
        <v>18.01040412725709</v>
      </c>
      <c r="G73" s="10">
        <f>PPRD!G73+RCV_RCY!G73+IMP!G73-EXP!G73+STK_CHG!G73</f>
        <v>19.463284608770419</v>
      </c>
      <c r="H73" s="10">
        <f>PPRD!H73+RCV_RCY!H73+IMP!H73-EXP!H73+STK_CHG!H73</f>
        <v>17.840584694754941</v>
      </c>
      <c r="I73" s="10">
        <f>PPRD!I73+RCV_RCY!I73+IMP!I73-EXP!I73+STK_CHG!I73</f>
        <v>18.807308684436801</v>
      </c>
      <c r="J73" s="10">
        <f>PPRD!J73+RCV_RCY!J73+IMP!J73-EXP!J73+STK_CHG!J73</f>
        <v>19.25167669819432</v>
      </c>
      <c r="K73" s="10">
        <f>PPRD!K73+RCV_RCY!K73+IMP!K73-EXP!K73+STK_CHG!K73</f>
        <v>19.60042992261393</v>
      </c>
      <c r="L73" s="10">
        <f>PPRD!L73+RCV_RCY!L73+IMP!L73-EXP!L73+STK_CHG!L73</f>
        <v>18.19948409286328</v>
      </c>
      <c r="M73" s="10">
        <f>PPRD!M73+RCV_RCY!M73+IMP!M73-EXP!M73+STK_CHG!M73</f>
        <v>16.531642304385208</v>
      </c>
      <c r="N73" s="10">
        <f>PPRD!N73+RCV_RCY!N73+IMP!N73-EXP!N73+STK_CHG!N73</f>
        <v>18.204987102321581</v>
      </c>
      <c r="O73" s="10">
        <f>PPRD!O73+RCV_RCY!O73+IMP!O73-EXP!O73+STK_CHG!O73</f>
        <v>17.870163370593289</v>
      </c>
      <c r="P73" s="10">
        <f>PPRD!P73+RCV_RCY!P73+IMP!P73-EXP!P73+STK_CHG!P73</f>
        <v>18.205073086844369</v>
      </c>
      <c r="Q73" s="10">
        <f>PPRD!Q73+RCV_RCY!Q73+IMP!Q73-EXP!Q73+STK_CHG!Q73</f>
        <v>17.396818572656919</v>
      </c>
      <c r="R73" s="10">
        <f>PPRD!R73+RCV_RCY!R73+IMP!R73-EXP!R73+STK_CHG!R73</f>
        <v>20.284006878761819</v>
      </c>
      <c r="S73" s="10">
        <f>PPRD!S73+RCV_RCY!S73+IMP!S73-EXP!S73+STK_CHG!S73</f>
        <v>20.805331040412721</v>
      </c>
      <c r="T73" s="10">
        <f>PPRD!T73+RCV_RCY!T73+IMP!T73-EXP!T73+STK_CHG!T73</f>
        <v>23.13104041272571</v>
      </c>
      <c r="U73" s="10">
        <f>PPRD!U73+RCV_RCY!U73+IMP!U73-EXP!U73+STK_CHG!U73</f>
        <v>23.051676698194321</v>
      </c>
      <c r="V73" s="10">
        <f>PPRD!V73+RCV_RCY!V73+IMP!V73-EXP!V73+STK_CHG!V73</f>
        <v>23.27824591573517</v>
      </c>
      <c r="W73" s="10">
        <f>PPRD!W73+RCV_RCY!W73+IMP!W73-EXP!W73+STK_CHG!W73</f>
        <v>21.40154772141015</v>
      </c>
      <c r="X73" s="10">
        <f>PPRD!X73+RCV_RCY!X73+IMP!X73-EXP!X73+STK_CHG!X73</f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490.84471195184864</v>
      </c>
      <c r="D76" s="40">
        <f>PPRD!D76+RCV_RCY!D76+IMP!D76-EXP!D76+STK_CHG!D76</f>
        <v>457.13361994840926</v>
      </c>
      <c r="E76" s="40">
        <f>PPRD!E76+RCV_RCY!E76+IMP!E76-EXP!E76+STK_CHG!E76</f>
        <v>298.68632846087701</v>
      </c>
      <c r="F76" s="40">
        <f>PPRD!F76+RCV_RCY!F76+IMP!F76-EXP!F76+STK_CHG!F76</f>
        <v>323.53989681857263</v>
      </c>
      <c r="G76" s="40">
        <f>PPRD!G76+RCV_RCY!G76+IMP!G76-EXP!G76+STK_CHG!G76</f>
        <v>290.17437661220981</v>
      </c>
      <c r="H76" s="40">
        <f>PPRD!H76+RCV_RCY!H76+IMP!H76-EXP!H76+STK_CHG!H76</f>
        <v>280.33551160791058</v>
      </c>
      <c r="I76" s="40">
        <f>PPRD!I76+RCV_RCY!I76+IMP!I76-EXP!I76+STK_CHG!I76</f>
        <v>305.84600171969032</v>
      </c>
      <c r="J76" s="40">
        <f>PPRD!J76+RCV_RCY!J76+IMP!J76-EXP!J76+STK_CHG!J76</f>
        <v>340.4759243336199</v>
      </c>
      <c r="K76" s="40">
        <f>PPRD!K76+RCV_RCY!K76+IMP!K76-EXP!K76+STK_CHG!K76</f>
        <v>373.71814273430778</v>
      </c>
      <c r="L76" s="40">
        <f>PPRD!L76+RCV_RCY!L76+IMP!L76-EXP!L76+STK_CHG!L76</f>
        <v>293.89432502149612</v>
      </c>
      <c r="M76" s="40">
        <f>PPRD!M76+RCV_RCY!M76+IMP!M76-EXP!M76+STK_CHG!M76</f>
        <v>349.39303525365432</v>
      </c>
      <c r="N76" s="40">
        <f>PPRD!N76+RCV_RCY!N76+IMP!N76-EXP!N76+STK_CHG!N76</f>
        <v>385.37876182287175</v>
      </c>
      <c r="O76" s="40">
        <f>PPRD!O76+RCV_RCY!O76+IMP!O76-EXP!O76+STK_CHG!O76</f>
        <v>353.42364574376609</v>
      </c>
      <c r="P76" s="40">
        <f>PPRD!P76+RCV_RCY!P76+IMP!P76-EXP!P76+STK_CHG!P76</f>
        <v>425.10808254514188</v>
      </c>
      <c r="Q76" s="40">
        <f>PPRD!Q76+RCV_RCY!Q76+IMP!Q76-EXP!Q76+STK_CHG!Q76</f>
        <v>420.78976784178849</v>
      </c>
      <c r="R76" s="40">
        <f>PPRD!R76+RCV_RCY!R76+IMP!R76-EXP!R76+STK_CHG!R76</f>
        <v>481.45434221840065</v>
      </c>
      <c r="S76" s="40">
        <f>PPRD!S76+RCV_RCY!S76+IMP!S76-EXP!S76+STK_CHG!S76</f>
        <v>541.59088564058459</v>
      </c>
      <c r="T76" s="40">
        <f>PPRD!T76+RCV_RCY!T76+IMP!T76-EXP!T76+STK_CHG!T76</f>
        <v>531.21599312123817</v>
      </c>
      <c r="U76" s="40">
        <f>PPRD!U76+RCV_RCY!U76+IMP!U76-EXP!U76+STK_CHG!U76</f>
        <v>529.77953568357691</v>
      </c>
      <c r="V76" s="40">
        <f>PPRD!V76+RCV_RCY!V76+IMP!V76-EXP!V76+STK_CHG!V76</f>
        <v>505.48564058469475</v>
      </c>
      <c r="W76" s="40">
        <f>PPRD!W76+RCV_RCY!W76+IMP!W76-EXP!W76+STK_CHG!W76</f>
        <v>469.89518486672398</v>
      </c>
      <c r="X76" s="40">
        <f>PPRD!X76+RCV_RCY!X76+IMP!X76-EXP!X76+STK_CHG!X76</f>
        <v>491.94600171969051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ref="W26:X26" si="15">SUM(W27,W33)</f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ref="W33:X33" si="19">SUM(W34:W50)</f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0</v>
      </c>
      <c r="K43" s="10">
        <f>INTMARB_IN!K43+INTMARB_EX!K43</f>
        <v>0</v>
      </c>
      <c r="L43" s="10">
        <f>INTMARB_IN!L43+INTMARB_EX!L43</f>
        <v>0</v>
      </c>
      <c r="M43" s="10">
        <f>INTMARB_IN!M43+INTMARB_EX!M43</f>
        <v>0</v>
      </c>
      <c r="N43" s="10">
        <f>INTMARB_IN!N43+INTMARB_EX!N43</f>
        <v>0</v>
      </c>
      <c r="O43" s="10">
        <f>INTMARB_IN!O43+INTMARB_EX!O43</f>
        <v>0</v>
      </c>
      <c r="P43" s="10">
        <f>INTMARB_IN!P43+INTMARB_EX!P43</f>
        <v>0</v>
      </c>
      <c r="Q43" s="10">
        <f>INTMARB_IN!Q43+INTMARB_EX!Q43</f>
        <v>0</v>
      </c>
      <c r="R43" s="10">
        <f>INTMARB_IN!R43+INTMARB_EX!R43</f>
        <v>0</v>
      </c>
      <c r="S43" s="10">
        <f>INTMARB_IN!S43+INTMARB_EX!S43</f>
        <v>0</v>
      </c>
      <c r="T43" s="10">
        <f>INTMARB_IN!T43+INTMARB_EX!T43</f>
        <v>0</v>
      </c>
      <c r="U43" s="10">
        <f>INTMARB_IN!U43+INTMARB_EX!U43</f>
        <v>0</v>
      </c>
      <c r="V43" s="10">
        <f>INTMARB_IN!V43+INTMARB_EX!V43</f>
        <v>0</v>
      </c>
      <c r="W43" s="10">
        <f>INTMARB_IN!W43+INTMARB_EX!W43</f>
        <v>0</v>
      </c>
      <c r="X43" s="10">
        <f>INTMARB_IN!X43+INTMARB_EX!X43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0</v>
      </c>
      <c r="K44" s="10">
        <f>INTMARB_IN!K44+INTMARB_EX!K44</f>
        <v>0</v>
      </c>
      <c r="L44" s="10">
        <f>INTMARB_IN!L44+INTMARB_EX!L44</f>
        <v>0</v>
      </c>
      <c r="M44" s="10">
        <f>INTMARB_IN!M44+INTMARB_EX!M44</f>
        <v>0</v>
      </c>
      <c r="N44" s="10">
        <f>INTMARB_IN!N44+INTMARB_EX!N44</f>
        <v>0</v>
      </c>
      <c r="O44" s="10">
        <f>INTMARB_IN!O44+INTMARB_EX!O44</f>
        <v>0</v>
      </c>
      <c r="P44" s="10">
        <f>INTMARB_IN!P44+INTMARB_EX!P44</f>
        <v>0</v>
      </c>
      <c r="Q44" s="10">
        <f>INTMARB_IN!Q44+INTMARB_EX!Q44</f>
        <v>0</v>
      </c>
      <c r="R44" s="10">
        <f>INTMARB_IN!R44+INTMARB_EX!R44</f>
        <v>0</v>
      </c>
      <c r="S44" s="10">
        <f>INTMARB_IN!S44+INTMARB_EX!S44</f>
        <v>0</v>
      </c>
      <c r="T44" s="10">
        <f>INTMARB_IN!T44+INTMARB_EX!T44</f>
        <v>0</v>
      </c>
      <c r="U44" s="10">
        <f>INTMARB_IN!U44+INTMARB_EX!U44</f>
        <v>0</v>
      </c>
      <c r="V44" s="10">
        <f>INTMARB_IN!V44+INTMARB_EX!V44</f>
        <v>0</v>
      </c>
      <c r="W44" s="10">
        <f>INTMARB_IN!W44+INTMARB_EX!W44</f>
        <v>0</v>
      </c>
      <c r="X44" s="10">
        <f>INTMARB_IN!X44+INTMARB_EX!X44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3656.4531384350817</v>
      </c>
      <c r="D2" s="31">
        <f t="shared" si="0"/>
        <v>3856.7381771281166</v>
      </c>
      <c r="E2" s="31">
        <f t="shared" si="0"/>
        <v>4020.7982803095447</v>
      </c>
      <c r="F2" s="31">
        <f t="shared" si="0"/>
        <v>4237.4306104901116</v>
      </c>
      <c r="G2" s="31">
        <f t="shared" si="0"/>
        <v>4705.9736887360268</v>
      </c>
      <c r="H2" s="31">
        <f t="shared" si="0"/>
        <v>4802.0085124677553</v>
      </c>
      <c r="I2" s="31">
        <f t="shared" si="0"/>
        <v>4724.3987102321589</v>
      </c>
      <c r="J2" s="31">
        <f t="shared" si="0"/>
        <v>4634.5013757523629</v>
      </c>
      <c r="K2" s="31">
        <f t="shared" si="0"/>
        <v>4638.5603611349952</v>
      </c>
      <c r="L2" s="31">
        <f t="shared" si="0"/>
        <v>4368.58796216681</v>
      </c>
      <c r="M2" s="31">
        <f t="shared" si="0"/>
        <v>4644.0600171969045</v>
      </c>
      <c r="N2" s="31">
        <f t="shared" si="0"/>
        <v>4569.6593293207216</v>
      </c>
      <c r="O2" s="31">
        <f t="shared" si="0"/>
        <v>4460.7004299226137</v>
      </c>
      <c r="P2" s="31">
        <f t="shared" si="0"/>
        <v>4340.0789337919168</v>
      </c>
      <c r="Q2" s="31">
        <f t="shared" si="0"/>
        <v>4222.0152192605328</v>
      </c>
      <c r="R2" s="31">
        <f t="shared" si="0"/>
        <v>4178.2373172828893</v>
      </c>
      <c r="S2" s="31">
        <f t="shared" si="0"/>
        <v>4190.5084264832321</v>
      </c>
      <c r="T2" s="31">
        <f t="shared" si="0"/>
        <v>4330.3888220120371</v>
      </c>
      <c r="U2" s="31">
        <f t="shared" si="0"/>
        <v>4504.8748065348236</v>
      </c>
      <c r="V2" s="31">
        <f t="shared" si="0"/>
        <v>4545.7868443680136</v>
      </c>
      <c r="W2" s="31">
        <f t="shared" si="0"/>
        <v>3968.6403267411865</v>
      </c>
      <c r="X2" s="31">
        <f t="shared" ref="X2" si="1">SUM(X3,X17,X22,X25,X26,X51,X52,X71,X74,X75,X76)</f>
        <v>4222.7027515047284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109.73757523645743</v>
      </c>
      <c r="D3" s="34">
        <f t="shared" si="2"/>
        <v>118.08254514187443</v>
      </c>
      <c r="E3" s="34">
        <f t="shared" si="2"/>
        <v>73.651418744625957</v>
      </c>
      <c r="F3" s="34">
        <f t="shared" si="2"/>
        <v>56.585812553740325</v>
      </c>
      <c r="G3" s="34">
        <f t="shared" si="2"/>
        <v>79.5</v>
      </c>
      <c r="H3" s="34">
        <f t="shared" si="2"/>
        <v>77.598280309544279</v>
      </c>
      <c r="I3" s="34">
        <f t="shared" si="2"/>
        <v>92.595958727429064</v>
      </c>
      <c r="J3" s="34">
        <f t="shared" si="2"/>
        <v>78.350386930352528</v>
      </c>
      <c r="K3" s="34">
        <f t="shared" si="2"/>
        <v>74.915735167669823</v>
      </c>
      <c r="L3" s="34">
        <f t="shared" si="2"/>
        <v>66.90816852966465</v>
      </c>
      <c r="M3" s="34">
        <f t="shared" si="2"/>
        <v>65.57575236457437</v>
      </c>
      <c r="N3" s="34">
        <f t="shared" si="2"/>
        <v>59.128030954428191</v>
      </c>
      <c r="O3" s="34">
        <f t="shared" si="2"/>
        <v>54.824075666380054</v>
      </c>
      <c r="P3" s="34">
        <f t="shared" si="2"/>
        <v>52.562424763542552</v>
      </c>
      <c r="Q3" s="34">
        <f t="shared" si="2"/>
        <v>52.087704213241608</v>
      </c>
      <c r="R3" s="34">
        <f t="shared" si="2"/>
        <v>49.214617368873597</v>
      </c>
      <c r="S3" s="34">
        <f t="shared" si="2"/>
        <v>50.929836629406708</v>
      </c>
      <c r="T3" s="34">
        <f t="shared" si="2"/>
        <v>47.115821152192602</v>
      </c>
      <c r="U3" s="34">
        <f t="shared" si="2"/>
        <v>41.759931212381773</v>
      </c>
      <c r="V3" s="34">
        <f t="shared" si="2"/>
        <v>45.757265692175402</v>
      </c>
      <c r="W3" s="34">
        <f t="shared" si="2"/>
        <v>38.442476354256243</v>
      </c>
      <c r="X3" s="34">
        <f t="shared" ref="X3" si="3">SUM(X4,X8,X11)</f>
        <v>39.426827171109188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101.98374892519345</v>
      </c>
      <c r="D4" s="29">
        <f t="shared" si="4"/>
        <v>112.34024075666377</v>
      </c>
      <c r="E4" s="29">
        <f t="shared" si="4"/>
        <v>68.517110920034384</v>
      </c>
      <c r="F4" s="29">
        <f t="shared" si="4"/>
        <v>51.292003439380913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73.672398968185718</v>
      </c>
      <c r="K4" s="29">
        <f t="shared" si="4"/>
        <v>69.715477214101469</v>
      </c>
      <c r="L4" s="29">
        <f t="shared" si="4"/>
        <v>61.93551160791057</v>
      </c>
      <c r="M4" s="29">
        <f t="shared" si="4"/>
        <v>59.229234737747205</v>
      </c>
      <c r="N4" s="29">
        <f t="shared" si="4"/>
        <v>53.878675838349082</v>
      </c>
      <c r="O4" s="29">
        <f t="shared" si="4"/>
        <v>49.180739466895957</v>
      </c>
      <c r="P4" s="29">
        <f t="shared" si="4"/>
        <v>47.278245915735155</v>
      </c>
      <c r="Q4" s="29">
        <f t="shared" si="4"/>
        <v>46.503181427343073</v>
      </c>
      <c r="R4" s="29">
        <f t="shared" si="4"/>
        <v>43.436629406706786</v>
      </c>
      <c r="S4" s="29">
        <f t="shared" si="4"/>
        <v>44.084866723989684</v>
      </c>
      <c r="T4" s="29">
        <f t="shared" si="4"/>
        <v>41.492089423903693</v>
      </c>
      <c r="U4" s="29">
        <f t="shared" si="4"/>
        <v>36.871883061049012</v>
      </c>
      <c r="V4" s="29">
        <f t="shared" si="4"/>
        <v>40.762854686156487</v>
      </c>
      <c r="W4" s="29">
        <f t="shared" si="4"/>
        <v>33.568271711092009</v>
      </c>
      <c r="X4" s="29">
        <f t="shared" ref="X4" si="5">SUM(X5:X7)</f>
        <v>35.843938091143585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13.721152192605331</v>
      </c>
      <c r="D5" s="10">
        <f>PPRD!D5+RCV_RCY!D5+IMP!D5-EXP!D5+STK_CHG!D5-INTMARB!D5</f>
        <v>15.741444539982799</v>
      </c>
      <c r="E5" s="10">
        <f>PPRD!E5+RCV_RCY!E5+IMP!E5-EXP!E5+STK_CHG!E5-INTMARB!E5</f>
        <v>18.006018916595011</v>
      </c>
      <c r="F5" s="10">
        <f>PPRD!F5+RCV_RCY!F5+IMP!F5-EXP!F5+STK_CHG!F5-INTMARB!F5</f>
        <v>13.179707652622531</v>
      </c>
      <c r="G5" s="10">
        <f>PPRD!G5+RCV_RCY!G5+IMP!G5-EXP!G5+STK_CHG!G5-INTMARB!G5</f>
        <v>12.720550300945829</v>
      </c>
      <c r="H5" s="10">
        <f>PPRD!H5+RCV_RCY!H5+IMP!H5-EXP!H5+STK_CHG!H5-INTMARB!H5</f>
        <v>20.21057609630266</v>
      </c>
      <c r="I5" s="10">
        <f>PPRD!I5+RCV_RCY!I5+IMP!I5-EXP!I5+STK_CHG!I5-INTMARB!I5</f>
        <v>26.05141874462597</v>
      </c>
      <c r="J5" s="10">
        <f>PPRD!J5+RCV_RCY!J5+IMP!J5-EXP!J5+STK_CHG!J5-INTMARB!J5</f>
        <v>28.263026655202061</v>
      </c>
      <c r="K5" s="10">
        <f>PPRD!K5+RCV_RCY!K5+IMP!K5-EXP!K5+STK_CHG!K5-INTMARB!K5</f>
        <v>21.4993981083405</v>
      </c>
      <c r="L5" s="10">
        <f>PPRD!L5+RCV_RCY!L5+IMP!L5-EXP!L5+STK_CHG!L5-INTMARB!L5</f>
        <v>13.295786758383491</v>
      </c>
      <c r="M5" s="10">
        <f>PPRD!M5+RCV_RCY!M5+IMP!M5-EXP!M5+STK_CHG!M5-INTMARB!M5</f>
        <v>16.321152192605329</v>
      </c>
      <c r="N5" s="10">
        <f>PPRD!N5+RCV_RCY!N5+IMP!N5-EXP!N5+STK_CHG!N5-INTMARB!N5</f>
        <v>10.38082545141874</v>
      </c>
      <c r="O5" s="10">
        <f>PPRD!O5+RCV_RCY!O5+IMP!O5-EXP!O5+STK_CHG!O5-INTMARB!O5</f>
        <v>7.5122957867583828</v>
      </c>
      <c r="P5" s="10">
        <f>PPRD!P5+RCV_RCY!P5+IMP!P5-EXP!P5+STK_CHG!P5-INTMARB!P5</f>
        <v>7.643078245915734</v>
      </c>
      <c r="Q5" s="10">
        <f>PPRD!Q5+RCV_RCY!Q5+IMP!Q5-EXP!Q5+STK_CHG!Q5-INTMARB!Q5</f>
        <v>7.2183147033533954</v>
      </c>
      <c r="R5" s="10">
        <f>PPRD!R5+RCV_RCY!R5+IMP!R5-EXP!R5+STK_CHG!R5-INTMARB!R5</f>
        <v>6.9351676698194327</v>
      </c>
      <c r="S5" s="10">
        <f>PPRD!S5+RCV_RCY!S5+IMP!S5-EXP!S5+STK_CHG!S5-INTMARB!S5</f>
        <v>6.9230438521066207</v>
      </c>
      <c r="T5" s="10">
        <f>PPRD!T5+RCV_RCY!T5+IMP!T5-EXP!T5+STK_CHG!T5-INTMARB!T5</f>
        <v>3.053396388650043</v>
      </c>
      <c r="U5" s="10">
        <f>PPRD!U5+RCV_RCY!U5+IMP!U5-EXP!U5+STK_CHG!U5-INTMARB!U5</f>
        <v>3.0355116079105762</v>
      </c>
      <c r="V5" s="10">
        <f>PPRD!V5+RCV_RCY!V5+IMP!V5-EXP!V5+STK_CHG!V5-INTMARB!V5</f>
        <v>3.004299226139294</v>
      </c>
      <c r="W5" s="10">
        <f>PPRD!W5+RCV_RCY!W5+IMP!W5-EXP!W5+STK_CHG!W5-INTMARB!W5</f>
        <v>2.9621668099742049</v>
      </c>
      <c r="X5" s="10">
        <f>PPRD!X5+RCV_RCY!X5+IMP!X5-EXP!X5+STK_CHG!X5-INTMARB!X5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88.262596732588122</v>
      </c>
      <c r="D7" s="10">
        <f>PPRD!D7+RCV_RCY!D7+IMP!D7-EXP!D7+STK_CHG!D7-INTMARB!D7</f>
        <v>96.598796216680981</v>
      </c>
      <c r="E7" s="10">
        <f>PPRD!E7+RCV_RCY!E7+IMP!E7-EXP!E7+STK_CHG!E7-INTMARB!E7</f>
        <v>50.511092003439373</v>
      </c>
      <c r="F7" s="10">
        <f>PPRD!F7+RCV_RCY!F7+IMP!F7-EXP!F7+STK_CHG!F7-INTMARB!F7</f>
        <v>38.112295786758381</v>
      </c>
      <c r="G7" s="10">
        <f>PPRD!G7+RCV_RCY!G7+IMP!G7-EXP!G7+STK_CHG!G7-INTMARB!G7</f>
        <v>61.553654342218401</v>
      </c>
      <c r="H7" s="10">
        <f>PPRD!H7+RCV_RCY!H7+IMP!H7-EXP!H7+STK_CHG!H7-INTMARB!H7</f>
        <v>52.371883061049012</v>
      </c>
      <c r="I7" s="10">
        <f>PPRD!I7+RCV_RCY!I7+IMP!I7-EXP!I7+STK_CHG!I7-INTMARB!I7</f>
        <v>61.664402407566627</v>
      </c>
      <c r="J7" s="10">
        <f>PPRD!J7+RCV_RCY!J7+IMP!J7-EXP!J7+STK_CHG!J7-INTMARB!J7</f>
        <v>45.409372312983663</v>
      </c>
      <c r="K7" s="10">
        <f>PPRD!K7+RCV_RCY!K7+IMP!K7-EXP!K7+STK_CHG!K7-INTMARB!K7</f>
        <v>48.216079105760961</v>
      </c>
      <c r="L7" s="10">
        <f>PPRD!L7+RCV_RCY!L7+IMP!L7-EXP!L7+STK_CHG!L7-INTMARB!L7</f>
        <v>48.639724849527077</v>
      </c>
      <c r="M7" s="10">
        <f>PPRD!M7+RCV_RCY!M7+IMP!M7-EXP!M7+STK_CHG!M7-INTMARB!M7</f>
        <v>42.908082545141873</v>
      </c>
      <c r="N7" s="10">
        <f>PPRD!N7+RCV_RCY!N7+IMP!N7-EXP!N7+STK_CHG!N7-INTMARB!N7</f>
        <v>43.497850386930345</v>
      </c>
      <c r="O7" s="10">
        <f>PPRD!O7+RCV_RCY!O7+IMP!O7-EXP!O7+STK_CHG!O7-INTMARB!O7</f>
        <v>41.668443680137571</v>
      </c>
      <c r="P7" s="10">
        <f>PPRD!P7+RCV_RCY!P7+IMP!P7-EXP!P7+STK_CHG!P7-INTMARB!P7</f>
        <v>39.635167669819424</v>
      </c>
      <c r="Q7" s="10">
        <f>PPRD!Q7+RCV_RCY!Q7+IMP!Q7-EXP!Q7+STK_CHG!Q7-INTMARB!Q7</f>
        <v>39.28486672398968</v>
      </c>
      <c r="R7" s="10">
        <f>PPRD!R7+RCV_RCY!R7+IMP!R7-EXP!R7+STK_CHG!R7-INTMARB!R7</f>
        <v>36.50146173688735</v>
      </c>
      <c r="S7" s="10">
        <f>PPRD!S7+RCV_RCY!S7+IMP!S7-EXP!S7+STK_CHG!S7-INTMARB!S7</f>
        <v>37.161822871883061</v>
      </c>
      <c r="T7" s="10">
        <f>PPRD!T7+RCV_RCY!T7+IMP!T7-EXP!T7+STK_CHG!T7-INTMARB!T7</f>
        <v>38.43869303525365</v>
      </c>
      <c r="U7" s="10">
        <f>PPRD!U7+RCV_RCY!U7+IMP!U7-EXP!U7+STK_CHG!U7-INTMARB!U7</f>
        <v>33.836371453138433</v>
      </c>
      <c r="V7" s="10">
        <f>PPRD!V7+RCV_RCY!V7+IMP!V7-EXP!V7+STK_CHG!V7-INTMARB!V7</f>
        <v>37.758555460017192</v>
      </c>
      <c r="W7" s="10">
        <f>PPRD!W7+RCV_RCY!W7+IMP!W7-EXP!W7+STK_CHG!W7-INTMARB!W7</f>
        <v>30.606104901117803</v>
      </c>
      <c r="X7" s="10">
        <f>PPRD!X7+RCV_RCY!X7+IMP!X7-EXP!X7+STK_CHG!X7-INTMARB!X7</f>
        <v>33.458211521926046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7.753826311263972</v>
      </c>
      <c r="D11" s="29">
        <f t="shared" si="8"/>
        <v>5.7423043852106614</v>
      </c>
      <c r="E11" s="29">
        <f t="shared" si="8"/>
        <v>5.1343078245915734</v>
      </c>
      <c r="F11" s="29">
        <f t="shared" si="8"/>
        <v>5.2938091143594157</v>
      </c>
      <c r="G11" s="29">
        <f t="shared" si="8"/>
        <v>5.2257953568357687</v>
      </c>
      <c r="H11" s="29">
        <f t="shared" si="8"/>
        <v>5.0158211521926059</v>
      </c>
      <c r="I11" s="29">
        <f t="shared" si="8"/>
        <v>4.8801375752364571</v>
      </c>
      <c r="J11" s="29">
        <f t="shared" si="8"/>
        <v>4.6779879621668101</v>
      </c>
      <c r="K11" s="29">
        <f t="shared" si="8"/>
        <v>5.2002579535683582</v>
      </c>
      <c r="L11" s="29">
        <f t="shared" si="8"/>
        <v>4.9726569217540835</v>
      </c>
      <c r="M11" s="29">
        <f t="shared" si="8"/>
        <v>6.3465176268271701</v>
      </c>
      <c r="N11" s="29">
        <f t="shared" si="8"/>
        <v>5.2493551160791059</v>
      </c>
      <c r="O11" s="29">
        <f t="shared" si="8"/>
        <v>5.6433361994840929</v>
      </c>
      <c r="P11" s="29">
        <f t="shared" si="8"/>
        <v>5.2841788478073948</v>
      </c>
      <c r="Q11" s="29">
        <f t="shared" si="8"/>
        <v>5.5845227858985371</v>
      </c>
      <c r="R11" s="29">
        <f t="shared" si="8"/>
        <v>5.7779879621668089</v>
      </c>
      <c r="S11" s="29">
        <f t="shared" si="8"/>
        <v>6.8449699054170257</v>
      </c>
      <c r="T11" s="29">
        <f t="shared" si="8"/>
        <v>5.6237317282889077</v>
      </c>
      <c r="U11" s="29">
        <f t="shared" si="8"/>
        <v>4.88804815133276</v>
      </c>
      <c r="V11" s="29">
        <f t="shared" si="8"/>
        <v>4.9944110060189164</v>
      </c>
      <c r="W11" s="29">
        <f t="shared" si="8"/>
        <v>4.8742046431642301</v>
      </c>
      <c r="X11" s="29">
        <f t="shared" ref="X11" si="9">SUM(X12:X16)</f>
        <v>3.5828890799656059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0.14213241616509029</v>
      </c>
      <c r="D12" s="10">
        <f>PPRD!D12+RCV_RCY!D12+IMP!D12-EXP!D12+STK_CHG!D12-INTMARB!D12</f>
        <v>9.2949269131556309E-2</v>
      </c>
      <c r="E12" s="10">
        <f>PPRD!E12+RCV_RCY!E12+IMP!E12-EXP!E12+STK_CHG!E12-INTMARB!E12</f>
        <v>0.12596732588134141</v>
      </c>
      <c r="F12" s="10">
        <f>PPRD!F12+RCV_RCY!F12+IMP!F12-EXP!F12+STK_CHG!F12-INTMARB!F12</f>
        <v>3.7747205503009452E-2</v>
      </c>
      <c r="G12" s="10">
        <f>PPRD!G12+RCV_RCY!G12+IMP!G12-EXP!G12+STK_CHG!G12-INTMARB!G12</f>
        <v>7.2742906276870162E-2</v>
      </c>
      <c r="H12" s="10">
        <f>PPRD!H12+RCV_RCY!H12+IMP!H12-EXP!H12+STK_CHG!H12-INTMARB!H12</f>
        <v>6.7325881341358557E-2</v>
      </c>
      <c r="I12" s="10">
        <f>PPRD!I12+RCV_RCY!I12+IMP!I12-EXP!I12+STK_CHG!I12-INTMARB!I12</f>
        <v>8.3490971625107477E-2</v>
      </c>
      <c r="J12" s="10">
        <f>PPRD!J12+RCV_RCY!J12+IMP!J12-EXP!J12+STK_CHG!J12-INTMARB!J12</f>
        <v>7.6096302665520199E-2</v>
      </c>
      <c r="K12" s="10">
        <f>PPRD!K12+RCV_RCY!K12+IMP!K12-EXP!K12+STK_CHG!K12-INTMARB!K12</f>
        <v>7.2055030094582972E-2</v>
      </c>
      <c r="L12" s="10">
        <f>PPRD!L12+RCV_RCY!L12+IMP!L12-EXP!L12+STK_CHG!L12-INTMARB!L12</f>
        <v>0.1043852106620808</v>
      </c>
      <c r="M12" s="10">
        <f>PPRD!M12+RCV_RCY!M12+IMP!M12-EXP!M12+STK_CHG!M12-INTMARB!M12</f>
        <v>0.18048151332760101</v>
      </c>
      <c r="N12" s="10">
        <f>PPRD!N12+RCV_RCY!N12+IMP!N12-EXP!N12+STK_CHG!N12-INTMARB!N12</f>
        <v>0.1185726569217541</v>
      </c>
      <c r="O12" s="10">
        <f>PPRD!O12+RCV_RCY!O12+IMP!O12-EXP!O12+STK_CHG!O12-INTMARB!O12</f>
        <v>0.1158211521926053</v>
      </c>
      <c r="P12" s="10">
        <f>PPRD!P12+RCV_RCY!P12+IMP!P12-EXP!P12+STK_CHG!P12-INTMARB!P12</f>
        <v>0.18856405846947549</v>
      </c>
      <c r="Q12" s="10">
        <f>PPRD!Q12+RCV_RCY!Q12+IMP!Q12-EXP!Q12+STK_CHG!Q12-INTMARB!Q12</f>
        <v>0.23645743766122099</v>
      </c>
      <c r="R12" s="10">
        <f>PPRD!R12+RCV_RCY!R12+IMP!R12-EXP!R12+STK_CHG!R12-INTMARB!R12</f>
        <v>0.34686156491831471</v>
      </c>
      <c r="S12" s="10">
        <f>PPRD!S12+RCV_RCY!S12+IMP!S12-EXP!S12+STK_CHG!S12-INTMARB!S12</f>
        <v>0.14754944110060189</v>
      </c>
      <c r="T12" s="10">
        <f>PPRD!T12+RCV_RCY!T12+IMP!T12-EXP!T12+STK_CHG!T12-INTMARB!T12</f>
        <v>7.7472055030094578E-2</v>
      </c>
      <c r="U12" s="10">
        <f>PPRD!U12+RCV_RCY!U12+IMP!U12-EXP!U12+STK_CHG!U12-INTMARB!U12</f>
        <v>7.6784178847807388E-2</v>
      </c>
      <c r="V12" s="10">
        <f>PPRD!V12+RCV_RCY!V12+IMP!V12-EXP!V12+STK_CHG!V12-INTMARB!V12</f>
        <v>5.9931212381771272E-2</v>
      </c>
      <c r="W12" s="10">
        <f>PPRD!W12+RCV_RCY!W12+IMP!W12-EXP!W12+STK_CHG!W12-INTMARB!W12</f>
        <v>4.1788478073946693E-2</v>
      </c>
      <c r="X12" s="10">
        <f>PPRD!X12+RCV_RCY!X12+IMP!X12-EXP!X12+STK_CHG!X12-INTMARB!X12</f>
        <v>8.8907996560619082E-2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0.68409286328460872</v>
      </c>
      <c r="D13" s="10">
        <f>PPRD!D13+RCV_RCY!D13+IMP!D13-EXP!D13+STK_CHG!D13-INTMARB!D13</f>
        <v>0.48056749785038688</v>
      </c>
      <c r="E13" s="10">
        <f>PPRD!E13+RCV_RCY!E13+IMP!E13-EXP!E13+STK_CHG!E13-INTMARB!E13</f>
        <v>0.86242476354256226</v>
      </c>
      <c r="F13" s="10">
        <f>PPRD!F13+RCV_RCY!F13+IMP!F13-EXP!F13+STK_CHG!F13-INTMARB!F13</f>
        <v>1.1048151332760101</v>
      </c>
      <c r="G13" s="10">
        <f>PPRD!G13+RCV_RCY!G13+IMP!G13-EXP!G13+STK_CHG!G13-INTMARB!G13</f>
        <v>1.039466895958727</v>
      </c>
      <c r="H13" s="10">
        <f>PPRD!H13+RCV_RCY!H13+IMP!H13-EXP!H13+STK_CHG!H13-INTMARB!H13</f>
        <v>0.83860705073086839</v>
      </c>
      <c r="I13" s="10">
        <f>PPRD!I13+RCV_RCY!I13+IMP!I13-EXP!I13+STK_CHG!I13-INTMARB!I13</f>
        <v>0.99587274290627692</v>
      </c>
      <c r="J13" s="10">
        <f>PPRD!J13+RCV_RCY!J13+IMP!J13-EXP!J13+STK_CHG!J13-INTMARB!J13</f>
        <v>0.76242476354256239</v>
      </c>
      <c r="K13" s="10">
        <f>PPRD!K13+RCV_RCY!K13+IMP!K13-EXP!K13+STK_CHG!K13-INTMARB!K13</f>
        <v>1.390025795356836</v>
      </c>
      <c r="L13" s="10">
        <f>PPRD!L13+RCV_RCY!L13+IMP!L13-EXP!L13+STK_CHG!L13-INTMARB!L13</f>
        <v>0.70593293207222707</v>
      </c>
      <c r="M13" s="10">
        <f>PPRD!M13+RCV_RCY!M13+IMP!M13-EXP!M13+STK_CHG!M13-INTMARB!M13</f>
        <v>0.68546861564918316</v>
      </c>
      <c r="N13" s="10">
        <f>PPRD!N13+RCV_RCY!N13+IMP!N13-EXP!N13+STK_CHG!N13-INTMARB!N13</f>
        <v>0.61736887360275139</v>
      </c>
      <c r="O13" s="10">
        <f>PPRD!O13+RCV_RCY!O13+IMP!O13-EXP!O13+STK_CHG!O13-INTMARB!O13</f>
        <v>0.6249355116079105</v>
      </c>
      <c r="P13" s="10">
        <f>PPRD!P13+RCV_RCY!P13+IMP!P13-EXP!P13+STK_CHG!P13-INTMARB!P13</f>
        <v>1.002665520206363</v>
      </c>
      <c r="Q13" s="10">
        <f>PPRD!Q13+RCV_RCY!Q13+IMP!Q13-EXP!Q13+STK_CHG!Q13-INTMARB!Q13</f>
        <v>0.88082545141874458</v>
      </c>
      <c r="R13" s="10">
        <f>PPRD!R13+RCV_RCY!R13+IMP!R13-EXP!R13+STK_CHG!R13-INTMARB!R13</f>
        <v>0.65210662080825443</v>
      </c>
      <c r="S13" s="10">
        <f>PPRD!S13+RCV_RCY!S13+IMP!S13-EXP!S13+STK_CHG!S13-INTMARB!S13</f>
        <v>0.59226139294926905</v>
      </c>
      <c r="T13" s="10">
        <f>PPRD!T13+RCV_RCY!T13+IMP!T13-EXP!T13+STK_CHG!T13-INTMARB!T13</f>
        <v>0.54660361134995694</v>
      </c>
      <c r="U13" s="10">
        <f>PPRD!U13+RCV_RCY!U13+IMP!U13-EXP!U13+STK_CHG!U13-INTMARB!U13</f>
        <v>0.25864144453998278</v>
      </c>
      <c r="V13" s="10">
        <f>PPRD!V13+RCV_RCY!V13+IMP!V13-EXP!V13+STK_CHG!V13-INTMARB!V13</f>
        <v>0.34101461736887362</v>
      </c>
      <c r="W13" s="10">
        <f>PPRD!W13+RCV_RCY!W13+IMP!W13-EXP!W13+STK_CHG!W13-INTMARB!W13</f>
        <v>4.9699054170249349E-2</v>
      </c>
      <c r="X13" s="10">
        <f>PPRD!X13+RCV_RCY!X13+IMP!X13-EXP!X13+STK_CHG!X13-INTMARB!X13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6.9276010318142731</v>
      </c>
      <c r="D16" s="10">
        <f>PPRD!D16+RCV_RCY!D16+IMP!D16-EXP!D16+STK_CHG!D16-INTMARB!D16</f>
        <v>5.168787618228718</v>
      </c>
      <c r="E16" s="10">
        <f>PPRD!E16+RCV_RCY!E16+IMP!E16-EXP!E16+STK_CHG!E16-INTMARB!E16</f>
        <v>4.1459157351676694</v>
      </c>
      <c r="F16" s="10">
        <f>PPRD!F16+RCV_RCY!F16+IMP!F16-EXP!F16+STK_CHG!F16-INTMARB!F16</f>
        <v>4.1512467755803959</v>
      </c>
      <c r="G16" s="10">
        <f>PPRD!G16+RCV_RCY!G16+IMP!G16-EXP!G16+STK_CHG!G16-INTMARB!G16</f>
        <v>4.1135855546001716</v>
      </c>
      <c r="H16" s="10">
        <f>PPRD!H16+RCV_RCY!H16+IMP!H16-EXP!H16+STK_CHG!H16-INTMARB!H16</f>
        <v>4.1098882201203786</v>
      </c>
      <c r="I16" s="10">
        <f>PPRD!I16+RCV_RCY!I16+IMP!I16-EXP!I16+STK_CHG!I16-INTMARB!I16</f>
        <v>3.8007738607050729</v>
      </c>
      <c r="J16" s="10">
        <f>PPRD!J16+RCV_RCY!J16+IMP!J16-EXP!J16+STK_CHG!J16-INTMARB!J16</f>
        <v>3.839466895958727</v>
      </c>
      <c r="K16" s="10">
        <f>PPRD!K16+RCV_RCY!K16+IMP!K16-EXP!K16+STK_CHG!K16-INTMARB!K16</f>
        <v>3.7381771281169391</v>
      </c>
      <c r="L16" s="10">
        <f>PPRD!L16+RCV_RCY!L16+IMP!L16-EXP!L16+STK_CHG!L16-INTMARB!L16</f>
        <v>4.1623387790197759</v>
      </c>
      <c r="M16" s="10">
        <f>PPRD!M16+RCV_RCY!M16+IMP!M16-EXP!M16+STK_CHG!M16-INTMARB!M16</f>
        <v>5.4805674978503864</v>
      </c>
      <c r="N16" s="10">
        <f>PPRD!N16+RCV_RCY!N16+IMP!N16-EXP!N16+STK_CHG!N16-INTMARB!N16</f>
        <v>4.5134135855546003</v>
      </c>
      <c r="O16" s="10">
        <f>PPRD!O16+RCV_RCY!O16+IMP!O16-EXP!O16+STK_CHG!O16-INTMARB!O16</f>
        <v>4.9025795356835769</v>
      </c>
      <c r="P16" s="10">
        <f>PPRD!P16+RCV_RCY!P16+IMP!P16-EXP!P16+STK_CHG!P16-INTMARB!P16</f>
        <v>4.0929492691315561</v>
      </c>
      <c r="Q16" s="10">
        <f>PPRD!Q16+RCV_RCY!Q16+IMP!Q16-EXP!Q16+STK_CHG!Q16-INTMARB!Q16</f>
        <v>4.4672398968185716</v>
      </c>
      <c r="R16" s="10">
        <f>PPRD!R16+RCV_RCY!R16+IMP!R16-EXP!R16+STK_CHG!R16-INTMARB!R16</f>
        <v>4.77901977644024</v>
      </c>
      <c r="S16" s="10">
        <f>PPRD!S16+RCV_RCY!S16+IMP!S16-EXP!S16+STK_CHG!S16-INTMARB!S16</f>
        <v>6.1051590713671544</v>
      </c>
      <c r="T16" s="10">
        <f>PPRD!T16+RCV_RCY!T16+IMP!T16-EXP!T16+STK_CHG!T16-INTMARB!T16</f>
        <v>4.9996560619088557</v>
      </c>
      <c r="U16" s="10">
        <f>PPRD!U16+RCV_RCY!U16+IMP!U16-EXP!U16+STK_CHG!U16-INTMARB!U16</f>
        <v>4.5526225279449699</v>
      </c>
      <c r="V16" s="10">
        <f>PPRD!V16+RCV_RCY!V16+IMP!V16-EXP!V16+STK_CHG!V16-INTMARB!V16</f>
        <v>4.5934651762682712</v>
      </c>
      <c r="W16" s="10">
        <f>PPRD!W16+RCV_RCY!W16+IMP!W16-EXP!W16+STK_CHG!W16-INTMARB!W16</f>
        <v>4.7827171109200339</v>
      </c>
      <c r="X16" s="10">
        <f>PPRD!X16+RCV_RCY!X16+IMP!X16-EXP!X16+STK_CHG!X16-INTMARB!X16</f>
        <v>3.3632846087704209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2321.091143594153</v>
      </c>
      <c r="D26" s="37">
        <f t="shared" si="14"/>
        <v>2463.1004299226138</v>
      </c>
      <c r="E26" s="37">
        <f t="shared" si="14"/>
        <v>2508.6220120378334</v>
      </c>
      <c r="F26" s="37">
        <f t="shared" si="14"/>
        <v>2703.1679277730004</v>
      </c>
      <c r="G26" s="37">
        <f t="shared" si="14"/>
        <v>3054.8984522785886</v>
      </c>
      <c r="H26" s="37">
        <f t="shared" si="14"/>
        <v>3161.3984522785895</v>
      </c>
      <c r="I26" s="37">
        <f t="shared" si="14"/>
        <v>2982.8815993121239</v>
      </c>
      <c r="J26" s="37">
        <f t="shared" si="14"/>
        <v>2905.5142734307815</v>
      </c>
      <c r="K26" s="37">
        <f t="shared" si="14"/>
        <v>2928.1231298366297</v>
      </c>
      <c r="L26" s="37">
        <f t="shared" si="14"/>
        <v>2742.0996560619087</v>
      </c>
      <c r="M26" s="37">
        <f t="shared" si="14"/>
        <v>2872.4213241616503</v>
      </c>
      <c r="N26" s="37">
        <f t="shared" si="14"/>
        <v>2934.1454858125539</v>
      </c>
      <c r="O26" s="37">
        <f t="shared" si="14"/>
        <v>2830.7232158211527</v>
      </c>
      <c r="P26" s="37">
        <f t="shared" si="14"/>
        <v>2784.1300085984517</v>
      </c>
      <c r="Q26" s="37">
        <f t="shared" si="14"/>
        <v>2684.3742046431635</v>
      </c>
      <c r="R26" s="37">
        <f t="shared" si="14"/>
        <v>2636.523731728289</v>
      </c>
      <c r="S26" s="37">
        <f t="shared" si="14"/>
        <v>2633.0309544282022</v>
      </c>
      <c r="T26" s="37">
        <f t="shared" si="14"/>
        <v>2756.3360275150471</v>
      </c>
      <c r="U26" s="37">
        <f t="shared" si="14"/>
        <v>2916.0127257093723</v>
      </c>
      <c r="V26" s="37">
        <f t="shared" si="14"/>
        <v>2949.594153052451</v>
      </c>
      <c r="W26" s="37">
        <f t="shared" si="14"/>
        <v>2394.3640584694754</v>
      </c>
      <c r="X26" s="37">
        <f t="shared" ref="X26" si="15">SUM(X27,X33)</f>
        <v>2571.2170249355108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2321.091143594153</v>
      </c>
      <c r="D33" s="29">
        <f t="shared" si="18"/>
        <v>2463.1004299226138</v>
      </c>
      <c r="E33" s="29">
        <f t="shared" si="18"/>
        <v>2508.6220120378334</v>
      </c>
      <c r="F33" s="29">
        <f t="shared" si="18"/>
        <v>2703.1679277730004</v>
      </c>
      <c r="G33" s="29">
        <f t="shared" si="18"/>
        <v>3054.8984522785886</v>
      </c>
      <c r="H33" s="29">
        <f t="shared" si="18"/>
        <v>3161.3984522785895</v>
      </c>
      <c r="I33" s="29">
        <f t="shared" si="18"/>
        <v>2982.8815993121239</v>
      </c>
      <c r="J33" s="29">
        <f t="shared" si="18"/>
        <v>2905.5142734307815</v>
      </c>
      <c r="K33" s="29">
        <f t="shared" si="18"/>
        <v>2928.1231298366297</v>
      </c>
      <c r="L33" s="29">
        <f t="shared" si="18"/>
        <v>2742.0996560619087</v>
      </c>
      <c r="M33" s="29">
        <f t="shared" si="18"/>
        <v>2872.4213241616503</v>
      </c>
      <c r="N33" s="29">
        <f t="shared" si="18"/>
        <v>2934.1454858125539</v>
      </c>
      <c r="O33" s="29">
        <f t="shared" si="18"/>
        <v>2830.7232158211527</v>
      </c>
      <c r="P33" s="29">
        <f t="shared" si="18"/>
        <v>2784.1300085984517</v>
      </c>
      <c r="Q33" s="29">
        <f t="shared" si="18"/>
        <v>2684.3742046431635</v>
      </c>
      <c r="R33" s="29">
        <f t="shared" si="18"/>
        <v>2636.523731728289</v>
      </c>
      <c r="S33" s="29">
        <f t="shared" si="18"/>
        <v>2633.0309544282022</v>
      </c>
      <c r="T33" s="29">
        <f t="shared" si="18"/>
        <v>2756.3360275150471</v>
      </c>
      <c r="U33" s="29">
        <f t="shared" si="18"/>
        <v>2916.0127257093723</v>
      </c>
      <c r="V33" s="29">
        <f t="shared" si="18"/>
        <v>2949.594153052451</v>
      </c>
      <c r="W33" s="29">
        <f t="shared" si="18"/>
        <v>2394.3640584694754</v>
      </c>
      <c r="X33" s="29">
        <f t="shared" ref="X33" si="19">SUM(X34:X50)</f>
        <v>2571.2170249355108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26.563026655202062</v>
      </c>
      <c r="D36" s="10">
        <f>PPRD!D36+RCV_RCY!D36+IMP!D36-EXP!D36+STK_CHG!D36-INTMARB!D36</f>
        <v>30.456749785038692</v>
      </c>
      <c r="E36" s="10">
        <f>PPRD!E36+RCV_RCY!E36+IMP!E36-EXP!E36+STK_CHG!E36-INTMARB!E36</f>
        <v>21.237661220980222</v>
      </c>
      <c r="F36" s="10">
        <f>PPRD!F36+RCV_RCY!F36+IMP!F36-EXP!F36+STK_CHG!F36-INTMARB!F36</f>
        <v>17.194496990541705</v>
      </c>
      <c r="G36" s="10">
        <f>PPRD!G36+RCV_RCY!G36+IMP!G36-EXP!G36+STK_CHG!G36-INTMARB!G36</f>
        <v>14.215993121238171</v>
      </c>
      <c r="H36" s="10">
        <f>PPRD!H36+RCV_RCY!H36+IMP!H36-EXP!H36+STK_CHG!H36-INTMARB!H36</f>
        <v>13.243594153052447</v>
      </c>
      <c r="I36" s="10">
        <f>PPRD!I36+RCV_RCY!I36+IMP!I36-EXP!I36+STK_CHG!I36-INTMARB!I36</f>
        <v>10.930868443680133</v>
      </c>
      <c r="J36" s="10">
        <f>PPRD!J36+RCV_RCY!J36+IMP!J36-EXP!J36+STK_CHG!J36-INTMARB!J36</f>
        <v>10.155202063628542</v>
      </c>
      <c r="K36" s="10">
        <f>PPRD!K36+RCV_RCY!K36+IMP!K36-EXP!K36+STK_CHG!K36-INTMARB!K36</f>
        <v>9.2080825451418686</v>
      </c>
      <c r="L36" s="10">
        <f>PPRD!L36+RCV_RCY!L36+IMP!L36-EXP!L36+STK_CHG!L36-INTMARB!L36</f>
        <v>12.017454858125534</v>
      </c>
      <c r="M36" s="10">
        <f>PPRD!M36+RCV_RCY!M36+IMP!M36-EXP!M36+STK_CHG!M36-INTMARB!M36</f>
        <v>12.613069647463456</v>
      </c>
      <c r="N36" s="10">
        <f>PPRD!N36+RCV_RCY!N36+IMP!N36-EXP!N36+STK_CHG!N36-INTMARB!N36</f>
        <v>10.494668959587276</v>
      </c>
      <c r="O36" s="10">
        <f>PPRD!O36+RCV_RCY!O36+IMP!O36-EXP!O36+STK_CHG!O36-INTMARB!O36</f>
        <v>11.49337919174549</v>
      </c>
      <c r="P36" s="10">
        <f>PPRD!P36+RCV_RCY!P36+IMP!P36-EXP!P36+STK_CHG!P36-INTMARB!P36</f>
        <v>11.534049871023216</v>
      </c>
      <c r="Q36" s="10">
        <f>PPRD!Q36+RCV_RCY!Q36+IMP!Q36-EXP!Q36+STK_CHG!Q36-INTMARB!Q36</f>
        <v>10.59028374892519</v>
      </c>
      <c r="R36" s="10">
        <f>PPRD!R36+RCV_RCY!R36+IMP!R36-EXP!R36+STK_CHG!R36-INTMARB!R36</f>
        <v>10.627601031814276</v>
      </c>
      <c r="S36" s="10">
        <f>PPRD!S36+RCV_RCY!S36+IMP!S36-EXP!S36+STK_CHG!S36-INTMARB!S36</f>
        <v>11.398882201203778</v>
      </c>
      <c r="T36" s="10">
        <f>PPRD!T36+RCV_RCY!T36+IMP!T36-EXP!T36+STK_CHG!T36-INTMARB!T36</f>
        <v>9.9760963026655247</v>
      </c>
      <c r="U36" s="10">
        <f>PPRD!U36+RCV_RCY!U36+IMP!U36-EXP!U36+STK_CHG!U36-INTMARB!U36</f>
        <v>8.7478073946689587</v>
      </c>
      <c r="V36" s="10">
        <f>PPRD!V36+RCV_RCY!V36+IMP!V36-EXP!V36+STK_CHG!V36-INTMARB!V36</f>
        <v>10.38039552880482</v>
      </c>
      <c r="W36" s="10">
        <f>PPRD!W36+RCV_RCY!W36+IMP!W36-EXP!W36+STK_CHG!W36-INTMARB!W36</f>
        <v>7.9765262252794482</v>
      </c>
      <c r="X36" s="10">
        <f>PPRD!X36+RCV_RCY!X36+IMP!X36-EXP!X36+STK_CHG!X36-INTMARB!X36</f>
        <v>11.315477214101456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597.02424763542558</v>
      </c>
      <c r="D37" s="10">
        <f>PPRD!D37+RCV_RCY!D37+IMP!D37-EXP!D37+STK_CHG!D37-INTMARB!D37</f>
        <v>588.25726569217534</v>
      </c>
      <c r="E37" s="10">
        <f>PPRD!E37+RCV_RCY!E37+IMP!E37-EXP!E37+STK_CHG!E37-INTMARB!E37</f>
        <v>573.47781599312111</v>
      </c>
      <c r="F37" s="10">
        <f>PPRD!F37+RCV_RCY!F37+IMP!F37-EXP!F37+STK_CHG!F37-INTMARB!F37</f>
        <v>583.66672398968183</v>
      </c>
      <c r="G37" s="10">
        <f>PPRD!G37+RCV_RCY!G37+IMP!G37-EXP!G37+STK_CHG!G37-INTMARB!G37</f>
        <v>565.88607050730866</v>
      </c>
      <c r="H37" s="10">
        <f>PPRD!H37+RCV_RCY!H37+IMP!H37-EXP!H37+STK_CHG!H37-INTMARB!H37</f>
        <v>515.38822012037826</v>
      </c>
      <c r="I37" s="10">
        <f>PPRD!I37+RCV_RCY!I37+IMP!I37-EXP!I37+STK_CHG!I37-INTMARB!I37</f>
        <v>463.23181427343076</v>
      </c>
      <c r="J37" s="10">
        <f>PPRD!J37+RCV_RCY!J37+IMP!J37-EXP!J37+STK_CHG!J37-INTMARB!J37</f>
        <v>443.33740326741184</v>
      </c>
      <c r="K37" s="10">
        <f>PPRD!K37+RCV_RCY!K37+IMP!K37-EXP!K37+STK_CHG!K37-INTMARB!K37</f>
        <v>421.97575236457436</v>
      </c>
      <c r="L37" s="10">
        <f>PPRD!L37+RCV_RCY!L37+IMP!L37-EXP!L37+STK_CHG!L37-INTMARB!L37</f>
        <v>389.02510748065356</v>
      </c>
      <c r="M37" s="10">
        <f>PPRD!M37+RCV_RCY!M37+IMP!M37-EXP!M37+STK_CHG!M37-INTMARB!M37</f>
        <v>361.56766981943252</v>
      </c>
      <c r="N37" s="10">
        <f>PPRD!N37+RCV_RCY!N37+IMP!N37-EXP!N37+STK_CHG!N37-INTMARB!N37</f>
        <v>368.86027515047289</v>
      </c>
      <c r="O37" s="10">
        <f>PPRD!O37+RCV_RCY!O37+IMP!O37-EXP!O37+STK_CHG!O37-INTMARB!O37</f>
        <v>358.84522785898525</v>
      </c>
      <c r="P37" s="10">
        <f>PPRD!P37+RCV_RCY!P37+IMP!P37-EXP!P37+STK_CHG!P37-INTMARB!P37</f>
        <v>327.18168529664666</v>
      </c>
      <c r="Q37" s="10">
        <f>PPRD!Q37+RCV_RCY!Q37+IMP!Q37-EXP!Q37+STK_CHG!Q37-INTMARB!Q37</f>
        <v>314.59312123817716</v>
      </c>
      <c r="R37" s="10">
        <f>PPRD!R37+RCV_RCY!R37+IMP!R37-EXP!R37+STK_CHG!R37-INTMARB!R37</f>
        <v>292.77196904557178</v>
      </c>
      <c r="S37" s="10">
        <f>PPRD!S37+RCV_RCY!S37+IMP!S37-EXP!S37+STK_CHG!S37-INTMARB!S37</f>
        <v>284.58598452278596</v>
      </c>
      <c r="T37" s="10">
        <f>PPRD!T37+RCV_RCY!T37+IMP!T37-EXP!T37+STK_CHG!T37-INTMARB!T37</f>
        <v>300.5117798796216</v>
      </c>
      <c r="U37" s="10">
        <f>PPRD!U37+RCV_RCY!U37+IMP!U37-EXP!U37+STK_CHG!U37-INTMARB!U37</f>
        <v>328.47102321582111</v>
      </c>
      <c r="V37" s="10">
        <f>PPRD!V37+RCV_RCY!V37+IMP!V37-EXP!V37+STK_CHG!V37-INTMARB!V37</f>
        <v>343.12295786758381</v>
      </c>
      <c r="W37" s="10">
        <f>PPRD!W37+RCV_RCY!W37+IMP!W37-EXP!W37+STK_CHG!W37-INTMARB!W37</f>
        <v>261.7736887360274</v>
      </c>
      <c r="X37" s="10">
        <f>PPRD!X37+RCV_RCY!X37+IMP!X37-EXP!X37+STK_CHG!X37-INTMARB!X37</f>
        <v>317.10902837489255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0.27635425623387788</v>
      </c>
      <c r="D38" s="10">
        <f>PPRD!D38+RCV_RCY!D38+IMP!D38-EXP!D38+STK_CHG!D38-INTMARB!D38</f>
        <v>0.20464316423043849</v>
      </c>
      <c r="E38" s="10">
        <f>PPRD!E38+RCV_RCY!E38+IMP!E38-EXP!E38+STK_CHG!E38-INTMARB!E38</f>
        <v>0.2472914875322442</v>
      </c>
      <c r="F38" s="10">
        <f>PPRD!F38+RCV_RCY!F38+IMP!F38-EXP!F38+STK_CHG!F38-INTMARB!F38</f>
        <v>0.26595012897678422</v>
      </c>
      <c r="G38" s="10">
        <f>PPRD!G38+RCV_RCY!G38+IMP!G38-EXP!G38+STK_CHG!G38-INTMARB!G38</f>
        <v>0.2057609630266552</v>
      </c>
      <c r="H38" s="10">
        <f>PPRD!H38+RCV_RCY!H38+IMP!H38-EXP!H38+STK_CHG!H38-INTMARB!H38</f>
        <v>0.1506448839208942</v>
      </c>
      <c r="I38" s="10">
        <f>PPRD!I38+RCV_RCY!I38+IMP!I38-EXP!I38+STK_CHG!I38-INTMARB!I38</f>
        <v>0.1704213241616509</v>
      </c>
      <c r="J38" s="10">
        <f>PPRD!J38+RCV_RCY!J38+IMP!J38-EXP!J38+STK_CHG!J38-INTMARB!J38</f>
        <v>0.21711092003439381</v>
      </c>
      <c r="K38" s="10">
        <f>PPRD!K38+RCV_RCY!K38+IMP!K38-EXP!K38+STK_CHG!K38-INTMARB!K38</f>
        <v>0.20464316423043849</v>
      </c>
      <c r="L38" s="10">
        <f>PPRD!L38+RCV_RCY!L38+IMP!L38-EXP!L38+STK_CHG!L38-INTMARB!L38</f>
        <v>0.43121238177128107</v>
      </c>
      <c r="M38" s="10">
        <f>PPRD!M38+RCV_RCY!M38+IMP!M38-EXP!M38+STK_CHG!M38-INTMARB!M38</f>
        <v>0.36569217540842652</v>
      </c>
      <c r="N38" s="10">
        <f>PPRD!N38+RCV_RCY!N38+IMP!N38-EXP!N38+STK_CHG!N38-INTMARB!N38</f>
        <v>0.2877901977644024</v>
      </c>
      <c r="O38" s="10">
        <f>PPRD!O38+RCV_RCY!O38+IMP!O38-EXP!O38+STK_CHG!O38-INTMARB!O38</f>
        <v>0.1870163370593293</v>
      </c>
      <c r="P38" s="10">
        <f>PPRD!P38+RCV_RCY!P38+IMP!P38-EXP!P38+STK_CHG!P38-INTMARB!P38</f>
        <v>0.20679277730008599</v>
      </c>
      <c r="Q38" s="10">
        <f>PPRD!Q38+RCV_RCY!Q38+IMP!Q38-EXP!Q38+STK_CHG!Q38-INTMARB!Q38</f>
        <v>0.19011177987962161</v>
      </c>
      <c r="R38" s="10">
        <f>PPRD!R38+RCV_RCY!R38+IMP!R38-EXP!R38+STK_CHG!R38-INTMARB!R38</f>
        <v>0.2285468615649183</v>
      </c>
      <c r="S38" s="10">
        <f>PPRD!S38+RCV_RCY!S38+IMP!S38-EXP!S38+STK_CHG!S38-INTMARB!S38</f>
        <v>0.23069647463456569</v>
      </c>
      <c r="T38" s="10">
        <f>PPRD!T38+RCV_RCY!T38+IMP!T38-EXP!T38+STK_CHG!T38-INTMARB!T38</f>
        <v>0.23069647463456569</v>
      </c>
      <c r="U38" s="10">
        <f>PPRD!U38+RCV_RCY!U38+IMP!U38-EXP!U38+STK_CHG!U38-INTMARB!U38</f>
        <v>0.2452278589853826</v>
      </c>
      <c r="V38" s="10">
        <f>PPRD!V38+RCV_RCY!V38+IMP!V38-EXP!V38+STK_CHG!V38-INTMARB!V38</f>
        <v>0.21607910576096301</v>
      </c>
      <c r="W38" s="10">
        <f>PPRD!W38+RCV_RCY!W38+IMP!W38-EXP!W38+STK_CHG!W38-INTMARB!W38</f>
        <v>0.19329320722269991</v>
      </c>
      <c r="X38" s="10">
        <f>PPRD!X38+RCV_RCY!X38+IMP!X38-EXP!X38+STK_CHG!X38-INTMARB!X38</f>
        <v>0.2452278589853826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320.84239036973349</v>
      </c>
      <c r="D40" s="10">
        <f>PPRD!D40+RCV_RCY!D40+IMP!D40-EXP!D40+STK_CHG!D40-INTMARB!D40</f>
        <v>347.01960447119507</v>
      </c>
      <c r="E40" s="10">
        <f>PPRD!E40+RCV_RCY!E40+IMP!E40-EXP!E40+STK_CHG!E40-INTMARB!E40</f>
        <v>375.98168529664662</v>
      </c>
      <c r="F40" s="10">
        <f>PPRD!F40+RCV_RCY!F40+IMP!F40-EXP!F40+STK_CHG!F40-INTMARB!F40</f>
        <v>391.67807394668955</v>
      </c>
      <c r="G40" s="10">
        <f>PPRD!G40+RCV_RCY!G40+IMP!G40-EXP!G40+STK_CHG!G40-INTMARB!G40</f>
        <v>426.1853826311264</v>
      </c>
      <c r="H40" s="10">
        <f>PPRD!H40+RCV_RCY!H40+IMP!H40-EXP!H40+STK_CHG!H40-INTMARB!H40</f>
        <v>433.0297506448839</v>
      </c>
      <c r="I40" s="10">
        <f>PPRD!I40+RCV_RCY!I40+IMP!I40-EXP!I40+STK_CHG!I40-INTMARB!I40</f>
        <v>405.24858125537401</v>
      </c>
      <c r="J40" s="10">
        <f>PPRD!J40+RCV_RCY!J40+IMP!J40-EXP!J40+STK_CHG!J40-INTMARB!J40</f>
        <v>435.60060189165938</v>
      </c>
      <c r="K40" s="10">
        <f>PPRD!K40+RCV_RCY!K40+IMP!K40-EXP!K40+STK_CHG!K40-INTMARB!K40</f>
        <v>438.48022355975917</v>
      </c>
      <c r="L40" s="10">
        <f>PPRD!L40+RCV_RCY!L40+IMP!L40-EXP!L40+STK_CHG!L40-INTMARB!L40</f>
        <v>420.18521066208086</v>
      </c>
      <c r="M40" s="10">
        <f>PPRD!M40+RCV_RCY!M40+IMP!M40-EXP!M40+STK_CHG!M40-INTMARB!M40</f>
        <v>431.11994840928634</v>
      </c>
      <c r="N40" s="10">
        <f>PPRD!N40+RCV_RCY!N40+IMP!N40-EXP!N40+STK_CHG!N40-INTMARB!N40</f>
        <v>403.33877901977644</v>
      </c>
      <c r="O40" s="10">
        <f>PPRD!O40+RCV_RCY!O40+IMP!O40-EXP!O40+STK_CHG!O40-INTMARB!O40</f>
        <v>372.13731728288906</v>
      </c>
      <c r="P40" s="10">
        <f>PPRD!P40+RCV_RCY!P40+IMP!P40-EXP!P40+STK_CHG!P40-INTMARB!P40</f>
        <v>373.82476354256227</v>
      </c>
      <c r="Q40" s="10">
        <f>PPRD!Q40+RCV_RCY!Q40+IMP!Q40-EXP!Q40+STK_CHG!Q40-INTMARB!Q40</f>
        <v>405.9734307824591</v>
      </c>
      <c r="R40" s="10">
        <f>PPRD!R40+RCV_RCY!R40+IMP!R40-EXP!R40+STK_CHG!R40-INTMARB!R40</f>
        <v>457.65245055889943</v>
      </c>
      <c r="S40" s="10">
        <f>PPRD!S40+RCV_RCY!S40+IMP!S40-EXP!S40+STK_CHG!S40-INTMARB!S40</f>
        <v>507.83551160791046</v>
      </c>
      <c r="T40" s="10">
        <f>PPRD!T40+RCV_RCY!T40+IMP!T40-EXP!T40+STK_CHG!T40-INTMARB!T40</f>
        <v>574.20928632846085</v>
      </c>
      <c r="U40" s="10">
        <f>PPRD!U40+RCV_RCY!U40+IMP!U40-EXP!U40+STK_CHG!U40-INTMARB!U40</f>
        <v>613.99716251074801</v>
      </c>
      <c r="V40" s="10">
        <f>PPRD!V40+RCV_RCY!V40+IMP!V40-EXP!V40+STK_CHG!V40-INTMARB!V40</f>
        <v>600.62949269131559</v>
      </c>
      <c r="W40" s="10">
        <f>PPRD!W40+RCV_RCY!W40+IMP!W40-EXP!W40+STK_CHG!W40-INTMARB!W40</f>
        <v>546.65141874462586</v>
      </c>
      <c r="X40" s="10">
        <f>PPRD!X40+RCV_RCY!X40+IMP!X40-EXP!X40+STK_CHG!X40-INTMARB!X40</f>
        <v>623.63258813413586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1.223989681857266</v>
      </c>
      <c r="D41" s="10">
        <f>PPRD!D41+RCV_RCY!D41+IMP!D41-EXP!D41+STK_CHG!D41-INTMARB!D41</f>
        <v>1.394496990541702</v>
      </c>
      <c r="E41" s="10">
        <f>PPRD!E41+RCV_RCY!E41+IMP!E41-EXP!E41+STK_CHG!E41-INTMARB!E41</f>
        <v>1.192605331040413</v>
      </c>
      <c r="F41" s="10">
        <f>PPRD!F41+RCV_RCY!F41+IMP!F41-EXP!F41+STK_CHG!F41-INTMARB!F41</f>
        <v>1.315047291487532</v>
      </c>
      <c r="G41" s="10">
        <f>PPRD!G41+RCV_RCY!G41+IMP!G41-EXP!G41+STK_CHG!G41-INTMARB!G41</f>
        <v>1.403955288048151</v>
      </c>
      <c r="H41" s="10">
        <f>PPRD!H41+RCV_RCY!H41+IMP!H41-EXP!H41+STK_CHG!H41-INTMARB!H41</f>
        <v>1.7627687016337059</v>
      </c>
      <c r="I41" s="10">
        <f>PPRD!I41+RCV_RCY!I41+IMP!I41-EXP!I41+STK_CHG!I41-INTMARB!I41</f>
        <v>1.133018056749785</v>
      </c>
      <c r="J41" s="10">
        <f>PPRD!J41+RCV_RCY!J41+IMP!J41-EXP!J41+STK_CHG!J41-INTMARB!J41</f>
        <v>0.93525365434221841</v>
      </c>
      <c r="K41" s="10">
        <f>PPRD!K41+RCV_RCY!K41+IMP!K41-EXP!K41+STK_CHG!K41-INTMARB!K41</f>
        <v>0.98968185726569213</v>
      </c>
      <c r="L41" s="10">
        <f>PPRD!L41+RCV_RCY!L41+IMP!L41-EXP!L41+STK_CHG!L41-INTMARB!L41</f>
        <v>0.58796216680997415</v>
      </c>
      <c r="M41" s="10">
        <f>PPRD!M41+RCV_RCY!M41+IMP!M41-EXP!M41+STK_CHG!M41-INTMARB!M41</f>
        <v>0.6716251074806534</v>
      </c>
      <c r="N41" s="10">
        <f>PPRD!N41+RCV_RCY!N41+IMP!N41-EXP!N41+STK_CHG!N41-INTMARB!N41</f>
        <v>0.84006878761822867</v>
      </c>
      <c r="O41" s="10">
        <f>PPRD!O41+RCV_RCY!O41+IMP!O41-EXP!O41+STK_CHG!O41-INTMARB!O41</f>
        <v>0.75107480653482361</v>
      </c>
      <c r="P41" s="10">
        <f>PPRD!P41+RCV_RCY!P41+IMP!P41-EXP!P41+STK_CHG!P41-INTMARB!P41</f>
        <v>0.71556319862424755</v>
      </c>
      <c r="Q41" s="10">
        <f>PPRD!Q41+RCV_RCY!Q41+IMP!Q41-EXP!Q41+STK_CHG!Q41-INTMARB!Q41</f>
        <v>0.43095442820292351</v>
      </c>
      <c r="R41" s="10">
        <f>PPRD!R41+RCV_RCY!R41+IMP!R41-EXP!R41+STK_CHG!R41-INTMARB!R41</f>
        <v>0.86620808254514192</v>
      </c>
      <c r="S41" s="10">
        <f>PPRD!S41+RCV_RCY!S41+IMP!S41-EXP!S41+STK_CHG!S41-INTMARB!S41</f>
        <v>0.50636285468615649</v>
      </c>
      <c r="T41" s="10">
        <f>PPRD!T41+RCV_RCY!T41+IMP!T41-EXP!T41+STK_CHG!T41-INTMARB!T41</f>
        <v>0.52098022355975926</v>
      </c>
      <c r="U41" s="10">
        <f>PPRD!U41+RCV_RCY!U41+IMP!U41-EXP!U41+STK_CHG!U41-INTMARB!U41</f>
        <v>0.49905417024935506</v>
      </c>
      <c r="V41" s="10">
        <f>PPRD!V41+RCV_RCY!V41+IMP!V41-EXP!V41+STK_CHG!V41-INTMARB!V41</f>
        <v>0.67687016337059325</v>
      </c>
      <c r="W41" s="10">
        <f>PPRD!W41+RCV_RCY!W41+IMP!W41-EXP!W41+STK_CHG!W41-INTMARB!W41</f>
        <v>0.53353396388650043</v>
      </c>
      <c r="X41" s="10">
        <f>PPRD!X41+RCV_RCY!X41+IMP!X41-EXP!X41+STK_CHG!X41-INTMARB!X41</f>
        <v>0.63602751504729149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1314.2931212381775</v>
      </c>
      <c r="D43" s="10">
        <f>PPRD!D43+RCV_RCY!D43+IMP!D43-EXP!D43+STK_CHG!D43-INTMARB!D43</f>
        <v>1436.825709372313</v>
      </c>
      <c r="E43" s="10">
        <f>PPRD!E43+RCV_RCY!E43+IMP!E43-EXP!E43+STK_CHG!E43-INTMARB!E43</f>
        <v>1487.5919174548585</v>
      </c>
      <c r="F43" s="10">
        <f>PPRD!F43+RCV_RCY!F43+IMP!F43-EXP!F43+STK_CHG!F43-INTMARB!F43</f>
        <v>1660.5720550300944</v>
      </c>
      <c r="G43" s="10">
        <f>PPRD!G43+RCV_RCY!G43+IMP!G43-EXP!G43+STK_CHG!G43-INTMARB!G43</f>
        <v>1993.4260533104034</v>
      </c>
      <c r="H43" s="10">
        <f>PPRD!H43+RCV_RCY!H43+IMP!H43-EXP!H43+STK_CHG!H43-INTMARB!H43</f>
        <v>2167.5153912295782</v>
      </c>
      <c r="I43" s="10">
        <f>PPRD!I43+RCV_RCY!I43+IMP!I43-EXP!I43+STK_CHG!I43-INTMARB!I43</f>
        <v>2070.8504729148754</v>
      </c>
      <c r="J43" s="10">
        <f>PPRD!J43+RCV_RCY!J43+IMP!J43-EXP!J43+STK_CHG!J43-INTMARB!J43</f>
        <v>1988.9825451418737</v>
      </c>
      <c r="K43" s="10">
        <f>PPRD!K43+RCV_RCY!K43+IMP!K43-EXP!K43+STK_CHG!K43-INTMARB!K43</f>
        <v>2031.4674978503872</v>
      </c>
      <c r="L43" s="10">
        <f>PPRD!L43+RCV_RCY!L43+IMP!L43-EXP!L43+STK_CHG!L43-INTMARB!L43</f>
        <v>1891.4246775580395</v>
      </c>
      <c r="M43" s="10">
        <f>PPRD!M43+RCV_RCY!M43+IMP!M43-EXP!M43+STK_CHG!M43-INTMARB!M43</f>
        <v>2031.4168529664655</v>
      </c>
      <c r="N43" s="10">
        <f>PPRD!N43+RCV_RCY!N43+IMP!N43-EXP!N43+STK_CHG!N43-INTMARB!N43</f>
        <v>2112.2152192605331</v>
      </c>
      <c r="O43" s="10">
        <f>PPRD!O43+RCV_RCY!O43+IMP!O43-EXP!O43+STK_CHG!O43-INTMARB!O43</f>
        <v>2044.8670679277734</v>
      </c>
      <c r="P43" s="10">
        <f>PPRD!P43+RCV_RCY!P43+IMP!P43-EXP!P43+STK_CHG!P43-INTMARB!P43</f>
        <v>2032.1058469475488</v>
      </c>
      <c r="Q43" s="10">
        <f>PPRD!Q43+RCV_RCY!Q43+IMP!Q43-EXP!Q43+STK_CHG!Q43-INTMARB!Q43</f>
        <v>1916.1020636285468</v>
      </c>
      <c r="R43" s="10">
        <f>PPRD!R43+RCV_RCY!R43+IMP!R43-EXP!R43+STK_CHG!R43-INTMARB!R43</f>
        <v>1840.5539122957866</v>
      </c>
      <c r="S43" s="10">
        <f>PPRD!S43+RCV_RCY!S43+IMP!S43-EXP!S43+STK_CHG!S43-INTMARB!S43</f>
        <v>1791.4386930352532</v>
      </c>
      <c r="T43" s="10">
        <f>PPRD!T43+RCV_RCY!T43+IMP!T43-EXP!T43+STK_CHG!T43-INTMARB!T43</f>
        <v>1834.4756663800515</v>
      </c>
      <c r="U43" s="10">
        <f>PPRD!U43+RCV_RCY!U43+IMP!U43-EXP!U43+STK_CHG!U43-INTMARB!U43</f>
        <v>1921.6751504729148</v>
      </c>
      <c r="V43" s="10">
        <f>PPRD!V43+RCV_RCY!V43+IMP!V43-EXP!V43+STK_CHG!V43-INTMARB!V43</f>
        <v>1954.3769561478935</v>
      </c>
      <c r="W43" s="10">
        <f>PPRD!W43+RCV_RCY!W43+IMP!W43-EXP!W43+STK_CHG!W43-INTMARB!W43</f>
        <v>1548.2995700773863</v>
      </c>
      <c r="X43" s="10">
        <f>PPRD!X43+RCV_RCY!X43+IMP!X43-EXP!X43+STK_CHG!X43-INTMARB!X43</f>
        <v>1586.5774720550296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6.1803955288048149</v>
      </c>
      <c r="D44" s="10">
        <f>PPRD!D44+RCV_RCY!D44+IMP!D44-EXP!D44+STK_CHG!D44-INTMARB!D44</f>
        <v>6.5204643164230429</v>
      </c>
      <c r="E44" s="10">
        <f>PPRD!E44+RCV_RCY!E44+IMP!E44-EXP!E44+STK_CHG!E44-INTMARB!E44</f>
        <v>5.8536543422184009</v>
      </c>
      <c r="F44" s="10">
        <f>PPRD!F44+RCV_RCY!F44+IMP!F44-EXP!F44+STK_CHG!F44-INTMARB!F44</f>
        <v>4.98615649183147</v>
      </c>
      <c r="G44" s="10">
        <f>PPRD!G44+RCV_RCY!G44+IMP!G44-EXP!G44+STK_CHG!G44-INTMARB!G44</f>
        <v>3.2234737747205502</v>
      </c>
      <c r="H44" s="10">
        <f>PPRD!H44+RCV_RCY!H44+IMP!H44-EXP!H44+STK_CHG!H44-INTMARB!H44</f>
        <v>2.1180567497850391</v>
      </c>
      <c r="I44" s="10">
        <f>PPRD!I44+RCV_RCY!I44+IMP!I44-EXP!I44+STK_CHG!I44-INTMARB!I44</f>
        <v>1.505674978503869</v>
      </c>
      <c r="J44" s="10">
        <f>PPRD!J44+RCV_RCY!J44+IMP!J44-EXP!J44+STK_CHG!J44-INTMARB!J44</f>
        <v>1.045227858985383</v>
      </c>
      <c r="K44" s="10">
        <f>PPRD!K44+RCV_RCY!K44+IMP!K44-EXP!K44+STK_CHG!K44-INTMARB!K44</f>
        <v>0.64204643164230435</v>
      </c>
      <c r="L44" s="10">
        <f>PPRD!L44+RCV_RCY!L44+IMP!L44-EXP!L44+STK_CHG!L44-INTMARB!L44</f>
        <v>0.71556319862424755</v>
      </c>
      <c r="M44" s="10">
        <f>PPRD!M44+RCV_RCY!M44+IMP!M44-EXP!M44+STK_CHG!M44-INTMARB!M44</f>
        <v>2.1744625967325879</v>
      </c>
      <c r="N44" s="10">
        <f>PPRD!N44+RCV_RCY!N44+IMP!N44-EXP!N44+STK_CHG!N44-INTMARB!N44</f>
        <v>1.963284608770421</v>
      </c>
      <c r="O44" s="10">
        <f>PPRD!O44+RCV_RCY!O44+IMP!O44-EXP!O44+STK_CHG!O44-INTMARB!O44</f>
        <v>1.7560619088564056</v>
      </c>
      <c r="P44" s="10">
        <f>PPRD!P44+RCV_RCY!P44+IMP!P44-EXP!P44+STK_CHG!P44-INTMARB!P44</f>
        <v>1.4798796216681001</v>
      </c>
      <c r="Q44" s="10">
        <f>PPRD!Q44+RCV_RCY!Q44+IMP!Q44-EXP!Q44+STK_CHG!Q44-INTMARB!Q44</f>
        <v>1.196130696474635</v>
      </c>
      <c r="R44" s="10">
        <f>PPRD!R44+RCV_RCY!R44+IMP!R44-EXP!R44+STK_CHG!R44-INTMARB!R44</f>
        <v>0.95348237317282891</v>
      </c>
      <c r="S44" s="10">
        <f>PPRD!S44+RCV_RCY!S44+IMP!S44-EXP!S44+STK_CHG!S44-INTMARB!S44</f>
        <v>1.2983662940670679</v>
      </c>
      <c r="T44" s="10">
        <f>PPRD!T44+RCV_RCY!T44+IMP!T44-EXP!T44+STK_CHG!T44-INTMARB!T44</f>
        <v>2.2412725709372316</v>
      </c>
      <c r="U44" s="10">
        <f>PPRD!U44+RCV_RCY!U44+IMP!U44-EXP!U44+STK_CHG!U44-INTMARB!U44</f>
        <v>2.5947549441100599</v>
      </c>
      <c r="V44" s="10">
        <f>PPRD!V44+RCV_RCY!V44+IMP!V44-EXP!V44+STK_CHG!V44-INTMARB!V44</f>
        <v>1.9337059329320716</v>
      </c>
      <c r="W44" s="10">
        <f>PPRD!W44+RCV_RCY!W44+IMP!W44-EXP!W44+STK_CHG!W44-INTMARB!W44</f>
        <v>1.0728288907996557</v>
      </c>
      <c r="X44" s="10">
        <f>PPRD!X44+RCV_RCY!X44+IMP!X44-EXP!X44+STK_CHG!X44-INTMARB!X44</f>
        <v>1.0834049871023212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10.56173688736027</v>
      </c>
      <c r="D46" s="10">
        <f>PPRD!D46+RCV_RCY!D46+IMP!D46-EXP!D46+STK_CHG!D46-INTMARB!D46</f>
        <v>12.48211521926053</v>
      </c>
      <c r="E46" s="10">
        <f>PPRD!E46+RCV_RCY!E46+IMP!E46-EXP!E46+STK_CHG!E46-INTMARB!E46</f>
        <v>8.6414445399828033</v>
      </c>
      <c r="F46" s="10">
        <f>PPRD!F46+RCV_RCY!F46+IMP!F46-EXP!F46+STK_CHG!F46-INTMARB!F46</f>
        <v>9.6015477214101423</v>
      </c>
      <c r="G46" s="10">
        <f>PPRD!G46+RCV_RCY!G46+IMP!G46-EXP!G46+STK_CHG!G46-INTMARB!G46</f>
        <v>14.402407566638001</v>
      </c>
      <c r="H46" s="10">
        <f>PPRD!H46+RCV_RCY!H46+IMP!H46-EXP!H46+STK_CHG!H46-INTMARB!H46</f>
        <v>13.442218400687871</v>
      </c>
      <c r="I46" s="10">
        <f>PPRD!I46+RCV_RCY!I46+IMP!I46-EXP!I46+STK_CHG!I46-INTMARB!I46</f>
        <v>12.482115219260528</v>
      </c>
      <c r="J46" s="10">
        <f>PPRD!J46+RCV_RCY!J46+IMP!J46-EXP!J46+STK_CHG!J46-INTMARB!J46</f>
        <v>10.56173688736027</v>
      </c>
      <c r="K46" s="10">
        <f>PPRD!K46+RCV_RCY!K46+IMP!K46-EXP!K46+STK_CHG!K46-INTMARB!K46</f>
        <v>9.7975064488392043</v>
      </c>
      <c r="L46" s="10">
        <f>PPRD!L46+RCV_RCY!L46+IMP!L46-EXP!L46+STK_CHG!L46-INTMARB!L46</f>
        <v>7.8887360275150469</v>
      </c>
      <c r="M46" s="10">
        <f>PPRD!M46+RCV_RCY!M46+IMP!M46-EXP!M46+STK_CHG!M46-INTMARB!M46</f>
        <v>9.0196904557179671</v>
      </c>
      <c r="N46" s="10">
        <f>PPRD!N46+RCV_RCY!N46+IMP!N46-EXP!N46+STK_CHG!N46-INTMARB!N46</f>
        <v>8.2266552020636254</v>
      </c>
      <c r="O46" s="10">
        <f>PPRD!O46+RCV_RCY!O46+IMP!O46-EXP!O46+STK_CHG!O46-INTMARB!O46</f>
        <v>7.7369733447979367</v>
      </c>
      <c r="P46" s="10">
        <f>PPRD!P46+RCV_RCY!P46+IMP!P46-EXP!P46+STK_CHG!P46-INTMARB!P46</f>
        <v>7.4297506448839217</v>
      </c>
      <c r="Q46" s="10">
        <f>PPRD!Q46+RCV_RCY!Q46+IMP!Q46-EXP!Q46+STK_CHG!Q46-INTMARB!Q46</f>
        <v>7.1492691315563182</v>
      </c>
      <c r="R46" s="10">
        <f>PPRD!R46+RCV_RCY!R46+IMP!R46-EXP!R46+STK_CHG!R46-INTMARB!R46</f>
        <v>7.4277730008598439</v>
      </c>
      <c r="S46" s="10">
        <f>PPRD!S46+RCV_RCY!S46+IMP!S46-EXP!S46+STK_CHG!S46-INTMARB!S46</f>
        <v>8.4205503009458287</v>
      </c>
      <c r="T46" s="10">
        <f>PPRD!T46+RCV_RCY!T46+IMP!T46-EXP!T46+STK_CHG!T46-INTMARB!T46</f>
        <v>7.6073946689595866</v>
      </c>
      <c r="U46" s="10">
        <f>PPRD!U46+RCV_RCY!U46+IMP!U46-EXP!U46+STK_CHG!U46-INTMARB!U46</f>
        <v>8.7672398968185714</v>
      </c>
      <c r="V46" s="10">
        <f>PPRD!V46+RCV_RCY!V46+IMP!V46-EXP!V46+STK_CHG!V46-INTMARB!V46</f>
        <v>7.6370593293207225</v>
      </c>
      <c r="W46" s="10">
        <f>PPRD!W46+RCV_RCY!W46+IMP!W46-EXP!W46+STK_CHG!W46-INTMARB!W46</f>
        <v>6.0049011177987959</v>
      </c>
      <c r="X46" s="10">
        <f>PPRD!X46+RCV_RCY!X46+IMP!X46-EXP!X46+STK_CHG!X46-INTMARB!X46</f>
        <v>6.3226139294926913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29.377128116938948</v>
      </c>
      <c r="D47" s="10">
        <f>PPRD!D47+RCV_RCY!D47+IMP!D47-EXP!D47+STK_CHG!D47-INTMARB!D47</f>
        <v>23.638177128116936</v>
      </c>
      <c r="E47" s="10">
        <f>PPRD!E47+RCV_RCY!E47+IMP!E47-EXP!E47+STK_CHG!E47-INTMARB!E47</f>
        <v>18.872914875322444</v>
      </c>
      <c r="F47" s="10">
        <f>PPRD!F47+RCV_RCY!F47+IMP!F47-EXP!F47+STK_CHG!F47-INTMARB!F47</f>
        <v>15.257867583834907</v>
      </c>
      <c r="G47" s="10">
        <f>PPRD!G47+RCV_RCY!G47+IMP!G47-EXP!G47+STK_CHG!G47-INTMARB!G47</f>
        <v>17.31934651762683</v>
      </c>
      <c r="H47" s="10">
        <f>PPRD!H47+RCV_RCY!H47+IMP!H47-EXP!H47+STK_CHG!H47-INTMARB!H47</f>
        <v>10.090283748925186</v>
      </c>
      <c r="I47" s="10">
        <f>PPRD!I47+RCV_RCY!I47+IMP!I47-EXP!I47+STK_CHG!I47-INTMARB!I47</f>
        <v>11.118658641444544</v>
      </c>
      <c r="J47" s="10">
        <f>PPRD!J47+RCV_RCY!J47+IMP!J47-EXP!J47+STK_CHG!J47-INTMARB!J47</f>
        <v>10.797936371453137</v>
      </c>
      <c r="K47" s="10">
        <f>PPRD!K47+RCV_RCY!K47+IMP!K47-EXP!K47+STK_CHG!K47-INTMARB!K47</f>
        <v>9.5948409286328467</v>
      </c>
      <c r="L47" s="10">
        <f>PPRD!L47+RCV_RCY!L47+IMP!L47-EXP!L47+STK_CHG!L47-INTMARB!L47</f>
        <v>15.690971625107482</v>
      </c>
      <c r="M47" s="10">
        <f>PPRD!M47+RCV_RCY!M47+IMP!M47-EXP!M47+STK_CHG!M47-INTMARB!M47</f>
        <v>19.821582115219261</v>
      </c>
      <c r="N47" s="10">
        <f>PPRD!N47+RCV_RCY!N47+IMP!N47-EXP!N47+STK_CHG!N47-INTMARB!N47</f>
        <v>21.605503009458292</v>
      </c>
      <c r="O47" s="10">
        <f>PPRD!O47+RCV_RCY!O47+IMP!O47-EXP!O47+STK_CHG!O47-INTMARB!O47</f>
        <v>26.96423043852106</v>
      </c>
      <c r="P47" s="10">
        <f>PPRD!P47+RCV_RCY!P47+IMP!P47-EXP!P47+STK_CHG!P47-INTMARB!P47</f>
        <v>23.544110060189166</v>
      </c>
      <c r="Q47" s="10">
        <f>PPRD!Q47+RCV_RCY!Q47+IMP!Q47-EXP!Q47+STK_CHG!Q47-INTMARB!Q47</f>
        <v>21.667927773000851</v>
      </c>
      <c r="R47" s="10">
        <f>PPRD!R47+RCV_RCY!R47+IMP!R47-EXP!R47+STK_CHG!R47-INTMARB!R47</f>
        <v>20.037575236457435</v>
      </c>
      <c r="S47" s="10">
        <f>PPRD!S47+RCV_RCY!S47+IMP!S47-EXP!S47+STK_CHG!S47-INTMARB!S47</f>
        <v>21.432674118658642</v>
      </c>
      <c r="T47" s="10">
        <f>PPRD!T47+RCV_RCY!T47+IMP!T47-EXP!T47+STK_CHG!T47-INTMARB!T47</f>
        <v>18.99673258813414</v>
      </c>
      <c r="U47" s="10">
        <f>PPRD!U47+RCV_RCY!U47+IMP!U47-EXP!U47+STK_CHG!U47-INTMARB!U47</f>
        <v>16.876698194325026</v>
      </c>
      <c r="V47" s="10">
        <f>PPRD!V47+RCV_RCY!V47+IMP!V47-EXP!V47+STK_CHG!V47-INTMARB!V47</f>
        <v>16.825881341358549</v>
      </c>
      <c r="W47" s="10">
        <f>PPRD!W47+RCV_RCY!W47+IMP!W47-EXP!W47+STK_CHG!W47-INTMARB!W47</f>
        <v>11.630438521066209</v>
      </c>
      <c r="X47" s="10">
        <f>PPRD!X47+RCV_RCY!X47+IMP!X47-EXP!X47+STK_CHG!X47-INTMARB!X47</f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14.7487532244196</v>
      </c>
      <c r="D48" s="10">
        <f>PPRD!D48+RCV_RCY!D48+IMP!D48-EXP!D48+STK_CHG!D48-INTMARB!D48</f>
        <v>16.301203783319</v>
      </c>
      <c r="E48" s="10">
        <f>PPRD!E48+RCV_RCY!E48+IMP!E48-EXP!E48+STK_CHG!E48-INTMARB!E48</f>
        <v>15.5250214961307</v>
      </c>
      <c r="F48" s="10">
        <f>PPRD!F48+RCV_RCY!F48+IMP!F48-EXP!F48+STK_CHG!F48-INTMARB!F48</f>
        <v>18.630008598452282</v>
      </c>
      <c r="G48" s="10">
        <f>PPRD!G48+RCV_RCY!G48+IMP!G48-EXP!G48+STK_CHG!G48-INTMARB!G48</f>
        <v>18.630008598452282</v>
      </c>
      <c r="H48" s="10">
        <f>PPRD!H48+RCV_RCY!H48+IMP!H48-EXP!H48+STK_CHG!H48-INTMARB!H48</f>
        <v>4.6575236457437663</v>
      </c>
      <c r="I48" s="10">
        <f>PPRD!I48+RCV_RCY!I48+IMP!I48-EXP!I48+STK_CHG!I48-INTMARB!I48</f>
        <v>6.2099742046431636</v>
      </c>
      <c r="J48" s="10">
        <f>PPRD!J48+RCV_RCY!J48+IMP!J48-EXP!J48+STK_CHG!J48-INTMARB!J48</f>
        <v>3.8812553740326741</v>
      </c>
      <c r="K48" s="10">
        <f>PPRD!K48+RCV_RCY!K48+IMP!K48-EXP!K48+STK_CHG!K48-INTMARB!K48</f>
        <v>5.7628546861564924</v>
      </c>
      <c r="L48" s="10">
        <f>PPRD!L48+RCV_RCY!L48+IMP!L48-EXP!L48+STK_CHG!L48-INTMARB!L48</f>
        <v>4.1327601031814272</v>
      </c>
      <c r="M48" s="10">
        <f>PPRD!M48+RCV_RCY!M48+IMP!M48-EXP!M48+STK_CHG!M48-INTMARB!M48</f>
        <v>3.6507308684436799</v>
      </c>
      <c r="N48" s="10">
        <f>PPRD!N48+RCV_RCY!N48+IMP!N48-EXP!N48+STK_CHG!N48-INTMARB!N48</f>
        <v>5.3530524505588986</v>
      </c>
      <c r="O48" s="10">
        <f>PPRD!O48+RCV_RCY!O48+IMP!O48-EXP!O48+STK_CHG!O48-INTMARB!O48</f>
        <v>5.9848667239896818</v>
      </c>
      <c r="P48" s="10">
        <f>PPRD!P48+RCV_RCY!P48+IMP!P48-EXP!P48+STK_CHG!P48-INTMARB!P48</f>
        <v>6.1075666380051592</v>
      </c>
      <c r="Q48" s="10">
        <f>PPRD!Q48+RCV_RCY!Q48+IMP!Q48-EXP!Q48+STK_CHG!Q48-INTMARB!Q48</f>
        <v>6.4809114359415307</v>
      </c>
      <c r="R48" s="10">
        <f>PPRD!R48+RCV_RCY!R48+IMP!R48-EXP!R48+STK_CHG!R48-INTMARB!R48</f>
        <v>5.4042132416165094</v>
      </c>
      <c r="S48" s="10">
        <f>PPRD!S48+RCV_RCY!S48+IMP!S48-EXP!S48+STK_CHG!S48-INTMARB!S48</f>
        <v>5.8832330180567487</v>
      </c>
      <c r="T48" s="10">
        <f>PPRD!T48+RCV_RCY!T48+IMP!T48-EXP!T48+STK_CHG!T48-INTMARB!T48</f>
        <v>7.5661220980223556</v>
      </c>
      <c r="U48" s="10">
        <f>PPRD!U48+RCV_RCY!U48+IMP!U48-EXP!U48+STK_CHG!U48-INTMARB!U48</f>
        <v>14.138607050730871</v>
      </c>
      <c r="V48" s="10">
        <f>PPRD!V48+RCV_RCY!V48+IMP!V48-EXP!V48+STK_CHG!V48-INTMARB!V48</f>
        <v>13.794754944110061</v>
      </c>
      <c r="W48" s="10">
        <f>PPRD!W48+RCV_RCY!W48+IMP!W48-EXP!W48+STK_CHG!W48-INTMARB!W48</f>
        <v>10.22785898538263</v>
      </c>
      <c r="X48" s="10">
        <f>PPRD!X48+RCV_RCY!X48+IMP!X48-EXP!X48+STK_CHG!X48-INTMARB!X48</f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0.96018916595012893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0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671.35124677558031</v>
      </c>
      <c r="D51" s="37">
        <f>PPRD!D51+RCV_RCY!D51+IMP!D51-EXP!D51+STK_CHG!D51-INTMARB!D51</f>
        <v>746.30868443680129</v>
      </c>
      <c r="E51" s="37">
        <f>PPRD!E51+RCV_RCY!E51+IMP!E51-EXP!E51+STK_CHG!E51-INTMARB!E51</f>
        <v>1066.840154772141</v>
      </c>
      <c r="F51" s="37">
        <f>PPRD!F51+RCV_RCY!F51+IMP!F51-EXP!F51+STK_CHG!F51-INTMARB!F51</f>
        <v>1079.934307824592</v>
      </c>
      <c r="G51" s="37">
        <f>PPRD!G51+RCV_RCY!G51+IMP!G51-EXP!G51+STK_CHG!G51-INTMARB!G51</f>
        <v>1195.8889079965611</v>
      </c>
      <c r="H51" s="37">
        <f>PPRD!H51+RCV_RCY!H51+IMP!H51-EXP!H51+STK_CHG!H51-INTMARB!H51</f>
        <v>1176.27222699914</v>
      </c>
      <c r="I51" s="37">
        <f>PPRD!I51+RCV_RCY!I51+IMP!I51-EXP!I51+STK_CHG!I51-INTMARB!I51</f>
        <v>1230.3892519346521</v>
      </c>
      <c r="J51" s="37">
        <f>PPRD!J51+RCV_RCY!J51+IMP!J51-EXP!J51+STK_CHG!J51-INTMARB!J51</f>
        <v>1148.4552020636279</v>
      </c>
      <c r="K51" s="37">
        <f>PPRD!K51+RCV_RCY!K51+IMP!K51-EXP!K51+STK_CHG!K51-INTMARB!K51</f>
        <v>1093.2372312983659</v>
      </c>
      <c r="L51" s="37">
        <f>PPRD!L51+RCV_RCY!L51+IMP!L51-EXP!L51+STK_CHG!L51-INTMARB!L51</f>
        <v>1112.46543422184</v>
      </c>
      <c r="M51" s="37">
        <f>PPRD!M51+RCV_RCY!M51+IMP!M51-EXP!M51+STK_CHG!M51-INTMARB!M51</f>
        <v>1196.5867583834911</v>
      </c>
      <c r="N51" s="37">
        <f>PPRD!N51+RCV_RCY!N51+IMP!N51-EXP!N51+STK_CHG!N51-INTMARB!N51</f>
        <v>1032.2763542562341</v>
      </c>
      <c r="O51" s="37">
        <f>PPRD!O51+RCV_RCY!O51+IMP!O51-EXP!O51+STK_CHG!O51-INTMARB!O51</f>
        <v>1051.0624247635419</v>
      </c>
      <c r="P51" s="37">
        <f>PPRD!P51+RCV_RCY!P51+IMP!P51-EXP!P51+STK_CHG!P51-INTMARB!P51</f>
        <v>889.90292347377465</v>
      </c>
      <c r="Q51" s="37">
        <f>PPRD!Q51+RCV_RCY!Q51+IMP!Q51-EXP!Q51+STK_CHG!Q51-INTMARB!Q51</f>
        <v>843.16070507308689</v>
      </c>
      <c r="R51" s="37">
        <f>PPRD!R51+RCV_RCY!R51+IMP!R51-EXP!R51+STK_CHG!R51-INTMARB!R51</f>
        <v>768.94342218400686</v>
      </c>
      <c r="S51" s="37">
        <f>PPRD!S51+RCV_RCY!S51+IMP!S51-EXP!S51+STK_CHG!S51-INTMARB!S51</f>
        <v>709.10825451418737</v>
      </c>
      <c r="T51" s="37">
        <f>PPRD!T51+RCV_RCY!T51+IMP!T51-EXP!T51+STK_CHG!T51-INTMARB!T51</f>
        <v>693.13353396388641</v>
      </c>
      <c r="U51" s="37">
        <f>PPRD!U51+RCV_RCY!U51+IMP!U51-EXP!U51+STK_CHG!U51-INTMARB!U51</f>
        <v>683.6313843508168</v>
      </c>
      <c r="V51" s="37">
        <f>PPRD!V51+RCV_RCY!V51+IMP!V51-EXP!V51+STK_CHG!V51-INTMARB!V51</f>
        <v>684.05743766122089</v>
      </c>
      <c r="W51" s="37">
        <f>PPRD!W51+RCV_RCY!W51+IMP!W51-EXP!W51+STK_CHG!W51-INTMARB!W51</f>
        <v>621.26930352536544</v>
      </c>
      <c r="X51" s="37">
        <f>PPRD!X51+RCV_RCY!X51+IMP!X51-EXP!X51+STK_CHG!X51-INTMARB!X51</f>
        <v>669.80283748925183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38.650988822012032</v>
      </c>
      <c r="D52" s="37">
        <f t="shared" si="20"/>
        <v>40.037059329320712</v>
      </c>
      <c r="E52" s="37">
        <f t="shared" si="20"/>
        <v>38.136887360275153</v>
      </c>
      <c r="F52" s="37">
        <f t="shared" si="20"/>
        <v>41.230180567497847</v>
      </c>
      <c r="G52" s="37">
        <f t="shared" si="20"/>
        <v>49.941186586414453</v>
      </c>
      <c r="H52" s="37">
        <f t="shared" si="20"/>
        <v>71.310490111779885</v>
      </c>
      <c r="I52" s="37">
        <f t="shared" si="20"/>
        <v>75.807996560619074</v>
      </c>
      <c r="J52" s="37">
        <f t="shared" si="20"/>
        <v>128.79165950128979</v>
      </c>
      <c r="K52" s="37">
        <f t="shared" si="20"/>
        <v>133.46053310404122</v>
      </c>
      <c r="L52" s="37">
        <f t="shared" si="20"/>
        <v>125.12003439380909</v>
      </c>
      <c r="M52" s="37">
        <f t="shared" si="20"/>
        <v>129.29561478933792</v>
      </c>
      <c r="N52" s="37">
        <f t="shared" si="20"/>
        <v>126.77704213241616</v>
      </c>
      <c r="O52" s="37">
        <f t="shared" si="20"/>
        <v>138.38710232158212</v>
      </c>
      <c r="P52" s="37">
        <f t="shared" si="20"/>
        <v>154.86079105760962</v>
      </c>
      <c r="Q52" s="37">
        <f t="shared" si="20"/>
        <v>188.92029234737748</v>
      </c>
      <c r="R52" s="37">
        <f t="shared" si="20"/>
        <v>208.22605331040415</v>
      </c>
      <c r="S52" s="37">
        <f t="shared" si="20"/>
        <v>222.01229578675841</v>
      </c>
      <c r="T52" s="37">
        <f t="shared" si="20"/>
        <v>265.64608770421324</v>
      </c>
      <c r="U52" s="37">
        <f t="shared" si="20"/>
        <v>295.73387790197768</v>
      </c>
      <c r="V52" s="37">
        <f t="shared" si="20"/>
        <v>322.79879621668101</v>
      </c>
      <c r="W52" s="37">
        <f t="shared" si="20"/>
        <v>399.93000859845233</v>
      </c>
      <c r="X52" s="37">
        <f t="shared" ref="X52" si="21">SUM(X53:X70)</f>
        <v>408.75941530524506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10.619432502149611</v>
      </c>
      <c r="D53" s="10">
        <f>PPRD!D53+RCV_RCY!D53+IMP!D53-EXP!D53+STK_CHG!D53-INTMARB!D53</f>
        <v>10.148925193465169</v>
      </c>
      <c r="E53" s="10">
        <f>PPRD!E53+RCV_RCY!E53+IMP!E53-EXP!E53+STK_CHG!E53-INTMARB!E53</f>
        <v>8.5753224419604468</v>
      </c>
      <c r="F53" s="10">
        <f>PPRD!F53+RCV_RCY!F53+IMP!F53-EXP!F53+STK_CHG!F53-INTMARB!F53</f>
        <v>6.8288907996560617</v>
      </c>
      <c r="G53" s="10">
        <f>PPRD!G53+RCV_RCY!G53+IMP!G53-EXP!G53+STK_CHG!G53-INTMARB!G53</f>
        <v>8.9473774720550292</v>
      </c>
      <c r="H53" s="10">
        <f>PPRD!H53+RCV_RCY!H53+IMP!H53-EXP!H53+STK_CHG!H53-INTMARB!H53</f>
        <v>7.991315563198623</v>
      </c>
      <c r="I53" s="10">
        <f>PPRD!I53+RCV_RCY!I53+IMP!I53-EXP!I53+STK_CHG!I53-INTMARB!I53</f>
        <v>9.5711092003439369</v>
      </c>
      <c r="J53" s="10">
        <f>PPRD!J53+RCV_RCY!J53+IMP!J53-EXP!J53+STK_CHG!J53-INTMARB!J53</f>
        <v>10.03456577815993</v>
      </c>
      <c r="K53" s="10">
        <f>PPRD!K53+RCV_RCY!K53+IMP!K53-EXP!K53+STK_CHG!K53-INTMARB!K53</f>
        <v>11.3597592433362</v>
      </c>
      <c r="L53" s="10">
        <f>PPRD!L53+RCV_RCY!L53+IMP!L53-EXP!L53+STK_CHG!L53-INTMARB!L53</f>
        <v>9.1005159071367139</v>
      </c>
      <c r="M53" s="10">
        <f>PPRD!M53+RCV_RCY!M53+IMP!M53-EXP!M53+STK_CHG!M53-INTMARB!M53</f>
        <v>9.2571797076526217</v>
      </c>
      <c r="N53" s="10">
        <f>PPRD!N53+RCV_RCY!N53+IMP!N53-EXP!N53+STK_CHG!N53-INTMARB!N53</f>
        <v>5.4170249355116074</v>
      </c>
      <c r="O53" s="10">
        <f>PPRD!O53+RCV_RCY!O53+IMP!O53-EXP!O53+STK_CHG!O53-INTMARB!O53</f>
        <v>8.4524505588993986</v>
      </c>
      <c r="P53" s="10">
        <f>PPRD!P53+RCV_RCY!P53+IMP!P53-EXP!P53+STK_CHG!P53-INTMARB!P53</f>
        <v>10.248925193465171</v>
      </c>
      <c r="Q53" s="10">
        <f>PPRD!Q53+RCV_RCY!Q53+IMP!Q53-EXP!Q53+STK_CHG!Q53-INTMARB!Q53</f>
        <v>9.2680997420464308</v>
      </c>
      <c r="R53" s="10">
        <f>PPRD!R53+RCV_RCY!R53+IMP!R53-EXP!R53+STK_CHG!R53-INTMARB!R53</f>
        <v>8.5342218400687866</v>
      </c>
      <c r="S53" s="10">
        <f>PPRD!S53+RCV_RCY!S53+IMP!S53-EXP!S53+STK_CHG!S53-INTMARB!S53</f>
        <v>9.9235597592433358</v>
      </c>
      <c r="T53" s="10">
        <f>PPRD!T53+RCV_RCY!T53+IMP!T53-EXP!T53+STK_CHG!T53-INTMARB!T53</f>
        <v>7.3644883920894237</v>
      </c>
      <c r="U53" s="10">
        <f>PPRD!U53+RCV_RCY!U53+IMP!U53-EXP!U53+STK_CHG!U53-INTMARB!U53</f>
        <v>7.9774720550300948</v>
      </c>
      <c r="V53" s="10">
        <f>PPRD!V53+RCV_RCY!V53+IMP!V53-EXP!V53+STK_CHG!V53-INTMARB!V53</f>
        <v>9.193035253654342</v>
      </c>
      <c r="W53" s="10">
        <f>PPRD!W53+RCV_RCY!W53+IMP!W53-EXP!W53+STK_CHG!W53-INTMARB!W53</f>
        <v>7.8763542562338777</v>
      </c>
      <c r="X53" s="10">
        <f>PPRD!X53+RCV_RCY!X53+IMP!X53-EXP!X53+STK_CHG!X53-INTMARB!X53</f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2.127515047291487</v>
      </c>
      <c r="D55" s="10">
        <f>PPRD!D55+RCV_RCY!D55+IMP!D55-EXP!D55+STK_CHG!D55-INTMARB!D55</f>
        <v>2.041272570937231</v>
      </c>
      <c r="E55" s="10">
        <f>PPRD!E55+RCV_RCY!E55+IMP!E55-EXP!E55+STK_CHG!E55-INTMARB!E55</f>
        <v>2.1048151332760101</v>
      </c>
      <c r="F55" s="10">
        <f>PPRD!F55+RCV_RCY!F55+IMP!F55-EXP!F55+STK_CHG!F55-INTMARB!F55</f>
        <v>2.2500429922613931</v>
      </c>
      <c r="G55" s="10">
        <f>PPRD!G55+RCV_RCY!G55+IMP!G55-EXP!G55+STK_CHG!G55-INTMARB!G55</f>
        <v>3.3877042132416162</v>
      </c>
      <c r="H55" s="10">
        <f>PPRD!H55+RCV_RCY!H55+IMP!H55-EXP!H55+STK_CHG!H55-INTMARB!H55</f>
        <v>4.4927773000859839</v>
      </c>
      <c r="I55" s="10">
        <f>PPRD!I55+RCV_RCY!I55+IMP!I55-EXP!I55+STK_CHG!I55-INTMARB!I55</f>
        <v>4.985898538263112</v>
      </c>
      <c r="J55" s="10">
        <f>PPRD!J55+RCV_RCY!J55+IMP!J55-EXP!J55+STK_CHG!J55-INTMARB!J55</f>
        <v>5.5276010318142728</v>
      </c>
      <c r="K55" s="10">
        <f>PPRD!K55+RCV_RCY!K55+IMP!K55-EXP!K55+STK_CHG!K55-INTMARB!K55</f>
        <v>5.2097162510748056</v>
      </c>
      <c r="L55" s="10">
        <f>PPRD!L55+RCV_RCY!L55+IMP!L55-EXP!L55+STK_CHG!L55-INTMARB!L55</f>
        <v>5.4576096302665524</v>
      </c>
      <c r="M55" s="10">
        <f>PPRD!M55+RCV_RCY!M55+IMP!M55-EXP!M55+STK_CHG!M55-INTMARB!M55</f>
        <v>4.736285468615649</v>
      </c>
      <c r="N55" s="10">
        <f>PPRD!N55+RCV_RCY!N55+IMP!N55-EXP!N55+STK_CHG!N55-INTMARB!N55</f>
        <v>5.5073086844368007</v>
      </c>
      <c r="O55" s="10">
        <f>PPRD!O55+RCV_RCY!O55+IMP!O55-EXP!O55+STK_CHG!O55-INTMARB!O55</f>
        <v>6.660877042132415</v>
      </c>
      <c r="P55" s="10">
        <f>PPRD!P55+RCV_RCY!P55+IMP!P55-EXP!P55+STK_CHG!P55-INTMARB!P55</f>
        <v>7.1390369733447976</v>
      </c>
      <c r="Q55" s="10">
        <f>PPRD!Q55+RCV_RCY!Q55+IMP!Q55-EXP!Q55+STK_CHG!Q55-INTMARB!Q55</f>
        <v>6.8680997420464314</v>
      </c>
      <c r="R55" s="10">
        <f>PPRD!R55+RCV_RCY!R55+IMP!R55-EXP!R55+STK_CHG!R55-INTMARB!R55</f>
        <v>8.7573516766981943</v>
      </c>
      <c r="S55" s="10">
        <f>PPRD!S55+RCV_RCY!S55+IMP!S55-EXP!S55+STK_CHG!S55-INTMARB!S55</f>
        <v>8.7262252794496984</v>
      </c>
      <c r="T55" s="10">
        <f>PPRD!T55+RCV_RCY!T55+IMP!T55-EXP!T55+STK_CHG!T55-INTMARB!T55</f>
        <v>20.191143594153051</v>
      </c>
      <c r="U55" s="10">
        <f>PPRD!U55+RCV_RCY!U55+IMP!U55-EXP!U55+STK_CHG!U55-INTMARB!U55</f>
        <v>21.889509888220118</v>
      </c>
      <c r="V55" s="10">
        <f>PPRD!V55+RCV_RCY!V55+IMP!V55-EXP!V55+STK_CHG!V55-INTMARB!V55</f>
        <v>24.185984522785901</v>
      </c>
      <c r="W55" s="10">
        <f>PPRD!W55+RCV_RCY!W55+IMP!W55-EXP!W55+STK_CHG!W55-INTMARB!W55</f>
        <v>30.192175408426479</v>
      </c>
      <c r="X55" s="10">
        <f>PPRD!X55+RCV_RCY!X55+IMP!X55-EXP!X55+STK_CHG!X55-INTMARB!X55</f>
        <v>27.026053310404119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3.4393809114359412E-3</v>
      </c>
      <c r="D56" s="10">
        <f>PPRD!D56+RCV_RCY!D56+IMP!D56-EXP!D56+STK_CHG!D56-INTMARB!D56</f>
        <v>3.9552880481513323E-3</v>
      </c>
      <c r="E56" s="10">
        <f>PPRD!E56+RCV_RCY!E56+IMP!E56-EXP!E56+STK_CHG!E56-INTMARB!E56</f>
        <v>5.0730868443680131E-3</v>
      </c>
      <c r="F56" s="10">
        <f>PPRD!F56+RCV_RCY!F56+IMP!F56-EXP!F56+STK_CHG!F56-INTMARB!F56</f>
        <v>0.12029234737747201</v>
      </c>
      <c r="G56" s="10">
        <f>PPRD!G56+RCV_RCY!G56+IMP!G56-EXP!G56+STK_CHG!G56-INTMARB!G56</f>
        <v>0.79097162510748054</v>
      </c>
      <c r="H56" s="10">
        <f>PPRD!H56+RCV_RCY!H56+IMP!H56-EXP!H56+STK_CHG!H56-INTMARB!H56</f>
        <v>1.5217540842648321</v>
      </c>
      <c r="I56" s="10">
        <f>PPRD!I56+RCV_RCY!I56+IMP!I56-EXP!I56+STK_CHG!I56-INTMARB!I56</f>
        <v>1.8154772141014619</v>
      </c>
      <c r="J56" s="10">
        <f>PPRD!J56+RCV_RCY!J56+IMP!J56-EXP!J56+STK_CHG!J56-INTMARB!J56</f>
        <v>1.7971625107480651</v>
      </c>
      <c r="K56" s="10">
        <f>PPRD!K56+RCV_RCY!K56+IMP!K56-EXP!K56+STK_CHG!K56-INTMARB!K56</f>
        <v>1.722355975924333</v>
      </c>
      <c r="L56" s="10">
        <f>PPRD!L56+RCV_RCY!L56+IMP!L56-EXP!L56+STK_CHG!L56-INTMARB!L56</f>
        <v>1.746861564918315</v>
      </c>
      <c r="M56" s="10">
        <f>PPRD!M56+RCV_RCY!M56+IMP!M56-EXP!M56+STK_CHG!M56-INTMARB!M56</f>
        <v>1.818400687876182</v>
      </c>
      <c r="N56" s="10">
        <f>PPRD!N56+RCV_RCY!N56+IMP!N56-EXP!N56+STK_CHG!N56-INTMARB!N56</f>
        <v>2.2135855546001721</v>
      </c>
      <c r="O56" s="10">
        <f>PPRD!O56+RCV_RCY!O56+IMP!O56-EXP!O56+STK_CHG!O56-INTMARB!O56</f>
        <v>3.2912295786758379</v>
      </c>
      <c r="P56" s="10">
        <f>PPRD!P56+RCV_RCY!P56+IMP!P56-EXP!P56+STK_CHG!P56-INTMARB!P56</f>
        <v>6.340326741186586</v>
      </c>
      <c r="Q56" s="10">
        <f>PPRD!Q56+RCV_RCY!Q56+IMP!Q56-EXP!Q56+STK_CHG!Q56-INTMARB!Q56</f>
        <v>8.1462596732588128</v>
      </c>
      <c r="R56" s="10">
        <f>PPRD!R56+RCV_RCY!R56+IMP!R56-EXP!R56+STK_CHG!R56-INTMARB!R56</f>
        <v>8.9184006878761828</v>
      </c>
      <c r="S56" s="10">
        <f>PPRD!S56+RCV_RCY!S56+IMP!S56-EXP!S56+STK_CHG!S56-INTMARB!S56</f>
        <v>8.6232158211521917</v>
      </c>
      <c r="T56" s="10">
        <f>PPRD!T56+RCV_RCY!T56+IMP!T56-EXP!T56+STK_CHG!T56-INTMARB!T56</f>
        <v>9.3261392949269126</v>
      </c>
      <c r="U56" s="10">
        <f>PPRD!U56+RCV_RCY!U56+IMP!U56-EXP!U56+STK_CHG!U56-INTMARB!U56</f>
        <v>10.208512467755799</v>
      </c>
      <c r="V56" s="10">
        <f>PPRD!V56+RCV_RCY!V56+IMP!V56-EXP!V56+STK_CHG!V56-INTMARB!V56</f>
        <v>11.211092003439379</v>
      </c>
      <c r="W56" s="10">
        <f>PPRD!W56+RCV_RCY!W56+IMP!W56-EXP!W56+STK_CHG!W56-INTMARB!W56</f>
        <v>13.865950128976779</v>
      </c>
      <c r="X56" s="10">
        <f>PPRD!X56+RCV_RCY!X56+IMP!X56-EXP!X56+STK_CHG!X56-INTMARB!X56</f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7.7386070507308674E-4</v>
      </c>
      <c r="D57" s="10">
        <f>PPRD!D57+RCV_RCY!D57+IMP!D57-EXP!D57+STK_CHG!D57-INTMARB!D57</f>
        <v>2.3731728288907999E-2</v>
      </c>
      <c r="E57" s="10">
        <f>PPRD!E57+RCV_RCY!E57+IMP!E57-EXP!E57+STK_CHG!E57-INTMARB!E57</f>
        <v>8.091143594153051E-2</v>
      </c>
      <c r="F57" s="10">
        <f>PPRD!F57+RCV_RCY!F57+IMP!F57-EXP!F57+STK_CHG!F57-INTMARB!F57</f>
        <v>0.13061049011177989</v>
      </c>
      <c r="G57" s="10">
        <f>PPRD!G57+RCV_RCY!G57+IMP!G57-EXP!G57+STK_CHG!G57-INTMARB!G57</f>
        <v>0.17773000859845231</v>
      </c>
      <c r="H57" s="10">
        <f>PPRD!H57+RCV_RCY!H57+IMP!H57-EXP!H57+STK_CHG!H57-INTMARB!H57</f>
        <v>0.23413585554600169</v>
      </c>
      <c r="I57" s="10">
        <f>PPRD!I57+RCV_RCY!I57+IMP!I57-EXP!I57+STK_CHG!I57-INTMARB!I57</f>
        <v>0.29638865004299231</v>
      </c>
      <c r="J57" s="10">
        <f>PPRD!J57+RCV_RCY!J57+IMP!J57-EXP!J57+STK_CHG!J57-INTMARB!J57</f>
        <v>0.40447119518486668</v>
      </c>
      <c r="K57" s="10">
        <f>PPRD!K57+RCV_RCY!K57+IMP!K57-EXP!K57+STK_CHG!K57-INTMARB!K57</f>
        <v>0.52416165090283751</v>
      </c>
      <c r="L57" s="10">
        <f>PPRD!L57+RCV_RCY!L57+IMP!L57-EXP!L57+STK_CHG!L57-INTMARB!L57</f>
        <v>0.68667239896818566</v>
      </c>
      <c r="M57" s="10">
        <f>PPRD!M57+RCV_RCY!M57+IMP!M57-EXP!M57+STK_CHG!M57-INTMARB!M57</f>
        <v>0.91083404987102312</v>
      </c>
      <c r="N57" s="10">
        <f>PPRD!N57+RCV_RCY!N57+IMP!N57-EXP!N57+STK_CHG!N57-INTMARB!N57</f>
        <v>1.1309544282029229</v>
      </c>
      <c r="O57" s="10">
        <f>PPRD!O57+RCV_RCY!O57+IMP!O57-EXP!O57+STK_CHG!O57-INTMARB!O57</f>
        <v>1.3644024075666381</v>
      </c>
      <c r="P57" s="10">
        <f>PPRD!P57+RCV_RCY!P57+IMP!P57-EXP!P57+STK_CHG!P57-INTMARB!P57</f>
        <v>1.633018056749785</v>
      </c>
      <c r="Q57" s="10">
        <f>PPRD!Q57+RCV_RCY!Q57+IMP!Q57-EXP!Q57+STK_CHG!Q57-INTMARB!Q57</f>
        <v>1.760017196904557</v>
      </c>
      <c r="R57" s="10">
        <f>PPRD!R57+RCV_RCY!R57+IMP!R57-EXP!R57+STK_CHG!R57-INTMARB!R57</f>
        <v>1.9106620808254511</v>
      </c>
      <c r="S57" s="10">
        <f>PPRD!S57+RCV_RCY!S57+IMP!S57-EXP!S57+STK_CHG!S57-INTMARB!S57</f>
        <v>2.0600171969045569</v>
      </c>
      <c r="T57" s="10">
        <f>PPRD!T57+RCV_RCY!T57+IMP!T57-EXP!T57+STK_CHG!T57-INTMARB!T57</f>
        <v>2.1768701633705931</v>
      </c>
      <c r="U57" s="10">
        <f>PPRD!U57+RCV_RCY!U57+IMP!U57-EXP!U57+STK_CHG!U57-INTMARB!U57</f>
        <v>2.3768701633705929</v>
      </c>
      <c r="V57" s="10">
        <f>PPRD!V57+RCV_RCY!V57+IMP!V57-EXP!V57+STK_CHG!V57-INTMARB!V57</f>
        <v>2.4428202923473772</v>
      </c>
      <c r="W57" s="10">
        <f>PPRD!W57+RCV_RCY!W57+IMP!W57-EXP!W57+STK_CHG!W57-INTMARB!W57</f>
        <v>2.567325881341358</v>
      </c>
      <c r="X57" s="10">
        <f>PPRD!X57+RCV_RCY!X57+IMP!X57-EXP!X57+STK_CHG!X57-INTMARB!X57</f>
        <v>2.7016337059329318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15.23834909716251</v>
      </c>
      <c r="D59" s="10">
        <f>PPRD!D59+RCV_RCY!D59+IMP!D59-EXP!D59+STK_CHG!D59-INTMARB!D59</f>
        <v>16.504213241616512</v>
      </c>
      <c r="E59" s="10">
        <f>PPRD!E59+RCV_RCY!E59+IMP!E59-EXP!E59+STK_CHG!E59-INTMARB!E59</f>
        <v>15.716079105760961</v>
      </c>
      <c r="F59" s="10">
        <f>PPRD!F59+RCV_RCY!F59+IMP!F59-EXP!F59+STK_CHG!F59-INTMARB!F59</f>
        <v>16.958039552880479</v>
      </c>
      <c r="G59" s="10">
        <f>PPRD!G59+RCV_RCY!G59+IMP!G59-EXP!G59+STK_CHG!G59-INTMARB!G59</f>
        <v>19.127343078245922</v>
      </c>
      <c r="H59" s="10">
        <f>PPRD!H59+RCV_RCY!H59+IMP!H59-EXP!H59+STK_CHG!H59-INTMARB!H59</f>
        <v>39.151848667239896</v>
      </c>
      <c r="I59" s="10">
        <f>PPRD!I59+RCV_RCY!I59+IMP!I59-EXP!I59+STK_CHG!I59-INTMARB!I59</f>
        <v>39.483662940670676</v>
      </c>
      <c r="J59" s="10">
        <f>PPRD!J59+RCV_RCY!J59+IMP!J59-EXP!J59+STK_CHG!J59-INTMARB!J59</f>
        <v>44.967239896818569</v>
      </c>
      <c r="K59" s="10">
        <f>PPRD!K59+RCV_RCY!K59+IMP!K59-EXP!K59+STK_CHG!K59-INTMARB!K59</f>
        <v>47.198538263112638</v>
      </c>
      <c r="L59" s="10">
        <f>PPRD!L59+RCV_RCY!L59+IMP!L59-EXP!L59+STK_CHG!L59-INTMARB!L59</f>
        <v>43.297506448839194</v>
      </c>
      <c r="M59" s="10">
        <f>PPRD!M59+RCV_RCY!M59+IMP!M59-EXP!M59+STK_CHG!M59-INTMARB!M59</f>
        <v>48.079105760963017</v>
      </c>
      <c r="N59" s="10">
        <f>PPRD!N59+RCV_RCY!N59+IMP!N59-EXP!N59+STK_CHG!N59-INTMARB!N59</f>
        <v>41.954944110060197</v>
      </c>
      <c r="O59" s="10">
        <f>PPRD!O59+RCV_RCY!O59+IMP!O59-EXP!O59+STK_CHG!O59-INTMARB!O59</f>
        <v>43.156577815993117</v>
      </c>
      <c r="P59" s="10">
        <f>PPRD!P59+RCV_RCY!P59+IMP!P59-EXP!P59+STK_CHG!P59-INTMARB!P59</f>
        <v>47.106964746345653</v>
      </c>
      <c r="Q59" s="10">
        <f>PPRD!Q59+RCV_RCY!Q59+IMP!Q59-EXP!Q59+STK_CHG!Q59-INTMARB!Q59</f>
        <v>64.401375752364572</v>
      </c>
      <c r="R59" s="10">
        <f>PPRD!R59+RCV_RCY!R59+IMP!R59-EXP!R59+STK_CHG!R59-INTMARB!R59</f>
        <v>66.045485812553764</v>
      </c>
      <c r="S59" s="10">
        <f>PPRD!S59+RCV_RCY!S59+IMP!S59-EXP!S59+STK_CHG!S59-INTMARB!S59</f>
        <v>69.078159931212383</v>
      </c>
      <c r="T59" s="10">
        <f>PPRD!T59+RCV_RCY!T59+IMP!T59-EXP!T59+STK_CHG!T59-INTMARB!T59</f>
        <v>76.614445399828043</v>
      </c>
      <c r="U59" s="10">
        <f>PPRD!U59+RCV_RCY!U59+IMP!U59-EXP!U59+STK_CHG!U59-INTMARB!U59</f>
        <v>91.39630266552021</v>
      </c>
      <c r="V59" s="10">
        <f>PPRD!V59+RCV_RCY!V59+IMP!V59-EXP!V59+STK_CHG!V59-INTMARB!V59</f>
        <v>110.32080825451416</v>
      </c>
      <c r="W59" s="10">
        <f>PPRD!W59+RCV_RCY!W59+IMP!W59-EXP!W59+STK_CHG!W59-INTMARB!W59</f>
        <v>167.19286328460879</v>
      </c>
      <c r="X59" s="10">
        <f>PPRD!X59+RCV_RCY!X59+IMP!X59-EXP!X59+STK_CHG!X59-INTMARB!X59</f>
        <v>179.82768701633702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0.9491831470335339</v>
      </c>
      <c r="D61" s="10">
        <f>PPRD!D61+RCV_RCY!D61+IMP!D61-EXP!D61+STK_CHG!D61-INTMARB!D61</f>
        <v>1.711607910576096</v>
      </c>
      <c r="E61" s="10">
        <f>PPRD!E61+RCV_RCY!E61+IMP!E61-EXP!E61+STK_CHG!E61-INTMARB!E61</f>
        <v>1.8988822012037829</v>
      </c>
      <c r="F61" s="10">
        <f>PPRD!F61+RCV_RCY!F61+IMP!F61-EXP!F61+STK_CHG!F61-INTMARB!F61</f>
        <v>3.1638005159071372</v>
      </c>
      <c r="G61" s="10">
        <f>PPRD!G61+RCV_RCY!G61+IMP!G61-EXP!G61+STK_CHG!G61-INTMARB!G61</f>
        <v>4.2550300945829749</v>
      </c>
      <c r="H61" s="10">
        <f>PPRD!H61+RCV_RCY!H61+IMP!H61-EXP!H61+STK_CHG!H61-INTMARB!H61</f>
        <v>5.6931212381771266</v>
      </c>
      <c r="I61" s="10">
        <f>PPRD!I61+RCV_RCY!I61+IMP!I61-EXP!I61+STK_CHG!I61-INTMARB!I61</f>
        <v>6.8172828890799648</v>
      </c>
      <c r="J61" s="10">
        <f>PPRD!J61+RCV_RCY!J61+IMP!J61-EXP!J61+STK_CHG!J61-INTMARB!J61</f>
        <v>7.6530524505588984</v>
      </c>
      <c r="K61" s="10">
        <f>PPRD!K61+RCV_RCY!K61+IMP!K61-EXP!K61+STK_CHG!K61-INTMARB!K61</f>
        <v>9.1664660361134978</v>
      </c>
      <c r="L61" s="10">
        <f>PPRD!L61+RCV_RCY!L61+IMP!L61-EXP!L61+STK_CHG!L61-INTMARB!L61</f>
        <v>11.153740326741181</v>
      </c>
      <c r="M61" s="10">
        <f>PPRD!M61+RCV_RCY!M61+IMP!M61-EXP!M61+STK_CHG!M61-INTMARB!M61</f>
        <v>11.70343938091143</v>
      </c>
      <c r="N61" s="10">
        <f>PPRD!N61+RCV_RCY!N61+IMP!N61-EXP!N61+STK_CHG!N61-INTMARB!N61</f>
        <v>12.202579535683579</v>
      </c>
      <c r="O61" s="10">
        <f>PPRD!O61+RCV_RCY!O61+IMP!O61-EXP!O61+STK_CHG!O61-INTMARB!O61</f>
        <v>15.711092003439379</v>
      </c>
      <c r="P61" s="10">
        <f>PPRD!P61+RCV_RCY!P61+IMP!P61-EXP!P61+STK_CHG!P61-INTMARB!P61</f>
        <v>15.59871023215821</v>
      </c>
      <c r="Q61" s="10">
        <f>PPRD!Q61+RCV_RCY!Q61+IMP!Q61-EXP!Q61+STK_CHG!Q61-INTMARB!Q61</f>
        <v>16.747979363714531</v>
      </c>
      <c r="R61" s="10">
        <f>PPRD!R61+RCV_RCY!R61+IMP!R61-EXP!R61+STK_CHG!R61-INTMARB!R61</f>
        <v>17.65984522785898</v>
      </c>
      <c r="S61" s="10">
        <f>PPRD!S61+RCV_RCY!S61+IMP!S61-EXP!S61+STK_CHG!S61-INTMARB!S61</f>
        <v>19.89372312983663</v>
      </c>
      <c r="T61" s="10">
        <f>PPRD!T61+RCV_RCY!T61+IMP!T61-EXP!T61+STK_CHG!T61-INTMARB!T61</f>
        <v>20.707566638005162</v>
      </c>
      <c r="U61" s="10">
        <f>PPRD!U61+RCV_RCY!U61+IMP!U61-EXP!U61+STK_CHG!U61-INTMARB!U61</f>
        <v>21.864746345657782</v>
      </c>
      <c r="V61" s="10">
        <f>PPRD!V61+RCV_RCY!V61+IMP!V61-EXP!V61+STK_CHG!V61-INTMARB!V61</f>
        <v>17.98968185726569</v>
      </c>
      <c r="W61" s="10">
        <f>PPRD!W61+RCV_RCY!W61+IMP!W61-EXP!W61+STK_CHG!W61-INTMARB!W61</f>
        <v>18.043336199484092</v>
      </c>
      <c r="X61" s="10">
        <f>PPRD!X61+RCV_RCY!X61+IMP!X61-EXP!X61+STK_CHG!X61-INTMARB!X61</f>
        <v>17.560103181427341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9.7122957867583821</v>
      </c>
      <c r="D62" s="10">
        <f>PPRD!D62+RCV_RCY!D62+IMP!D62-EXP!D62+STK_CHG!D62-INTMARB!D62</f>
        <v>9.5897678417884773</v>
      </c>
      <c r="E62" s="10">
        <f>PPRD!E62+RCV_RCY!E62+IMP!E62-EXP!E62+STK_CHG!E62-INTMARB!E62</f>
        <v>9.737489251934651</v>
      </c>
      <c r="F62" s="10">
        <f>PPRD!F62+RCV_RCY!F62+IMP!F62-EXP!F62+STK_CHG!F62-INTMARB!F62</f>
        <v>11.747893379191741</v>
      </c>
      <c r="G62" s="10">
        <f>PPRD!G62+RCV_RCY!G62+IMP!G62-EXP!G62+STK_CHG!G62-INTMARB!G62</f>
        <v>12.69552880481513</v>
      </c>
      <c r="H62" s="10">
        <f>PPRD!H62+RCV_RCY!H62+IMP!H62-EXP!H62+STK_CHG!H62-INTMARB!H62</f>
        <v>11.637059329320721</v>
      </c>
      <c r="I62" s="10">
        <f>PPRD!I62+RCV_RCY!I62+IMP!I62-EXP!I62+STK_CHG!I62-INTMARB!I62</f>
        <v>12.2676698194325</v>
      </c>
      <c r="J62" s="10">
        <f>PPRD!J62+RCV_RCY!J62+IMP!J62-EXP!J62+STK_CHG!J62-INTMARB!J62</f>
        <v>12.557523645743769</v>
      </c>
      <c r="K62" s="10">
        <f>PPRD!K62+RCV_RCY!K62+IMP!K62-EXP!K62+STK_CHG!K62-INTMARB!K62</f>
        <v>12.784952708512471</v>
      </c>
      <c r="L62" s="10">
        <f>PPRD!L62+RCV_RCY!L62+IMP!L62-EXP!L62+STK_CHG!L62-INTMARB!L62</f>
        <v>11.03826311263972</v>
      </c>
      <c r="M62" s="10">
        <f>PPRD!M62+RCV_RCY!M62+IMP!M62-EXP!M62+STK_CHG!M62-INTMARB!M62</f>
        <v>10.046517626827169</v>
      </c>
      <c r="N62" s="10">
        <f>PPRD!N62+RCV_RCY!N62+IMP!N62-EXP!N62+STK_CHG!N62-INTMARB!N62</f>
        <v>11.06354256233878</v>
      </c>
      <c r="O62" s="10">
        <f>PPRD!O62+RCV_RCY!O62+IMP!O62-EXP!O62+STK_CHG!O62-INTMARB!O62</f>
        <v>10.860017196904559</v>
      </c>
      <c r="P62" s="10">
        <f>PPRD!P62+RCV_RCY!P62+IMP!P62-EXP!P62+STK_CHG!P62-INTMARB!P62</f>
        <v>11.06354256233878</v>
      </c>
      <c r="Q62" s="10">
        <f>PPRD!Q62+RCV_RCY!Q62+IMP!Q62-EXP!Q62+STK_CHG!Q62-INTMARB!Q62</f>
        <v>10.57231298366294</v>
      </c>
      <c r="R62" s="10">
        <f>PPRD!R62+RCV_RCY!R62+IMP!R62-EXP!R62+STK_CHG!R62-INTMARB!R62</f>
        <v>12.32691315563198</v>
      </c>
      <c r="S62" s="10">
        <f>PPRD!S62+RCV_RCY!S62+IMP!S62-EXP!S62+STK_CHG!S62-INTMARB!S62</f>
        <v>12.64376612209802</v>
      </c>
      <c r="T62" s="10">
        <f>PPRD!T62+RCV_RCY!T62+IMP!T62-EXP!T62+STK_CHG!T62-INTMARB!T62</f>
        <v>14.057093723129841</v>
      </c>
      <c r="U62" s="10">
        <f>PPRD!U62+RCV_RCY!U62+IMP!U62-EXP!U62+STK_CHG!U62-INTMARB!U62</f>
        <v>14.00885640584695</v>
      </c>
      <c r="V62" s="10">
        <f>PPRD!V62+RCV_RCY!V62+IMP!V62-EXP!V62+STK_CHG!V62-INTMARB!V62</f>
        <v>14.14660361134996</v>
      </c>
      <c r="W62" s="10">
        <f>PPRD!W62+RCV_RCY!W62+IMP!W62-EXP!W62+STK_CHG!W62-INTMARB!W62</f>
        <v>13.0061049011178</v>
      </c>
      <c r="X62" s="10">
        <f>PPRD!X62+RCV_RCY!X62+IMP!X62-EXP!X62+STK_CHG!X62-INTMARB!X62</f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1.2912295786758379</v>
      </c>
      <c r="K64" s="10">
        <f>PPRD!K64+RCV_RCY!K64+IMP!K64-EXP!K64+STK_CHG!K64-INTMARB!K64</f>
        <v>0.92184006878761826</v>
      </c>
      <c r="L64" s="10">
        <f>PPRD!L64+RCV_RCY!L64+IMP!L64-EXP!L64+STK_CHG!L64-INTMARB!L64</f>
        <v>0.74135855546001717</v>
      </c>
      <c r="M64" s="10">
        <f>PPRD!M64+RCV_RCY!M64+IMP!M64-EXP!M64+STK_CHG!M64-INTMARB!M64</f>
        <v>0.71315563198624243</v>
      </c>
      <c r="N64" s="10">
        <f>PPRD!N64+RCV_RCY!N64+IMP!N64-EXP!N64+STK_CHG!N64-INTMARB!N64</f>
        <v>6.3390369733447969</v>
      </c>
      <c r="O64" s="10">
        <f>PPRD!O64+RCV_RCY!O64+IMP!O64-EXP!O64+STK_CHG!O64-INTMARB!O64</f>
        <v>1.2771281169389508</v>
      </c>
      <c r="P64" s="10">
        <f>PPRD!P64+RCV_RCY!P64+IMP!P64-EXP!P64+STK_CHG!P64-INTMARB!P64</f>
        <v>0.67282889079965602</v>
      </c>
      <c r="Q64" s="10">
        <f>PPRD!Q64+RCV_RCY!Q64+IMP!Q64-EXP!Q64+STK_CHG!Q64-INTMARB!Q64</f>
        <v>2.9564058469475492</v>
      </c>
      <c r="R64" s="10">
        <f>PPRD!R64+RCV_RCY!R64+IMP!R64-EXP!R64+STK_CHG!R64-INTMARB!R64</f>
        <v>6.9074806534823727</v>
      </c>
      <c r="S64" s="10">
        <f>PPRD!S64+RCV_RCY!S64+IMP!S64-EXP!S64+STK_CHG!S64-INTMARB!S64</f>
        <v>8.7927773000859855</v>
      </c>
      <c r="T64" s="10">
        <f>PPRD!T64+RCV_RCY!T64+IMP!T64-EXP!T64+STK_CHG!T64-INTMARB!T64</f>
        <v>6.8082545141874453</v>
      </c>
      <c r="U64" s="10">
        <f>PPRD!U64+RCV_RCY!U64+IMP!U64-EXP!U64+STK_CHG!U64-INTMARB!U64</f>
        <v>9.8964746345657773</v>
      </c>
      <c r="V64" s="10">
        <f>PPRD!V64+RCV_RCY!V64+IMP!V64-EXP!V64+STK_CHG!V64-INTMARB!V64</f>
        <v>16.897334479793635</v>
      </c>
      <c r="W64" s="10">
        <f>PPRD!W64+RCV_RCY!W64+IMP!W64-EXP!W64+STK_CHG!W64-INTMARB!W64</f>
        <v>13.810232158211523</v>
      </c>
      <c r="X64" s="10">
        <f>PPRD!X64+RCV_RCY!X64+IMP!X64-EXP!X64+STK_CHG!X64-INTMARB!X64</f>
        <v>17.873258813413585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</v>
      </c>
      <c r="N65" s="10">
        <f>PPRD!N65+RCV_RCY!N65+IMP!N65-EXP!N65+STK_CHG!N65-INTMARB!N65</f>
        <v>0</v>
      </c>
      <c r="O65" s="10">
        <f>PPRD!O65+RCV_RCY!O65+IMP!O65-EXP!O65+STK_CHG!O65-INTMARB!O65</f>
        <v>0</v>
      </c>
      <c r="P65" s="10">
        <f>PPRD!P65+RCV_RCY!P65+IMP!P65-EXP!P65+STK_CHG!P65-INTMARB!P65</f>
        <v>0</v>
      </c>
      <c r="Q65" s="10">
        <f>PPRD!Q65+RCV_RCY!Q65+IMP!Q65-EXP!Q65+STK_CHG!Q65-INTMARB!Q65</f>
        <v>0</v>
      </c>
      <c r="R65" s="10">
        <f>PPRD!R65+RCV_RCY!R65+IMP!R65-EXP!R65+STK_CHG!R65-INTMARB!R65</f>
        <v>0</v>
      </c>
      <c r="S65" s="10">
        <f>PPRD!S65+RCV_RCY!S65+IMP!S65-EXP!S65+STK_CHG!S65-INTMARB!S65</f>
        <v>0</v>
      </c>
      <c r="T65" s="10">
        <f>PPRD!T65+RCV_RCY!T65+IMP!T65-EXP!T65+STK_CHG!T65-INTMARB!T65</f>
        <v>0</v>
      </c>
      <c r="U65" s="10">
        <f>PPRD!U65+RCV_RCY!U65+IMP!U65-EXP!U65+STK_CHG!U65-INTMARB!U65</f>
        <v>0</v>
      </c>
      <c r="V65" s="10">
        <f>PPRD!V65+RCV_RCY!V65+IMP!V65-EXP!V65+STK_CHG!V65-INTMARB!V65</f>
        <v>0</v>
      </c>
      <c r="W65" s="10">
        <f>PPRD!W65+RCV_RCY!W65+IMP!W65-EXP!W65+STK_CHG!W65-INTMARB!W65</f>
        <v>0</v>
      </c>
      <c r="X65" s="10">
        <f>PPRD!X65+RCV_RCY!X65+IMP!X65-EXP!X65+STK_CHG!X65-INTMARB!X65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43.986672398968182</v>
      </c>
      <c r="K66" s="10">
        <f>PPRD!K66+RCV_RCY!K66+IMP!K66-EXP!K66+STK_CHG!K66-INTMARB!K66</f>
        <v>43.894668959587257</v>
      </c>
      <c r="L66" s="10">
        <f>PPRD!L66+RCV_RCY!L66+IMP!L66-EXP!L66+STK_CHG!L66-INTMARB!L66</f>
        <v>41.119432502149614</v>
      </c>
      <c r="M66" s="10">
        <f>PPRD!M66+RCV_RCY!M66+IMP!M66-EXP!M66+STK_CHG!M66-INTMARB!M66</f>
        <v>41.367239896818575</v>
      </c>
      <c r="N66" s="10">
        <f>PPRD!N66+RCV_RCY!N66+IMP!N66-EXP!N66+STK_CHG!N66-INTMARB!N66</f>
        <v>40.375408426483233</v>
      </c>
      <c r="O66" s="10">
        <f>PPRD!O66+RCV_RCY!O66+IMP!O66-EXP!O66+STK_CHG!O66-INTMARB!O66</f>
        <v>46.829148753224409</v>
      </c>
      <c r="P66" s="10">
        <f>PPRD!P66+RCV_RCY!P66+IMP!P66-EXP!P66+STK_CHG!P66-INTMARB!P66</f>
        <v>54.162940670679269</v>
      </c>
      <c r="Q66" s="10">
        <f>PPRD!Q66+RCV_RCY!Q66+IMP!Q66-EXP!Q66+STK_CHG!Q66-INTMARB!Q66</f>
        <v>67.05150472914876</v>
      </c>
      <c r="R66" s="10">
        <f>PPRD!R66+RCV_RCY!R66+IMP!R66-EXP!R66+STK_CHG!R66-INTMARB!R66</f>
        <v>75.643078245915731</v>
      </c>
      <c r="S66" s="10">
        <f>PPRD!S66+RCV_RCY!S66+IMP!S66-EXP!S66+STK_CHG!S66-INTMARB!S66</f>
        <v>80.289853826311273</v>
      </c>
      <c r="T66" s="10">
        <f>PPRD!T66+RCV_RCY!T66+IMP!T66-EXP!T66+STK_CHG!T66-INTMARB!T66</f>
        <v>105.8011177987962</v>
      </c>
      <c r="U66" s="10">
        <f>PPRD!U66+RCV_RCY!U66+IMP!U66-EXP!U66+STK_CHG!U66-INTMARB!U66</f>
        <v>112.84153052450557</v>
      </c>
      <c r="V66" s="10">
        <f>PPRD!V66+RCV_RCY!V66+IMP!V66-EXP!V66+STK_CHG!V66-INTMARB!V66</f>
        <v>112.53877901977641</v>
      </c>
      <c r="W66" s="10">
        <f>PPRD!W66+RCV_RCY!W66+IMP!W66-EXP!W66+STK_CHG!W66-INTMARB!W66</f>
        <v>128.64952708512467</v>
      </c>
      <c r="X66" s="10">
        <f>PPRD!X66+RCV_RCY!X66+IMP!X66-EXP!X66+STK_CHG!X66-INTMARB!X66</f>
        <v>120.72347377472055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0.52235597592433358</v>
      </c>
      <c r="H69" s="10">
        <f>PPRD!H69+RCV_RCY!H69+IMP!H69-EXP!H69+STK_CHG!H69-INTMARB!H69</f>
        <v>0.54135855546001721</v>
      </c>
      <c r="I69" s="10">
        <f>PPRD!I69+RCV_RCY!I69+IMP!I69-EXP!I69+STK_CHG!I69-INTMARB!I69</f>
        <v>0.51092003439380906</v>
      </c>
      <c r="J69" s="10">
        <f>PPRD!J69+RCV_RCY!J69+IMP!J69-EXP!J69+STK_CHG!J69-INTMARB!J69</f>
        <v>0.49191745485812549</v>
      </c>
      <c r="K69" s="10">
        <f>PPRD!K69+RCV_RCY!K69+IMP!K69-EXP!K69+STK_CHG!K69-INTMARB!K69</f>
        <v>0.53370593293207214</v>
      </c>
      <c r="L69" s="10">
        <f>PPRD!L69+RCV_RCY!L69+IMP!L69-EXP!L69+STK_CHG!L69-INTMARB!L69</f>
        <v>0.55941530524505589</v>
      </c>
      <c r="M69" s="10">
        <f>PPRD!M69+RCV_RCY!M69+IMP!M69-EXP!M69+STK_CHG!M69-INTMARB!M69</f>
        <v>0.36371453138435078</v>
      </c>
      <c r="N69" s="10">
        <f>PPRD!N69+RCV_RCY!N69+IMP!N69-EXP!N69+STK_CHG!N69-INTMARB!N69</f>
        <v>0.1766122098022356</v>
      </c>
      <c r="O69" s="10">
        <f>PPRD!O69+RCV_RCY!O69+IMP!O69-EXP!O69+STK_CHG!O69-INTMARB!O69</f>
        <v>0.22037833190025799</v>
      </c>
      <c r="P69" s="10">
        <f>PPRD!P69+RCV_RCY!P69+IMP!P69-EXP!P69+STK_CHG!P69-INTMARB!P69</f>
        <v>0.16904557179707649</v>
      </c>
      <c r="Q69" s="10">
        <f>PPRD!Q69+RCV_RCY!Q69+IMP!Q69-EXP!Q69+STK_CHG!Q69-INTMARB!Q69</f>
        <v>0.12631126397248499</v>
      </c>
      <c r="R69" s="10">
        <f>PPRD!R69+RCV_RCY!R69+IMP!R69-EXP!R69+STK_CHG!R69-INTMARB!R69</f>
        <v>5.7953568357695613E-2</v>
      </c>
      <c r="S69" s="10">
        <f>PPRD!S69+RCV_RCY!S69+IMP!S69-EXP!S69+STK_CHG!S69-INTMARB!S69</f>
        <v>5.1246775580395518E-2</v>
      </c>
      <c r="T69" s="10">
        <f>PPRD!T69+RCV_RCY!T69+IMP!T69-EXP!T69+STK_CHG!T69-INTMARB!T69</f>
        <v>3.8950988822012027E-2</v>
      </c>
      <c r="U69" s="10">
        <f>PPRD!U69+RCV_RCY!U69+IMP!U69-EXP!U69+STK_CHG!U69-INTMARB!U69</f>
        <v>1.9002579535683579E-2</v>
      </c>
      <c r="V69" s="10">
        <f>PPRD!V69+RCV_RCY!V69+IMP!V69-EXP!V69+STK_CHG!V69-INTMARB!V69</f>
        <v>1.9002579535683579E-2</v>
      </c>
      <c r="W69" s="10">
        <f>PPRD!W69+RCV_RCY!W69+IMP!W69-EXP!W69+STK_CHG!W69-INTMARB!W69</f>
        <v>2.1840068787618232E-2</v>
      </c>
      <c r="X69" s="10">
        <f>PPRD!X69+RCV_RCY!X69+IMP!X69-EXP!X69+STK_CHG!X69-INTMARB!X69</f>
        <v>3.0352536543422182E-2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1.3585554600171971E-2</v>
      </c>
      <c r="E70" s="10">
        <f>PPRD!E70+RCV_RCY!E70+IMP!E70-EXP!E70+STK_CHG!E70-INTMARB!E70</f>
        <v>1.831470335339639E-2</v>
      </c>
      <c r="F70" s="10">
        <f>PPRD!F70+RCV_RCY!F70+IMP!F70-EXP!F70+STK_CHG!F70-INTMARB!F70</f>
        <v>3.0610490111779881E-2</v>
      </c>
      <c r="G70" s="10">
        <f>PPRD!G70+RCV_RCY!G70+IMP!G70-EXP!G70+STK_CHG!G70-INTMARB!G70</f>
        <v>3.7145313843508172E-2</v>
      </c>
      <c r="H70" s="10">
        <f>PPRD!H70+RCV_RCY!H70+IMP!H70-EXP!H70+STK_CHG!H70-INTMARB!H70</f>
        <v>4.7119518486672403E-2</v>
      </c>
      <c r="I70" s="10">
        <f>PPRD!I70+RCV_RCY!I70+IMP!I70-EXP!I70+STK_CHG!I70-INTMARB!I70</f>
        <v>5.9587274290627677E-2</v>
      </c>
      <c r="J70" s="10">
        <f>PPRD!J70+RCV_RCY!J70+IMP!J70-EXP!J70+STK_CHG!J70-INTMARB!J70</f>
        <v>8.0223559759243335E-2</v>
      </c>
      <c r="K70" s="10">
        <f>PPRD!K70+RCV_RCY!K70+IMP!K70-EXP!K70+STK_CHG!K70-INTMARB!K70</f>
        <v>0.14436801375752359</v>
      </c>
      <c r="L70" s="10">
        <f>PPRD!L70+RCV_RCY!L70+IMP!L70-EXP!L70+STK_CHG!L70-INTMARB!L70</f>
        <v>0.21865864144454</v>
      </c>
      <c r="M70" s="10">
        <f>PPRD!M70+RCV_RCY!M70+IMP!M70-EXP!M70+STK_CHG!M70-INTMARB!M70</f>
        <v>0.29974204643164232</v>
      </c>
      <c r="N70" s="10">
        <f>PPRD!N70+RCV_RCY!N70+IMP!N70-EXP!N70+STK_CHG!N70-INTMARB!N70</f>
        <v>0.39604471195184859</v>
      </c>
      <c r="O70" s="10">
        <f>PPRD!O70+RCV_RCY!O70+IMP!O70-EXP!O70+STK_CHG!O70-INTMARB!O70</f>
        <v>0.56380051590713676</v>
      </c>
      <c r="P70" s="10">
        <f>PPRD!P70+RCV_RCY!P70+IMP!P70-EXP!P70+STK_CHG!P70-INTMARB!P70</f>
        <v>0.72545141874462582</v>
      </c>
      <c r="Q70" s="10">
        <f>PPRD!Q70+RCV_RCY!Q70+IMP!Q70-EXP!Q70+STK_CHG!Q70-INTMARB!Q70</f>
        <v>1.021926053310404</v>
      </c>
      <c r="R70" s="10">
        <f>PPRD!R70+RCV_RCY!R70+IMP!R70-EXP!R70+STK_CHG!R70-INTMARB!R70</f>
        <v>1.464660361134996</v>
      </c>
      <c r="S70" s="10">
        <f>PPRD!S70+RCV_RCY!S70+IMP!S70-EXP!S70+STK_CHG!S70-INTMARB!S70</f>
        <v>1.929750644883921</v>
      </c>
      <c r="T70" s="10">
        <f>PPRD!T70+RCV_RCY!T70+IMP!T70-EXP!T70+STK_CHG!T70-INTMARB!T70</f>
        <v>2.5600171969045569</v>
      </c>
      <c r="U70" s="10">
        <f>PPRD!U70+RCV_RCY!U70+IMP!U70-EXP!U70+STK_CHG!U70-INTMARB!U70</f>
        <v>3.2546001719690452</v>
      </c>
      <c r="V70" s="10">
        <f>PPRD!V70+RCV_RCY!V70+IMP!V70-EXP!V70+STK_CHG!V70-INTMARB!V70</f>
        <v>3.8536543422184</v>
      </c>
      <c r="W70" s="10">
        <f>PPRD!W70+RCV_RCY!W70+IMP!W70-EXP!W70+STK_CHG!W70-INTMARB!W70</f>
        <v>4.7042992261392946</v>
      </c>
      <c r="X70" s="10">
        <f>PPRD!X70+RCV_RCY!X70+IMP!X70-EXP!X70+STK_CHG!X70-INTMARB!X70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24.777472055030096</v>
      </c>
      <c r="D71" s="37">
        <f t="shared" si="22"/>
        <v>32.075838349097168</v>
      </c>
      <c r="E71" s="37">
        <f t="shared" si="22"/>
        <v>34.861478933791915</v>
      </c>
      <c r="F71" s="37">
        <f t="shared" si="22"/>
        <v>32.972484952708513</v>
      </c>
      <c r="G71" s="37">
        <f t="shared" si="22"/>
        <v>35.570765262252792</v>
      </c>
      <c r="H71" s="37">
        <f t="shared" si="22"/>
        <v>35.093551160791051</v>
      </c>
      <c r="I71" s="37">
        <f t="shared" si="22"/>
        <v>36.877901977644022</v>
      </c>
      <c r="J71" s="37">
        <f t="shared" si="22"/>
        <v>32.91392949269131</v>
      </c>
      <c r="K71" s="37">
        <f t="shared" si="22"/>
        <v>35.10558899398108</v>
      </c>
      <c r="L71" s="37">
        <f t="shared" si="22"/>
        <v>28.100343938091136</v>
      </c>
      <c r="M71" s="37">
        <f t="shared" si="22"/>
        <v>30.787532244196036</v>
      </c>
      <c r="N71" s="37">
        <f t="shared" si="22"/>
        <v>31.9536543422184</v>
      </c>
      <c r="O71" s="37">
        <f t="shared" si="22"/>
        <v>32.279965606190878</v>
      </c>
      <c r="P71" s="37">
        <f t="shared" si="22"/>
        <v>33.514703353396385</v>
      </c>
      <c r="Q71" s="37">
        <f t="shared" si="22"/>
        <v>32.682545141874456</v>
      </c>
      <c r="R71" s="37">
        <f t="shared" si="22"/>
        <v>33.875150472914868</v>
      </c>
      <c r="S71" s="37">
        <f t="shared" si="22"/>
        <v>33.836199484092859</v>
      </c>
      <c r="T71" s="37">
        <f t="shared" si="22"/>
        <v>36.94135855546002</v>
      </c>
      <c r="U71" s="37">
        <f t="shared" si="22"/>
        <v>37.957351676698188</v>
      </c>
      <c r="V71" s="37">
        <f t="shared" si="22"/>
        <v>38.093551160791058</v>
      </c>
      <c r="W71" s="37">
        <f t="shared" si="22"/>
        <v>44.739294926913161</v>
      </c>
      <c r="X71" s="37">
        <f t="shared" ref="X71" si="23">SUM(X72:X73)</f>
        <v>41.550644883920889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6.4116079105760946</v>
      </c>
      <c r="D72" s="10">
        <f>PPRD!D72+RCV_RCY!D72+IMP!D72-EXP!D72+STK_CHG!D72-INTMARB!D72</f>
        <v>13.941788478073949</v>
      </c>
      <c r="E72" s="10">
        <f>PPRD!E72+RCV_RCY!E72+IMP!E72-EXP!E72+STK_CHG!E72-INTMARB!E72</f>
        <v>16.448065348237311</v>
      </c>
      <c r="F72" s="10">
        <f>PPRD!F72+RCV_RCY!F72+IMP!F72-EXP!F72+STK_CHG!F72-INTMARB!F72</f>
        <v>14.962080825451419</v>
      </c>
      <c r="G72" s="10">
        <f>PPRD!G72+RCV_RCY!G72+IMP!G72-EXP!G72+STK_CHG!G72-INTMARB!G72</f>
        <v>16.107480653482369</v>
      </c>
      <c r="H72" s="10">
        <f>PPRD!H72+RCV_RCY!H72+IMP!H72-EXP!H72+STK_CHG!H72-INTMARB!H72</f>
        <v>17.25296646603611</v>
      </c>
      <c r="I72" s="10">
        <f>PPRD!I72+RCV_RCY!I72+IMP!I72-EXP!I72+STK_CHG!I72-INTMARB!I72</f>
        <v>18.070593293207221</v>
      </c>
      <c r="J72" s="10">
        <f>PPRD!J72+RCV_RCY!J72+IMP!J72-EXP!J72+STK_CHG!J72-INTMARB!J72</f>
        <v>13.66225279449699</v>
      </c>
      <c r="K72" s="10">
        <f>PPRD!K72+RCV_RCY!K72+IMP!K72-EXP!K72+STK_CHG!K72-INTMARB!K72</f>
        <v>15.505159071367149</v>
      </c>
      <c r="L72" s="10">
        <f>PPRD!L72+RCV_RCY!L72+IMP!L72-EXP!L72+STK_CHG!L72-INTMARB!L72</f>
        <v>9.900859845227858</v>
      </c>
      <c r="M72" s="10">
        <f>PPRD!M72+RCV_RCY!M72+IMP!M72-EXP!M72+STK_CHG!M72-INTMARB!M72</f>
        <v>14.25588993981083</v>
      </c>
      <c r="N72" s="10">
        <f>PPRD!N72+RCV_RCY!N72+IMP!N72-EXP!N72+STK_CHG!N72-INTMARB!N72</f>
        <v>13.74866723989682</v>
      </c>
      <c r="O72" s="10">
        <f>PPRD!O72+RCV_RCY!O72+IMP!O72-EXP!O72+STK_CHG!O72-INTMARB!O72</f>
        <v>14.40980223559759</v>
      </c>
      <c r="P72" s="10">
        <f>PPRD!P72+RCV_RCY!P72+IMP!P72-EXP!P72+STK_CHG!P72-INTMARB!P72</f>
        <v>15.30963026655202</v>
      </c>
      <c r="Q72" s="10">
        <f>PPRD!Q72+RCV_RCY!Q72+IMP!Q72-EXP!Q72+STK_CHG!Q72-INTMARB!Q72</f>
        <v>15.285726569217539</v>
      </c>
      <c r="R72" s="10">
        <f>PPRD!R72+RCV_RCY!R72+IMP!R72-EXP!R72+STK_CHG!R72-INTMARB!R72</f>
        <v>13.591143594153049</v>
      </c>
      <c r="S72" s="10">
        <f>PPRD!S72+RCV_RCY!S72+IMP!S72-EXP!S72+STK_CHG!S72-INTMARB!S72</f>
        <v>13.03086844368014</v>
      </c>
      <c r="T72" s="10">
        <f>PPRD!T72+RCV_RCY!T72+IMP!T72-EXP!T72+STK_CHG!T72-INTMARB!T72</f>
        <v>13.81031814273431</v>
      </c>
      <c r="U72" s="10">
        <f>PPRD!U72+RCV_RCY!U72+IMP!U72-EXP!U72+STK_CHG!U72-INTMARB!U72</f>
        <v>14.905674978503869</v>
      </c>
      <c r="V72" s="10">
        <f>PPRD!V72+RCV_RCY!V72+IMP!V72-EXP!V72+STK_CHG!V72-INTMARB!V72</f>
        <v>14.815305245055891</v>
      </c>
      <c r="W72" s="10">
        <f>PPRD!W72+RCV_RCY!W72+IMP!W72-EXP!W72+STK_CHG!W72-INTMARB!W72</f>
        <v>23.33774720550301</v>
      </c>
      <c r="X72" s="10">
        <f>PPRD!X72+RCV_RCY!X72+IMP!X72-EXP!X72+STK_CHG!X72-INTMARB!X72</f>
        <v>20.5664660361135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18.365864144454001</v>
      </c>
      <c r="D73" s="10">
        <f>PPRD!D73+RCV_RCY!D73+IMP!D73-EXP!D73+STK_CHG!D73-INTMARB!D73</f>
        <v>18.134049871023219</v>
      </c>
      <c r="E73" s="10">
        <f>PPRD!E73+RCV_RCY!E73+IMP!E73-EXP!E73+STK_CHG!E73-INTMARB!E73</f>
        <v>18.413413585554601</v>
      </c>
      <c r="F73" s="10">
        <f>PPRD!F73+RCV_RCY!F73+IMP!F73-EXP!F73+STK_CHG!F73-INTMARB!F73</f>
        <v>18.01040412725709</v>
      </c>
      <c r="G73" s="10">
        <f>PPRD!G73+RCV_RCY!G73+IMP!G73-EXP!G73+STK_CHG!G73-INTMARB!G73</f>
        <v>19.463284608770419</v>
      </c>
      <c r="H73" s="10">
        <f>PPRD!H73+RCV_RCY!H73+IMP!H73-EXP!H73+STK_CHG!H73-INTMARB!H73</f>
        <v>17.840584694754941</v>
      </c>
      <c r="I73" s="10">
        <f>PPRD!I73+RCV_RCY!I73+IMP!I73-EXP!I73+STK_CHG!I73-INTMARB!I73</f>
        <v>18.807308684436801</v>
      </c>
      <c r="J73" s="10">
        <f>PPRD!J73+RCV_RCY!J73+IMP!J73-EXP!J73+STK_CHG!J73-INTMARB!J73</f>
        <v>19.25167669819432</v>
      </c>
      <c r="K73" s="10">
        <f>PPRD!K73+RCV_RCY!K73+IMP!K73-EXP!K73+STK_CHG!K73-INTMARB!K73</f>
        <v>19.60042992261393</v>
      </c>
      <c r="L73" s="10">
        <f>PPRD!L73+RCV_RCY!L73+IMP!L73-EXP!L73+STK_CHG!L73-INTMARB!L73</f>
        <v>18.19948409286328</v>
      </c>
      <c r="M73" s="10">
        <f>PPRD!M73+RCV_RCY!M73+IMP!M73-EXP!M73+STK_CHG!M73-INTMARB!M73</f>
        <v>16.531642304385208</v>
      </c>
      <c r="N73" s="10">
        <f>PPRD!N73+RCV_RCY!N73+IMP!N73-EXP!N73+STK_CHG!N73-INTMARB!N73</f>
        <v>18.204987102321581</v>
      </c>
      <c r="O73" s="10">
        <f>PPRD!O73+RCV_RCY!O73+IMP!O73-EXP!O73+STK_CHG!O73-INTMARB!O73</f>
        <v>17.870163370593289</v>
      </c>
      <c r="P73" s="10">
        <f>PPRD!P73+RCV_RCY!P73+IMP!P73-EXP!P73+STK_CHG!P73-INTMARB!P73</f>
        <v>18.205073086844369</v>
      </c>
      <c r="Q73" s="10">
        <f>PPRD!Q73+RCV_RCY!Q73+IMP!Q73-EXP!Q73+STK_CHG!Q73-INTMARB!Q73</f>
        <v>17.396818572656919</v>
      </c>
      <c r="R73" s="10">
        <f>PPRD!R73+RCV_RCY!R73+IMP!R73-EXP!R73+STK_CHG!R73-INTMARB!R73</f>
        <v>20.284006878761819</v>
      </c>
      <c r="S73" s="10">
        <f>PPRD!S73+RCV_RCY!S73+IMP!S73-EXP!S73+STK_CHG!S73-INTMARB!S73</f>
        <v>20.805331040412721</v>
      </c>
      <c r="T73" s="10">
        <f>PPRD!T73+RCV_RCY!T73+IMP!T73-EXP!T73+STK_CHG!T73-INTMARB!T73</f>
        <v>23.13104041272571</v>
      </c>
      <c r="U73" s="10">
        <f>PPRD!U73+RCV_RCY!U73+IMP!U73-EXP!U73+STK_CHG!U73-INTMARB!U73</f>
        <v>23.051676698194321</v>
      </c>
      <c r="V73" s="10">
        <f>PPRD!V73+RCV_RCY!V73+IMP!V73-EXP!V73+STK_CHG!V73-INTMARB!V73</f>
        <v>23.27824591573517</v>
      </c>
      <c r="W73" s="10">
        <f>PPRD!W73+RCV_RCY!W73+IMP!W73-EXP!W73+STK_CHG!W73-INTMARB!W73</f>
        <v>21.40154772141015</v>
      </c>
      <c r="X73" s="10">
        <f>PPRD!X73+RCV_RCY!X73+IMP!X73-EXP!X73+STK_CHG!X73-INTMARB!X73</f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490.84471195184864</v>
      </c>
      <c r="D76" s="40">
        <f>PPRD!D76+RCV_RCY!D76+IMP!D76-EXP!D76+STK_CHG!D76-INTMARB!D76</f>
        <v>457.13361994840926</v>
      </c>
      <c r="E76" s="40">
        <f>PPRD!E76+RCV_RCY!E76+IMP!E76-EXP!E76+STK_CHG!E76-INTMARB!E76</f>
        <v>298.68632846087701</v>
      </c>
      <c r="F76" s="40">
        <f>PPRD!F76+RCV_RCY!F76+IMP!F76-EXP!F76+STK_CHG!F76-INTMARB!F76</f>
        <v>323.53989681857263</v>
      </c>
      <c r="G76" s="40">
        <f>PPRD!G76+RCV_RCY!G76+IMP!G76-EXP!G76+STK_CHG!G76-INTMARB!G76</f>
        <v>290.17437661220981</v>
      </c>
      <c r="H76" s="40">
        <f>PPRD!H76+RCV_RCY!H76+IMP!H76-EXP!H76+STK_CHG!H76-INTMARB!H76</f>
        <v>280.33551160791058</v>
      </c>
      <c r="I76" s="40">
        <f>PPRD!I76+RCV_RCY!I76+IMP!I76-EXP!I76+STK_CHG!I76-INTMARB!I76</f>
        <v>305.84600171969032</v>
      </c>
      <c r="J76" s="40">
        <f>PPRD!J76+RCV_RCY!J76+IMP!J76-EXP!J76+STK_CHG!J76-INTMARB!J76</f>
        <v>340.4759243336199</v>
      </c>
      <c r="K76" s="40">
        <f>PPRD!K76+RCV_RCY!K76+IMP!K76-EXP!K76+STK_CHG!K76-INTMARB!K76</f>
        <v>373.71814273430778</v>
      </c>
      <c r="L76" s="40">
        <f>PPRD!L76+RCV_RCY!L76+IMP!L76-EXP!L76+STK_CHG!L76-INTMARB!L76</f>
        <v>293.89432502149612</v>
      </c>
      <c r="M76" s="40">
        <f>PPRD!M76+RCV_RCY!M76+IMP!M76-EXP!M76+STK_CHG!M76-INTMARB!M76</f>
        <v>349.39303525365432</v>
      </c>
      <c r="N76" s="40">
        <f>PPRD!N76+RCV_RCY!N76+IMP!N76-EXP!N76+STK_CHG!N76-INTMARB!N76</f>
        <v>385.37876182287175</v>
      </c>
      <c r="O76" s="40">
        <f>PPRD!O76+RCV_RCY!O76+IMP!O76-EXP!O76+STK_CHG!O76-INTMARB!O76</f>
        <v>353.42364574376609</v>
      </c>
      <c r="P76" s="40">
        <f>PPRD!P76+RCV_RCY!P76+IMP!P76-EXP!P76+STK_CHG!P76-INTMARB!P76</f>
        <v>425.10808254514188</v>
      </c>
      <c r="Q76" s="40">
        <f>PPRD!Q76+RCV_RCY!Q76+IMP!Q76-EXP!Q76+STK_CHG!Q76-INTMARB!Q76</f>
        <v>420.78976784178849</v>
      </c>
      <c r="R76" s="40">
        <f>PPRD!R76+RCV_RCY!R76+IMP!R76-EXP!R76+STK_CHG!R76-INTMARB!R76</f>
        <v>481.45434221840065</v>
      </c>
      <c r="S76" s="40">
        <f>PPRD!S76+RCV_RCY!S76+IMP!S76-EXP!S76+STK_CHG!S76-INTMARB!S76</f>
        <v>541.59088564058459</v>
      </c>
      <c r="T76" s="40">
        <f>PPRD!T76+RCV_RCY!T76+IMP!T76-EXP!T76+STK_CHG!T76-INTMARB!T76</f>
        <v>531.21599312123817</v>
      </c>
      <c r="U76" s="40">
        <f>PPRD!U76+RCV_RCY!U76+IMP!U76-EXP!U76+STK_CHG!U76-INTMARB!U76</f>
        <v>529.77953568357691</v>
      </c>
      <c r="V76" s="40">
        <f>PPRD!V76+RCV_RCY!V76+IMP!V76-EXP!V76+STK_CHG!V76-INTMARB!V76</f>
        <v>505.48564058469475</v>
      </c>
      <c r="W76" s="40">
        <f>PPRD!W76+RCV_RCY!W76+IMP!W76-EXP!W76+STK_CHG!W76-INTMARB!W76</f>
        <v>469.89518486672398</v>
      </c>
      <c r="X76" s="40">
        <f>PPRD!X76+RCV_RCY!X76+IMP!X76-EXP!X76+STK_CHG!X76-INTMARB!X76</f>
        <v>491.94600171969051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320.84230438521058</v>
      </c>
      <c r="D2" s="31">
        <f t="shared" si="0"/>
        <v>347.01951848667238</v>
      </c>
      <c r="E2" s="31">
        <f t="shared" si="0"/>
        <v>375.98168529664656</v>
      </c>
      <c r="F2" s="31">
        <f t="shared" si="0"/>
        <v>391.67815993121229</v>
      </c>
      <c r="G2" s="31">
        <f t="shared" si="0"/>
        <v>426.18538263112646</v>
      </c>
      <c r="H2" s="31">
        <f t="shared" si="0"/>
        <v>433.02983662940659</v>
      </c>
      <c r="I2" s="31">
        <f t="shared" si="0"/>
        <v>405.24858125537401</v>
      </c>
      <c r="J2" s="31">
        <f t="shared" si="0"/>
        <v>435.60060189165938</v>
      </c>
      <c r="K2" s="31">
        <f t="shared" si="0"/>
        <v>438.48022355975922</v>
      </c>
      <c r="L2" s="31">
        <f t="shared" si="0"/>
        <v>420.18521066208081</v>
      </c>
      <c r="M2" s="31">
        <f t="shared" si="0"/>
        <v>431.12003439380902</v>
      </c>
      <c r="N2" s="31">
        <f t="shared" si="0"/>
        <v>403.33877901977638</v>
      </c>
      <c r="O2" s="31">
        <f t="shared" si="0"/>
        <v>372.1374032674118</v>
      </c>
      <c r="P2" s="31">
        <f t="shared" si="0"/>
        <v>373.82476354256232</v>
      </c>
      <c r="Q2" s="31">
        <f t="shared" si="0"/>
        <v>405.97334479793636</v>
      </c>
      <c r="R2" s="31">
        <f t="shared" si="0"/>
        <v>457.6524505588992</v>
      </c>
      <c r="S2" s="31">
        <f t="shared" si="0"/>
        <v>507.83551160791058</v>
      </c>
      <c r="T2" s="31">
        <f t="shared" si="0"/>
        <v>574.20928632846085</v>
      </c>
      <c r="U2" s="31">
        <f t="shared" si="0"/>
        <v>613.99707652622521</v>
      </c>
      <c r="V2" s="31">
        <f t="shared" si="0"/>
        <v>600.63155631986228</v>
      </c>
      <c r="W2" s="31">
        <f t="shared" si="0"/>
        <v>546.65141874462586</v>
      </c>
      <c r="X2" s="31">
        <f t="shared" ref="X2" si="1">SUM(X3,X17,X22,X25,X26,X51,X52,X71,X74,X75,X76)</f>
        <v>623.63258813413574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320.84230438521058</v>
      </c>
      <c r="D26" s="37">
        <f t="shared" si="14"/>
        <v>347.01951848667238</v>
      </c>
      <c r="E26" s="37">
        <f t="shared" si="14"/>
        <v>375.98168529664656</v>
      </c>
      <c r="F26" s="37">
        <f t="shared" si="14"/>
        <v>391.67815993121229</v>
      </c>
      <c r="G26" s="37">
        <f t="shared" si="14"/>
        <v>426.18538263112646</v>
      </c>
      <c r="H26" s="37">
        <f t="shared" si="14"/>
        <v>433.02983662940659</v>
      </c>
      <c r="I26" s="37">
        <f t="shared" si="14"/>
        <v>405.24858125537401</v>
      </c>
      <c r="J26" s="37">
        <f t="shared" si="14"/>
        <v>435.60060189165938</v>
      </c>
      <c r="K26" s="37">
        <f t="shared" si="14"/>
        <v>438.48022355975922</v>
      </c>
      <c r="L26" s="37">
        <f t="shared" si="14"/>
        <v>420.18521066208081</v>
      </c>
      <c r="M26" s="37">
        <f t="shared" si="14"/>
        <v>431.12003439380902</v>
      </c>
      <c r="N26" s="37">
        <f t="shared" si="14"/>
        <v>403.33877901977638</v>
      </c>
      <c r="O26" s="37">
        <f t="shared" si="14"/>
        <v>372.1374032674118</v>
      </c>
      <c r="P26" s="37">
        <f t="shared" si="14"/>
        <v>373.82476354256232</v>
      </c>
      <c r="Q26" s="37">
        <f t="shared" si="14"/>
        <v>405.97334479793636</v>
      </c>
      <c r="R26" s="37">
        <f t="shared" si="14"/>
        <v>457.6524505588992</v>
      </c>
      <c r="S26" s="37">
        <f t="shared" si="14"/>
        <v>507.83551160791058</v>
      </c>
      <c r="T26" s="37">
        <f t="shared" si="14"/>
        <v>574.20928632846085</v>
      </c>
      <c r="U26" s="37">
        <f t="shared" si="14"/>
        <v>613.99707652622521</v>
      </c>
      <c r="V26" s="37">
        <f t="shared" si="14"/>
        <v>600.63155631986228</v>
      </c>
      <c r="W26" s="37">
        <f t="shared" si="14"/>
        <v>546.65141874462586</v>
      </c>
      <c r="X26" s="37">
        <f t="shared" ref="X26" si="15">SUM(X27,X33)</f>
        <v>623.63258813413574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320.84230438521058</v>
      </c>
      <c r="D33" s="29">
        <f t="shared" si="18"/>
        <v>347.01951848667238</v>
      </c>
      <c r="E33" s="29">
        <f t="shared" si="18"/>
        <v>375.98168529664656</v>
      </c>
      <c r="F33" s="29">
        <f t="shared" si="18"/>
        <v>391.67815993121229</v>
      </c>
      <c r="G33" s="29">
        <f t="shared" si="18"/>
        <v>426.18538263112646</v>
      </c>
      <c r="H33" s="29">
        <f t="shared" si="18"/>
        <v>433.02983662940659</v>
      </c>
      <c r="I33" s="29">
        <f t="shared" si="18"/>
        <v>405.24858125537401</v>
      </c>
      <c r="J33" s="29">
        <f t="shared" si="18"/>
        <v>435.60060189165938</v>
      </c>
      <c r="K33" s="29">
        <f t="shared" si="18"/>
        <v>438.48022355975922</v>
      </c>
      <c r="L33" s="29">
        <f t="shared" si="18"/>
        <v>420.18521066208081</v>
      </c>
      <c r="M33" s="29">
        <f t="shared" si="18"/>
        <v>431.12003439380902</v>
      </c>
      <c r="N33" s="29">
        <f t="shared" si="18"/>
        <v>403.33877901977638</v>
      </c>
      <c r="O33" s="29">
        <f t="shared" si="18"/>
        <v>372.1374032674118</v>
      </c>
      <c r="P33" s="29">
        <f t="shared" si="18"/>
        <v>373.82476354256232</v>
      </c>
      <c r="Q33" s="29">
        <f t="shared" si="18"/>
        <v>405.97334479793636</v>
      </c>
      <c r="R33" s="29">
        <f t="shared" si="18"/>
        <v>457.6524505588992</v>
      </c>
      <c r="S33" s="29">
        <f t="shared" si="18"/>
        <v>507.83551160791058</v>
      </c>
      <c r="T33" s="29">
        <f t="shared" si="18"/>
        <v>574.20928632846085</v>
      </c>
      <c r="U33" s="29">
        <f t="shared" si="18"/>
        <v>613.99707652622521</v>
      </c>
      <c r="V33" s="29">
        <f t="shared" si="18"/>
        <v>600.63155631986228</v>
      </c>
      <c r="W33" s="29">
        <f t="shared" si="18"/>
        <v>546.65141874462586</v>
      </c>
      <c r="X33" s="29">
        <f t="shared" ref="X33" si="19">SUM(X34:X50)</f>
        <v>623.63258813413574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320.84230438521058</v>
      </c>
      <c r="D40" s="10">
        <f>INTAVI_PA_IN!D40+INTAVI_PA_EX!D40+INTAVI_FR_IN!D40+INTAVI_FR_EX!D40</f>
        <v>347.01951848667238</v>
      </c>
      <c r="E40" s="10">
        <f>INTAVI_PA_IN!E40+INTAVI_PA_EX!E40+INTAVI_FR_IN!E40+INTAVI_FR_EX!E40</f>
        <v>375.98168529664656</v>
      </c>
      <c r="F40" s="10">
        <f>INTAVI_PA_IN!F40+INTAVI_PA_EX!F40+INTAVI_FR_IN!F40+INTAVI_FR_EX!F40</f>
        <v>391.67815993121229</v>
      </c>
      <c r="G40" s="10">
        <f>INTAVI_PA_IN!G40+INTAVI_PA_EX!G40+INTAVI_FR_IN!G40+INTAVI_FR_EX!G40</f>
        <v>426.18538263112646</v>
      </c>
      <c r="H40" s="10">
        <f>INTAVI_PA_IN!H40+INTAVI_PA_EX!H40+INTAVI_FR_IN!H40+INTAVI_FR_EX!H40</f>
        <v>433.02983662940659</v>
      </c>
      <c r="I40" s="10">
        <f>INTAVI_PA_IN!I40+INTAVI_PA_EX!I40+INTAVI_FR_IN!I40+INTAVI_FR_EX!I40</f>
        <v>405.24858125537401</v>
      </c>
      <c r="J40" s="10">
        <f>INTAVI_PA_IN!J40+INTAVI_PA_EX!J40+INTAVI_FR_IN!J40+INTAVI_FR_EX!J40</f>
        <v>435.60060189165938</v>
      </c>
      <c r="K40" s="10">
        <f>INTAVI_PA_IN!K40+INTAVI_PA_EX!K40+INTAVI_FR_IN!K40+INTAVI_FR_EX!K40</f>
        <v>438.48022355975922</v>
      </c>
      <c r="L40" s="10">
        <f>INTAVI_PA_IN!L40+INTAVI_PA_EX!L40+INTAVI_FR_IN!L40+INTAVI_FR_EX!L40</f>
        <v>420.18521066208081</v>
      </c>
      <c r="M40" s="10">
        <f>INTAVI_PA_IN!M40+INTAVI_PA_EX!M40+INTAVI_FR_IN!M40+INTAVI_FR_EX!M40</f>
        <v>431.12003439380902</v>
      </c>
      <c r="N40" s="10">
        <f>INTAVI_PA_IN!N40+INTAVI_PA_EX!N40+INTAVI_FR_IN!N40+INTAVI_FR_EX!N40</f>
        <v>403.33877901977638</v>
      </c>
      <c r="O40" s="10">
        <f>INTAVI_PA_IN!O40+INTAVI_PA_EX!O40+INTAVI_FR_IN!O40+INTAVI_FR_EX!O40</f>
        <v>372.1374032674118</v>
      </c>
      <c r="P40" s="10">
        <f>INTAVI_PA_IN!P40+INTAVI_PA_EX!P40+INTAVI_FR_IN!P40+INTAVI_FR_EX!P40</f>
        <v>373.82476354256232</v>
      </c>
      <c r="Q40" s="10">
        <f>INTAVI_PA_IN!Q40+INTAVI_PA_EX!Q40+INTAVI_FR_IN!Q40+INTAVI_FR_EX!Q40</f>
        <v>405.97334479793636</v>
      </c>
      <c r="R40" s="10">
        <f>INTAVI_PA_IN!R40+INTAVI_PA_EX!R40+INTAVI_FR_IN!R40+INTAVI_FR_EX!R40</f>
        <v>457.6524505588992</v>
      </c>
      <c r="S40" s="10">
        <f>INTAVI_PA_IN!S40+INTAVI_PA_EX!S40+INTAVI_FR_IN!S40+INTAVI_FR_EX!S40</f>
        <v>507.83551160791058</v>
      </c>
      <c r="T40" s="10">
        <f>INTAVI_PA_IN!T40+INTAVI_PA_EX!T40+INTAVI_FR_IN!T40+INTAVI_FR_EX!T40</f>
        <v>574.20928632846085</v>
      </c>
      <c r="U40" s="10">
        <f>INTAVI_PA_IN!U40+INTAVI_PA_EX!U40+INTAVI_FR_IN!U40+INTAVI_FR_EX!U40</f>
        <v>613.99707652622521</v>
      </c>
      <c r="V40" s="10">
        <f>INTAVI_PA_IN!V40+INTAVI_PA_EX!V40+INTAVI_FR_IN!V40+INTAVI_FR_EX!V40</f>
        <v>600.63155631986228</v>
      </c>
      <c r="W40" s="10">
        <f>INTAVI_PA_IN!W40+INTAVI_PA_EX!W40+INTAVI_FR_IN!W40+INTAVI_FR_EX!W40</f>
        <v>546.65141874462586</v>
      </c>
      <c r="X40" s="10">
        <f>INTAVI_PA_IN!X40+INTAVI_PA_EX!X40+INTAVI_FR_IN!X40+INTAVI_FR_EX!X40</f>
        <v>623.63258813413574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44.312459846826556</v>
      </c>
      <c r="D2" s="31">
        <f t="shared" si="0"/>
        <v>50.871527032259266</v>
      </c>
      <c r="E2" s="31">
        <f t="shared" si="0"/>
        <v>55.971608232111514</v>
      </c>
      <c r="F2" s="31">
        <f t="shared" si="0"/>
        <v>56.103808347973818</v>
      </c>
      <c r="G2" s="31">
        <f t="shared" si="0"/>
        <v>63.908430126725989</v>
      </c>
      <c r="H2" s="31">
        <f t="shared" si="0"/>
        <v>57.049835109557677</v>
      </c>
      <c r="I2" s="31">
        <f t="shared" si="0"/>
        <v>54.399562215753086</v>
      </c>
      <c r="J2" s="31">
        <f t="shared" si="0"/>
        <v>64.433746732181817</v>
      </c>
      <c r="K2" s="31">
        <f t="shared" si="0"/>
        <v>65.026991391341397</v>
      </c>
      <c r="L2" s="31">
        <f t="shared" si="0"/>
        <v>80.885271051915694</v>
      </c>
      <c r="M2" s="31">
        <f t="shared" si="0"/>
        <v>94.390457732000272</v>
      </c>
      <c r="N2" s="31">
        <f t="shared" si="0"/>
        <v>74.443485292497456</v>
      </c>
      <c r="O2" s="31">
        <f t="shared" si="0"/>
        <v>63.717270419469088</v>
      </c>
      <c r="P2" s="31">
        <f t="shared" si="0"/>
        <v>62.686675150726295</v>
      </c>
      <c r="Q2" s="31">
        <f t="shared" si="0"/>
        <v>81.542011640334394</v>
      </c>
      <c r="R2" s="31">
        <f t="shared" si="0"/>
        <v>100.71120837038586</v>
      </c>
      <c r="S2" s="31">
        <f t="shared" si="0"/>
        <v>125.23436696952565</v>
      </c>
      <c r="T2" s="31">
        <f t="shared" si="0"/>
        <v>171.66168221322425</v>
      </c>
      <c r="U2" s="31">
        <f t="shared" si="0"/>
        <v>222.54660951102053</v>
      </c>
      <c r="V2" s="31">
        <f t="shared" si="0"/>
        <v>235.43322467292481</v>
      </c>
      <c r="W2" s="31">
        <f t="shared" ref="W2:X2" si="1">SUM(W3,W17,W22,W25,W26,W51,W52,W71,W74,W75,W76)</f>
        <v>73.070730392150139</v>
      </c>
      <c r="X2" s="31">
        <f t="shared" si="1"/>
        <v>118.24824724873403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44.312459846826556</v>
      </c>
      <c r="D26" s="37">
        <f t="shared" si="14"/>
        <v>50.871527032259266</v>
      </c>
      <c r="E26" s="37">
        <f t="shared" si="14"/>
        <v>55.971608232111514</v>
      </c>
      <c r="F26" s="37">
        <f t="shared" si="14"/>
        <v>56.103808347973818</v>
      </c>
      <c r="G26" s="37">
        <f t="shared" si="14"/>
        <v>63.908430126725989</v>
      </c>
      <c r="H26" s="37">
        <f t="shared" si="14"/>
        <v>57.049835109557677</v>
      </c>
      <c r="I26" s="37">
        <f t="shared" si="14"/>
        <v>54.399562215753086</v>
      </c>
      <c r="J26" s="37">
        <f t="shared" si="14"/>
        <v>64.433746732181817</v>
      </c>
      <c r="K26" s="37">
        <f t="shared" si="14"/>
        <v>65.026991391341397</v>
      </c>
      <c r="L26" s="37">
        <f t="shared" si="14"/>
        <v>80.885271051915694</v>
      </c>
      <c r="M26" s="37">
        <f t="shared" si="14"/>
        <v>94.390457732000272</v>
      </c>
      <c r="N26" s="37">
        <f t="shared" si="14"/>
        <v>74.443485292497456</v>
      </c>
      <c r="O26" s="37">
        <f t="shared" si="14"/>
        <v>63.717270419469088</v>
      </c>
      <c r="P26" s="37">
        <f t="shared" si="14"/>
        <v>62.686675150726295</v>
      </c>
      <c r="Q26" s="37">
        <f t="shared" si="14"/>
        <v>81.542011640334394</v>
      </c>
      <c r="R26" s="37">
        <f t="shared" si="14"/>
        <v>100.71120837038586</v>
      </c>
      <c r="S26" s="37">
        <f t="shared" si="14"/>
        <v>125.23436696952565</v>
      </c>
      <c r="T26" s="37">
        <f t="shared" si="14"/>
        <v>171.66168221322425</v>
      </c>
      <c r="U26" s="37">
        <f t="shared" si="14"/>
        <v>222.54660951102053</v>
      </c>
      <c r="V26" s="37">
        <f t="shared" si="14"/>
        <v>235.43322467292481</v>
      </c>
      <c r="W26" s="37">
        <f t="shared" ref="W26:X26" si="15">SUM(W27,W33)</f>
        <v>73.070730392150139</v>
      </c>
      <c r="X26" s="37">
        <f t="shared" si="15"/>
        <v>118.24824724873403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44.312459846826556</v>
      </c>
      <c r="D33" s="29">
        <f t="shared" si="18"/>
        <v>50.871527032259266</v>
      </c>
      <c r="E33" s="29">
        <f t="shared" si="18"/>
        <v>55.971608232111514</v>
      </c>
      <c r="F33" s="29">
        <f t="shared" si="18"/>
        <v>56.103808347973818</v>
      </c>
      <c r="G33" s="29">
        <f t="shared" si="18"/>
        <v>63.908430126725989</v>
      </c>
      <c r="H33" s="29">
        <f t="shared" si="18"/>
        <v>57.049835109557677</v>
      </c>
      <c r="I33" s="29">
        <f t="shared" si="18"/>
        <v>54.399562215753086</v>
      </c>
      <c r="J33" s="29">
        <f t="shared" si="18"/>
        <v>64.433746732181817</v>
      </c>
      <c r="K33" s="29">
        <f t="shared" si="18"/>
        <v>65.026991391341397</v>
      </c>
      <c r="L33" s="29">
        <f t="shared" si="18"/>
        <v>80.885271051915694</v>
      </c>
      <c r="M33" s="29">
        <f t="shared" si="18"/>
        <v>94.390457732000272</v>
      </c>
      <c r="N33" s="29">
        <f t="shared" si="18"/>
        <v>74.443485292497456</v>
      </c>
      <c r="O33" s="29">
        <f t="shared" si="18"/>
        <v>63.717270419469088</v>
      </c>
      <c r="P33" s="29">
        <f t="shared" si="18"/>
        <v>62.686675150726295</v>
      </c>
      <c r="Q33" s="29">
        <f t="shared" si="18"/>
        <v>81.542011640334394</v>
      </c>
      <c r="R33" s="29">
        <f t="shared" si="18"/>
        <v>100.71120837038586</v>
      </c>
      <c r="S33" s="29">
        <f t="shared" si="18"/>
        <v>125.23436696952565</v>
      </c>
      <c r="T33" s="29">
        <f t="shared" si="18"/>
        <v>171.66168221322425</v>
      </c>
      <c r="U33" s="29">
        <f t="shared" si="18"/>
        <v>222.54660951102053</v>
      </c>
      <c r="V33" s="29">
        <f t="shared" si="18"/>
        <v>235.43322467292481</v>
      </c>
      <c r="W33" s="29">
        <f t="shared" ref="W33:X33" si="19">SUM(W34:W50)</f>
        <v>73.070730392150139</v>
      </c>
      <c r="X33" s="29">
        <f t="shared" si="19"/>
        <v>118.24824724873403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44.312459846826556</v>
      </c>
      <c r="D40" s="10">
        <v>50.871527032259266</v>
      </c>
      <c r="E40" s="10">
        <v>55.971608232111514</v>
      </c>
      <c r="F40" s="10">
        <v>56.103808347973818</v>
      </c>
      <c r="G40" s="10">
        <v>63.908430126725989</v>
      </c>
      <c r="H40" s="10">
        <v>57.049835109557677</v>
      </c>
      <c r="I40" s="10">
        <v>54.399562215753086</v>
      </c>
      <c r="J40" s="10">
        <v>64.433746732181817</v>
      </c>
      <c r="K40" s="10">
        <v>65.026991391341397</v>
      </c>
      <c r="L40" s="10">
        <v>80.885271051915694</v>
      </c>
      <c r="M40" s="10">
        <v>94.390457732000272</v>
      </c>
      <c r="N40" s="10">
        <v>74.443485292497456</v>
      </c>
      <c r="O40" s="10">
        <v>63.717270419469088</v>
      </c>
      <c r="P40" s="10">
        <v>62.686675150726295</v>
      </c>
      <c r="Q40" s="10">
        <v>81.542011640334394</v>
      </c>
      <c r="R40" s="10">
        <v>100.71120837038586</v>
      </c>
      <c r="S40" s="10">
        <v>125.23436696952565</v>
      </c>
      <c r="T40" s="10">
        <v>171.66168221322425</v>
      </c>
      <c r="U40" s="10">
        <v>222.54660951102053</v>
      </c>
      <c r="V40" s="10">
        <v>235.43322467292481</v>
      </c>
      <c r="W40" s="10">
        <v>73.070730392150139</v>
      </c>
      <c r="X40" s="10">
        <v>118.24824724873403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14.472743585281657</v>
      </c>
      <c r="D2" s="31">
        <f t="shared" si="0"/>
        <v>16.61838793757288</v>
      </c>
      <c r="E2" s="31">
        <f t="shared" si="0"/>
        <v>18.284645407017184</v>
      </c>
      <c r="F2" s="31">
        <f t="shared" si="0"/>
        <v>18.325281872486791</v>
      </c>
      <c r="G2" s="31">
        <f t="shared" si="0"/>
        <v>20.878919865889131</v>
      </c>
      <c r="H2" s="31">
        <f t="shared" si="0"/>
        <v>18.358454585947133</v>
      </c>
      <c r="I2" s="31">
        <f t="shared" si="0"/>
        <v>17.383907589590944</v>
      </c>
      <c r="J2" s="31">
        <f t="shared" si="0"/>
        <v>20.155465694692015</v>
      </c>
      <c r="K2" s="31">
        <f t="shared" si="0"/>
        <v>21.739239875052149</v>
      </c>
      <c r="L2" s="31">
        <f t="shared" si="0"/>
        <v>28.775493868382483</v>
      </c>
      <c r="M2" s="31">
        <f t="shared" si="0"/>
        <v>32.86551713670567</v>
      </c>
      <c r="N2" s="31">
        <f t="shared" si="0"/>
        <v>26.424883323384432</v>
      </c>
      <c r="O2" s="31">
        <f t="shared" si="0"/>
        <v>22.444380756382888</v>
      </c>
      <c r="P2" s="31">
        <f t="shared" si="0"/>
        <v>21.580383032071932</v>
      </c>
      <c r="Q2" s="31">
        <f t="shared" si="0"/>
        <v>28.083011319951943</v>
      </c>
      <c r="R2" s="31">
        <f t="shared" si="0"/>
        <v>34.451482103299732</v>
      </c>
      <c r="S2" s="31">
        <f t="shared" si="0"/>
        <v>40.14594234783236</v>
      </c>
      <c r="T2" s="31">
        <f t="shared" si="0"/>
        <v>52.104401482842498</v>
      </c>
      <c r="U2" s="31">
        <f t="shared" si="0"/>
        <v>68.950021874004989</v>
      </c>
      <c r="V2" s="31">
        <f t="shared" si="0"/>
        <v>75.434191540234352</v>
      </c>
      <c r="W2" s="31">
        <f t="shared" ref="W2:X2" si="1">SUM(W3,W17,W22,W25,W26,W51,W52,W71,W74,W75,W76)</f>
        <v>29.408262293962412</v>
      </c>
      <c r="X2" s="31">
        <f t="shared" si="1"/>
        <v>41.47018942734914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14.472743585281657</v>
      </c>
      <c r="D26" s="37">
        <f t="shared" si="14"/>
        <v>16.61838793757288</v>
      </c>
      <c r="E26" s="37">
        <f t="shared" si="14"/>
        <v>18.284645407017184</v>
      </c>
      <c r="F26" s="37">
        <f t="shared" si="14"/>
        <v>18.325281872486791</v>
      </c>
      <c r="G26" s="37">
        <f t="shared" si="14"/>
        <v>20.878919865889131</v>
      </c>
      <c r="H26" s="37">
        <f t="shared" si="14"/>
        <v>18.358454585947133</v>
      </c>
      <c r="I26" s="37">
        <f t="shared" si="14"/>
        <v>17.383907589590944</v>
      </c>
      <c r="J26" s="37">
        <f t="shared" si="14"/>
        <v>20.155465694692015</v>
      </c>
      <c r="K26" s="37">
        <f t="shared" si="14"/>
        <v>21.739239875052149</v>
      </c>
      <c r="L26" s="37">
        <f t="shared" si="14"/>
        <v>28.775493868382483</v>
      </c>
      <c r="M26" s="37">
        <f t="shared" si="14"/>
        <v>32.86551713670567</v>
      </c>
      <c r="N26" s="37">
        <f t="shared" si="14"/>
        <v>26.424883323384432</v>
      </c>
      <c r="O26" s="37">
        <f t="shared" si="14"/>
        <v>22.444380756382888</v>
      </c>
      <c r="P26" s="37">
        <f t="shared" si="14"/>
        <v>21.580383032071932</v>
      </c>
      <c r="Q26" s="37">
        <f t="shared" si="14"/>
        <v>28.083011319951943</v>
      </c>
      <c r="R26" s="37">
        <f t="shared" si="14"/>
        <v>34.451482103299732</v>
      </c>
      <c r="S26" s="37">
        <f t="shared" si="14"/>
        <v>40.14594234783236</v>
      </c>
      <c r="T26" s="37">
        <f t="shared" si="14"/>
        <v>52.104401482842498</v>
      </c>
      <c r="U26" s="37">
        <f t="shared" si="14"/>
        <v>68.950021874004989</v>
      </c>
      <c r="V26" s="37">
        <f t="shared" si="14"/>
        <v>75.434191540234352</v>
      </c>
      <c r="W26" s="37">
        <f t="shared" ref="W26:X26" si="15">SUM(W27,W33)</f>
        <v>29.408262293962412</v>
      </c>
      <c r="X26" s="37">
        <f t="shared" si="15"/>
        <v>41.47018942734914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14.472743585281657</v>
      </c>
      <c r="D33" s="29">
        <f t="shared" si="18"/>
        <v>16.61838793757288</v>
      </c>
      <c r="E33" s="29">
        <f t="shared" si="18"/>
        <v>18.284645407017184</v>
      </c>
      <c r="F33" s="29">
        <f t="shared" si="18"/>
        <v>18.325281872486791</v>
      </c>
      <c r="G33" s="29">
        <f t="shared" si="18"/>
        <v>20.878919865889131</v>
      </c>
      <c r="H33" s="29">
        <f t="shared" si="18"/>
        <v>18.358454585947133</v>
      </c>
      <c r="I33" s="29">
        <f t="shared" si="18"/>
        <v>17.383907589590944</v>
      </c>
      <c r="J33" s="29">
        <f t="shared" si="18"/>
        <v>20.155465694692015</v>
      </c>
      <c r="K33" s="29">
        <f t="shared" si="18"/>
        <v>21.739239875052149</v>
      </c>
      <c r="L33" s="29">
        <f t="shared" si="18"/>
        <v>28.775493868382483</v>
      </c>
      <c r="M33" s="29">
        <f t="shared" si="18"/>
        <v>32.86551713670567</v>
      </c>
      <c r="N33" s="29">
        <f t="shared" si="18"/>
        <v>26.424883323384432</v>
      </c>
      <c r="O33" s="29">
        <f t="shared" si="18"/>
        <v>22.444380756382888</v>
      </c>
      <c r="P33" s="29">
        <f t="shared" si="18"/>
        <v>21.580383032071932</v>
      </c>
      <c r="Q33" s="29">
        <f t="shared" si="18"/>
        <v>28.083011319951943</v>
      </c>
      <c r="R33" s="29">
        <f t="shared" si="18"/>
        <v>34.451482103299732</v>
      </c>
      <c r="S33" s="29">
        <f t="shared" si="18"/>
        <v>40.14594234783236</v>
      </c>
      <c r="T33" s="29">
        <f t="shared" si="18"/>
        <v>52.104401482842498</v>
      </c>
      <c r="U33" s="29">
        <f t="shared" si="18"/>
        <v>68.950021874004989</v>
      </c>
      <c r="V33" s="29">
        <f t="shared" si="18"/>
        <v>75.434191540234352</v>
      </c>
      <c r="W33" s="29">
        <f t="shared" ref="W33:X33" si="19">SUM(W34:W50)</f>
        <v>29.408262293962412</v>
      </c>
      <c r="X33" s="29">
        <f t="shared" si="19"/>
        <v>41.47018942734914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14.472743585281657</v>
      </c>
      <c r="D40" s="10">
        <v>16.61838793757288</v>
      </c>
      <c r="E40" s="10">
        <v>18.284645407017184</v>
      </c>
      <c r="F40" s="10">
        <v>18.325281872486791</v>
      </c>
      <c r="G40" s="10">
        <v>20.878919865889131</v>
      </c>
      <c r="H40" s="10">
        <v>18.358454585947133</v>
      </c>
      <c r="I40" s="10">
        <v>17.383907589590944</v>
      </c>
      <c r="J40" s="10">
        <v>20.155465694692015</v>
      </c>
      <c r="K40" s="10">
        <v>21.739239875052149</v>
      </c>
      <c r="L40" s="10">
        <v>28.775493868382483</v>
      </c>
      <c r="M40" s="10">
        <v>32.86551713670567</v>
      </c>
      <c r="N40" s="10">
        <v>26.424883323384432</v>
      </c>
      <c r="O40" s="10">
        <v>22.444380756382888</v>
      </c>
      <c r="P40" s="10">
        <v>21.580383032071932</v>
      </c>
      <c r="Q40" s="10">
        <v>28.083011319951943</v>
      </c>
      <c r="R40" s="10">
        <v>34.451482103299732</v>
      </c>
      <c r="S40" s="10">
        <v>40.14594234783236</v>
      </c>
      <c r="T40" s="10">
        <v>52.104401482842498</v>
      </c>
      <c r="U40" s="10">
        <v>68.950021874004989</v>
      </c>
      <c r="V40" s="10">
        <v>75.434191540234352</v>
      </c>
      <c r="W40" s="10">
        <v>29.408262293962412</v>
      </c>
      <c r="X40" s="10">
        <v>41.47018942734914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14.06692200333389</v>
      </c>
      <c r="D2" s="31">
        <f t="shared" si="0"/>
        <v>5.9853084367357194</v>
      </c>
      <c r="E2" s="31">
        <f t="shared" si="0"/>
        <v>4.1157175213024182</v>
      </c>
      <c r="F2" s="31">
        <f t="shared" si="0"/>
        <v>6.7386847718545217</v>
      </c>
      <c r="G2" s="31">
        <f t="shared" si="0"/>
        <v>6.3781146305723482</v>
      </c>
      <c r="H2" s="31">
        <f t="shared" si="0"/>
        <v>6.9842784022398305</v>
      </c>
      <c r="I2" s="31">
        <f t="shared" si="0"/>
        <v>3.6620274799512003</v>
      </c>
      <c r="J2" s="31">
        <f t="shared" si="0"/>
        <v>5.981415653123257</v>
      </c>
      <c r="K2" s="31">
        <f t="shared" si="0"/>
        <v>8.1112296637700236</v>
      </c>
      <c r="L2" s="31">
        <f t="shared" si="0"/>
        <v>8.2443198718275337</v>
      </c>
      <c r="M2" s="31">
        <f t="shared" si="0"/>
        <v>9.4982136575920979</v>
      </c>
      <c r="N2" s="31">
        <f t="shared" si="0"/>
        <v>5.1036972015240236</v>
      </c>
      <c r="O2" s="31">
        <f t="shared" si="0"/>
        <v>4.7943026664034676</v>
      </c>
      <c r="P2" s="31">
        <f t="shared" si="0"/>
        <v>5.191188508277496</v>
      </c>
      <c r="Q2" s="31">
        <f t="shared" si="0"/>
        <v>6.3857661122464826</v>
      </c>
      <c r="R2" s="31">
        <f t="shared" si="0"/>
        <v>6.882744610594596</v>
      </c>
      <c r="S2" s="31">
        <f t="shared" si="0"/>
        <v>5.9258513119475253</v>
      </c>
      <c r="T2" s="31">
        <f t="shared" si="0"/>
        <v>9.9145927709539308</v>
      </c>
      <c r="U2" s="31">
        <f t="shared" si="0"/>
        <v>10.068651964773464</v>
      </c>
      <c r="V2" s="31">
        <f t="shared" si="0"/>
        <v>10.660518154029642</v>
      </c>
      <c r="W2" s="31">
        <f t="shared" ref="W2:X2" si="1">SUM(W3,W17,W22,W25,W26,W51,W52,W71,W74,W75,W76)</f>
        <v>8.419232007173397</v>
      </c>
      <c r="X2" s="31">
        <f t="shared" si="1"/>
        <v>12.153397667850612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14.06692200333389</v>
      </c>
      <c r="D26" s="37">
        <f t="shared" si="14"/>
        <v>5.9853084367357194</v>
      </c>
      <c r="E26" s="37">
        <f t="shared" si="14"/>
        <v>4.1157175213024182</v>
      </c>
      <c r="F26" s="37">
        <f t="shared" si="14"/>
        <v>6.7386847718545217</v>
      </c>
      <c r="G26" s="37">
        <f t="shared" si="14"/>
        <v>6.3781146305723482</v>
      </c>
      <c r="H26" s="37">
        <f t="shared" si="14"/>
        <v>6.9842784022398305</v>
      </c>
      <c r="I26" s="37">
        <f t="shared" si="14"/>
        <v>3.6620274799512003</v>
      </c>
      <c r="J26" s="37">
        <f t="shared" si="14"/>
        <v>5.981415653123257</v>
      </c>
      <c r="K26" s="37">
        <f t="shared" si="14"/>
        <v>8.1112296637700236</v>
      </c>
      <c r="L26" s="37">
        <f t="shared" si="14"/>
        <v>8.2443198718275337</v>
      </c>
      <c r="M26" s="37">
        <f t="shared" si="14"/>
        <v>9.4982136575920979</v>
      </c>
      <c r="N26" s="37">
        <f t="shared" si="14"/>
        <v>5.1036972015240236</v>
      </c>
      <c r="O26" s="37">
        <f t="shared" si="14"/>
        <v>4.7943026664034676</v>
      </c>
      <c r="P26" s="37">
        <f t="shared" si="14"/>
        <v>5.191188508277496</v>
      </c>
      <c r="Q26" s="37">
        <f t="shared" si="14"/>
        <v>6.3857661122464826</v>
      </c>
      <c r="R26" s="37">
        <f t="shared" si="14"/>
        <v>6.882744610594596</v>
      </c>
      <c r="S26" s="37">
        <f t="shared" si="14"/>
        <v>5.9258513119475253</v>
      </c>
      <c r="T26" s="37">
        <f t="shared" si="14"/>
        <v>9.9145927709539308</v>
      </c>
      <c r="U26" s="37">
        <f t="shared" si="14"/>
        <v>10.068651964773464</v>
      </c>
      <c r="V26" s="37">
        <f t="shared" si="14"/>
        <v>10.660518154029642</v>
      </c>
      <c r="W26" s="37">
        <f t="shared" ref="W26:X26" si="15">SUM(W27,W33)</f>
        <v>8.419232007173397</v>
      </c>
      <c r="X26" s="37">
        <f t="shared" si="15"/>
        <v>12.153397667850612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14.06692200333389</v>
      </c>
      <c r="D33" s="29">
        <f t="shared" si="18"/>
        <v>5.9853084367357194</v>
      </c>
      <c r="E33" s="29">
        <f t="shared" si="18"/>
        <v>4.1157175213024182</v>
      </c>
      <c r="F33" s="29">
        <f t="shared" si="18"/>
        <v>6.7386847718545217</v>
      </c>
      <c r="G33" s="29">
        <f t="shared" si="18"/>
        <v>6.3781146305723482</v>
      </c>
      <c r="H33" s="29">
        <f t="shared" si="18"/>
        <v>6.9842784022398305</v>
      </c>
      <c r="I33" s="29">
        <f t="shared" si="18"/>
        <v>3.6620274799512003</v>
      </c>
      <c r="J33" s="29">
        <f t="shared" si="18"/>
        <v>5.981415653123257</v>
      </c>
      <c r="K33" s="29">
        <f t="shared" si="18"/>
        <v>8.1112296637700236</v>
      </c>
      <c r="L33" s="29">
        <f t="shared" si="18"/>
        <v>8.2443198718275337</v>
      </c>
      <c r="M33" s="29">
        <f t="shared" si="18"/>
        <v>9.4982136575920979</v>
      </c>
      <c r="N33" s="29">
        <f t="shared" si="18"/>
        <v>5.1036972015240236</v>
      </c>
      <c r="O33" s="29">
        <f t="shared" si="18"/>
        <v>4.7943026664034676</v>
      </c>
      <c r="P33" s="29">
        <f t="shared" si="18"/>
        <v>5.191188508277496</v>
      </c>
      <c r="Q33" s="29">
        <f t="shared" si="18"/>
        <v>6.3857661122464826</v>
      </c>
      <c r="R33" s="29">
        <f t="shared" si="18"/>
        <v>6.882744610594596</v>
      </c>
      <c r="S33" s="29">
        <f t="shared" si="18"/>
        <v>5.9258513119475253</v>
      </c>
      <c r="T33" s="29">
        <f t="shared" si="18"/>
        <v>9.9145927709539308</v>
      </c>
      <c r="U33" s="29">
        <f t="shared" si="18"/>
        <v>10.068651964773464</v>
      </c>
      <c r="V33" s="29">
        <f t="shared" si="18"/>
        <v>10.660518154029642</v>
      </c>
      <c r="W33" s="29">
        <f t="shared" ref="W33:X33" si="19">SUM(W34:W50)</f>
        <v>8.419232007173397</v>
      </c>
      <c r="X33" s="29">
        <f t="shared" si="19"/>
        <v>12.153397667850612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14.06692200333389</v>
      </c>
      <c r="D40" s="10">
        <v>5.9853084367357194</v>
      </c>
      <c r="E40" s="10">
        <v>4.1157175213024182</v>
      </c>
      <c r="F40" s="10">
        <v>6.7386847718545217</v>
      </c>
      <c r="G40" s="10">
        <v>6.3781146305723482</v>
      </c>
      <c r="H40" s="10">
        <v>6.9842784022398305</v>
      </c>
      <c r="I40" s="10">
        <v>3.6620274799512003</v>
      </c>
      <c r="J40" s="10">
        <v>5.981415653123257</v>
      </c>
      <c r="K40" s="10">
        <v>8.1112296637700236</v>
      </c>
      <c r="L40" s="10">
        <v>8.2443198718275337</v>
      </c>
      <c r="M40" s="10">
        <v>9.4982136575920979</v>
      </c>
      <c r="N40" s="10">
        <v>5.1036972015240236</v>
      </c>
      <c r="O40" s="10">
        <v>4.7943026664034676</v>
      </c>
      <c r="P40" s="10">
        <v>5.191188508277496</v>
      </c>
      <c r="Q40" s="10">
        <v>6.3857661122464826</v>
      </c>
      <c r="R40" s="10">
        <v>6.882744610594596</v>
      </c>
      <c r="S40" s="10">
        <v>5.9258513119475253</v>
      </c>
      <c r="T40" s="10">
        <v>9.9145927709539308</v>
      </c>
      <c r="U40" s="10">
        <v>10.068651964773464</v>
      </c>
      <c r="V40" s="10">
        <v>10.660518154029642</v>
      </c>
      <c r="W40" s="10">
        <v>8.419232007173397</v>
      </c>
      <c r="X40" s="10">
        <v>12.153397667850612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247.99017894976851</v>
      </c>
      <c r="D2" s="31">
        <f t="shared" si="0"/>
        <v>273.54429508010452</v>
      </c>
      <c r="E2" s="31">
        <f t="shared" si="0"/>
        <v>297.60971413621547</v>
      </c>
      <c r="F2" s="31">
        <f t="shared" si="0"/>
        <v>310.51038493889718</v>
      </c>
      <c r="G2" s="31">
        <f t="shared" si="0"/>
        <v>335.019918007939</v>
      </c>
      <c r="H2" s="31">
        <f t="shared" si="0"/>
        <v>350.63726853166196</v>
      </c>
      <c r="I2" s="31">
        <f t="shared" si="0"/>
        <v>329.80308397007877</v>
      </c>
      <c r="J2" s="31">
        <f t="shared" si="0"/>
        <v>345.02997381166227</v>
      </c>
      <c r="K2" s="31">
        <f t="shared" si="0"/>
        <v>343.60276262959565</v>
      </c>
      <c r="L2" s="31">
        <f t="shared" si="0"/>
        <v>302.2801258699551</v>
      </c>
      <c r="M2" s="31">
        <f t="shared" si="0"/>
        <v>294.36584586751098</v>
      </c>
      <c r="N2" s="31">
        <f t="shared" si="0"/>
        <v>297.36671320237048</v>
      </c>
      <c r="O2" s="31">
        <f t="shared" si="0"/>
        <v>281.18144942515636</v>
      </c>
      <c r="P2" s="31">
        <f t="shared" si="0"/>
        <v>284.36651685148661</v>
      </c>
      <c r="Q2" s="31">
        <f t="shared" si="0"/>
        <v>289.96255572540355</v>
      </c>
      <c r="R2" s="31">
        <f t="shared" si="0"/>
        <v>315.60701547461906</v>
      </c>
      <c r="S2" s="31">
        <f t="shared" si="0"/>
        <v>336.52935097860507</v>
      </c>
      <c r="T2" s="31">
        <f t="shared" si="0"/>
        <v>340.5286098614402</v>
      </c>
      <c r="U2" s="31">
        <f t="shared" si="0"/>
        <v>312.43179317642625</v>
      </c>
      <c r="V2" s="31">
        <f t="shared" si="0"/>
        <v>279.10362195267351</v>
      </c>
      <c r="W2" s="31">
        <f t="shared" ref="W2:X2" si="1">SUM(W3,W17,W22,W25,W26,W51,W52,W71,W74,W75,W76)</f>
        <v>435.7531940513399</v>
      </c>
      <c r="X2" s="31">
        <f t="shared" si="1"/>
        <v>451.76075379020199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247.99017894976851</v>
      </c>
      <c r="D26" s="37">
        <f t="shared" si="14"/>
        <v>273.54429508010452</v>
      </c>
      <c r="E26" s="37">
        <f t="shared" si="14"/>
        <v>297.60971413621547</v>
      </c>
      <c r="F26" s="37">
        <f t="shared" si="14"/>
        <v>310.51038493889718</v>
      </c>
      <c r="G26" s="37">
        <f t="shared" si="14"/>
        <v>335.019918007939</v>
      </c>
      <c r="H26" s="37">
        <f t="shared" si="14"/>
        <v>350.63726853166196</v>
      </c>
      <c r="I26" s="37">
        <f t="shared" si="14"/>
        <v>329.80308397007877</v>
      </c>
      <c r="J26" s="37">
        <f t="shared" si="14"/>
        <v>345.02997381166227</v>
      </c>
      <c r="K26" s="37">
        <f t="shared" si="14"/>
        <v>343.60276262959565</v>
      </c>
      <c r="L26" s="37">
        <f t="shared" si="14"/>
        <v>302.2801258699551</v>
      </c>
      <c r="M26" s="37">
        <f t="shared" si="14"/>
        <v>294.36584586751098</v>
      </c>
      <c r="N26" s="37">
        <f t="shared" si="14"/>
        <v>297.36671320237048</v>
      </c>
      <c r="O26" s="37">
        <f t="shared" si="14"/>
        <v>281.18144942515636</v>
      </c>
      <c r="P26" s="37">
        <f t="shared" si="14"/>
        <v>284.36651685148661</v>
      </c>
      <c r="Q26" s="37">
        <f t="shared" si="14"/>
        <v>289.96255572540355</v>
      </c>
      <c r="R26" s="37">
        <f t="shared" si="14"/>
        <v>315.60701547461906</v>
      </c>
      <c r="S26" s="37">
        <f t="shared" si="14"/>
        <v>336.52935097860507</v>
      </c>
      <c r="T26" s="37">
        <f t="shared" si="14"/>
        <v>340.5286098614402</v>
      </c>
      <c r="U26" s="37">
        <f t="shared" si="14"/>
        <v>312.43179317642625</v>
      </c>
      <c r="V26" s="37">
        <f t="shared" si="14"/>
        <v>279.10362195267351</v>
      </c>
      <c r="W26" s="37">
        <f t="shared" ref="W26:X26" si="15">SUM(W27,W33)</f>
        <v>435.7531940513399</v>
      </c>
      <c r="X26" s="37">
        <f t="shared" si="15"/>
        <v>451.76075379020199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247.99017894976851</v>
      </c>
      <c r="D33" s="29">
        <f t="shared" si="18"/>
        <v>273.54429508010452</v>
      </c>
      <c r="E33" s="29">
        <f t="shared" si="18"/>
        <v>297.60971413621547</v>
      </c>
      <c r="F33" s="29">
        <f t="shared" si="18"/>
        <v>310.51038493889718</v>
      </c>
      <c r="G33" s="29">
        <f t="shared" si="18"/>
        <v>335.019918007939</v>
      </c>
      <c r="H33" s="29">
        <f t="shared" si="18"/>
        <v>350.63726853166196</v>
      </c>
      <c r="I33" s="29">
        <f t="shared" si="18"/>
        <v>329.80308397007877</v>
      </c>
      <c r="J33" s="29">
        <f t="shared" si="18"/>
        <v>345.02997381166227</v>
      </c>
      <c r="K33" s="29">
        <f t="shared" si="18"/>
        <v>343.60276262959565</v>
      </c>
      <c r="L33" s="29">
        <f t="shared" si="18"/>
        <v>302.2801258699551</v>
      </c>
      <c r="M33" s="29">
        <f t="shared" si="18"/>
        <v>294.36584586751098</v>
      </c>
      <c r="N33" s="29">
        <f t="shared" si="18"/>
        <v>297.36671320237048</v>
      </c>
      <c r="O33" s="29">
        <f t="shared" si="18"/>
        <v>281.18144942515636</v>
      </c>
      <c r="P33" s="29">
        <f t="shared" si="18"/>
        <v>284.36651685148661</v>
      </c>
      <c r="Q33" s="29">
        <f t="shared" si="18"/>
        <v>289.96255572540355</v>
      </c>
      <c r="R33" s="29">
        <f t="shared" si="18"/>
        <v>315.60701547461906</v>
      </c>
      <c r="S33" s="29">
        <f t="shared" si="18"/>
        <v>336.52935097860507</v>
      </c>
      <c r="T33" s="29">
        <f t="shared" si="18"/>
        <v>340.5286098614402</v>
      </c>
      <c r="U33" s="29">
        <f t="shared" si="18"/>
        <v>312.43179317642625</v>
      </c>
      <c r="V33" s="29">
        <f t="shared" si="18"/>
        <v>279.10362195267351</v>
      </c>
      <c r="W33" s="29">
        <f t="shared" ref="W33:X33" si="19">SUM(W34:W50)</f>
        <v>435.7531940513399</v>
      </c>
      <c r="X33" s="29">
        <f t="shared" si="19"/>
        <v>451.76075379020199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247.99017894976851</v>
      </c>
      <c r="D40" s="10">
        <v>273.54429508010452</v>
      </c>
      <c r="E40" s="10">
        <v>297.60971413621547</v>
      </c>
      <c r="F40" s="10">
        <v>310.51038493889718</v>
      </c>
      <c r="G40" s="10">
        <v>335.019918007939</v>
      </c>
      <c r="H40" s="10">
        <v>350.63726853166196</v>
      </c>
      <c r="I40" s="10">
        <v>329.80308397007877</v>
      </c>
      <c r="J40" s="10">
        <v>345.02997381166227</v>
      </c>
      <c r="K40" s="10">
        <v>343.60276262959565</v>
      </c>
      <c r="L40" s="10">
        <v>302.2801258699551</v>
      </c>
      <c r="M40" s="10">
        <v>294.36584586751098</v>
      </c>
      <c r="N40" s="10">
        <v>297.36671320237048</v>
      </c>
      <c r="O40" s="10">
        <v>281.18144942515636</v>
      </c>
      <c r="P40" s="10">
        <v>284.36651685148661</v>
      </c>
      <c r="Q40" s="10">
        <v>289.96255572540355</v>
      </c>
      <c r="R40" s="10">
        <v>315.60701547461906</v>
      </c>
      <c r="S40" s="10">
        <v>336.52935097860507</v>
      </c>
      <c r="T40" s="10">
        <v>340.5286098614402</v>
      </c>
      <c r="U40" s="10">
        <v>312.43179317642625</v>
      </c>
      <c r="V40" s="10">
        <v>279.10362195267351</v>
      </c>
      <c r="W40" s="10">
        <v>435.7531940513399</v>
      </c>
      <c r="X40" s="10">
        <v>451.76075379020199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3335.6108340498718</v>
      </c>
      <c r="D2" s="31">
        <f t="shared" si="0"/>
        <v>3509.7186586414441</v>
      </c>
      <c r="E2" s="31">
        <f t="shared" si="0"/>
        <v>3644.8165950128978</v>
      </c>
      <c r="F2" s="31">
        <f t="shared" si="0"/>
        <v>3845.752450558899</v>
      </c>
      <c r="G2" s="31">
        <f t="shared" si="0"/>
        <v>4279.7883061049006</v>
      </c>
      <c r="H2" s="31">
        <f t="shared" si="0"/>
        <v>4368.9786758383489</v>
      </c>
      <c r="I2" s="31">
        <f t="shared" si="0"/>
        <v>4319.1501289767839</v>
      </c>
      <c r="J2" s="31">
        <f t="shared" si="0"/>
        <v>4198.9007738607042</v>
      </c>
      <c r="K2" s="31">
        <f t="shared" si="0"/>
        <v>4200.0801375752371</v>
      </c>
      <c r="L2" s="31">
        <f t="shared" si="0"/>
        <v>3948.4027515047287</v>
      </c>
      <c r="M2" s="31">
        <f t="shared" si="0"/>
        <v>4212.9399828030946</v>
      </c>
      <c r="N2" s="31">
        <f t="shared" si="0"/>
        <v>4166.3205503009458</v>
      </c>
      <c r="O2" s="31">
        <f t="shared" si="0"/>
        <v>4088.5630266552016</v>
      </c>
      <c r="P2" s="31">
        <f t="shared" si="0"/>
        <v>3966.254170249354</v>
      </c>
      <c r="Q2" s="31">
        <f t="shared" si="0"/>
        <v>3816.0418744625963</v>
      </c>
      <c r="R2" s="31">
        <f t="shared" si="0"/>
        <v>3720.5848667239893</v>
      </c>
      <c r="S2" s="31">
        <f t="shared" si="0"/>
        <v>3682.6729148753216</v>
      </c>
      <c r="T2" s="31">
        <f t="shared" si="0"/>
        <v>3756.1795356835764</v>
      </c>
      <c r="U2" s="31">
        <f t="shared" si="0"/>
        <v>3890.8777300085985</v>
      </c>
      <c r="V2" s="31">
        <f t="shared" si="0"/>
        <v>3945.1552880481518</v>
      </c>
      <c r="W2" s="31">
        <f t="shared" si="0"/>
        <v>3421.988907996561</v>
      </c>
      <c r="X2" s="31">
        <f t="shared" ref="X2" si="1">SUM(X3,X17,X22,X25,X26,X51,X52,X71,X74,X75,X76)</f>
        <v>3599.070163370593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109.73757523645743</v>
      </c>
      <c r="D3" s="34">
        <f t="shared" si="2"/>
        <v>118.08254514187443</v>
      </c>
      <c r="E3" s="34">
        <f t="shared" si="2"/>
        <v>73.651418744625957</v>
      </c>
      <c r="F3" s="34">
        <f t="shared" si="2"/>
        <v>56.585812553740325</v>
      </c>
      <c r="G3" s="34">
        <f t="shared" si="2"/>
        <v>79.5</v>
      </c>
      <c r="H3" s="34">
        <f t="shared" si="2"/>
        <v>77.598280309544279</v>
      </c>
      <c r="I3" s="34">
        <f t="shared" si="2"/>
        <v>92.595958727429064</v>
      </c>
      <c r="J3" s="34">
        <f t="shared" si="2"/>
        <v>78.350386930352528</v>
      </c>
      <c r="K3" s="34">
        <f t="shared" si="2"/>
        <v>74.915735167669823</v>
      </c>
      <c r="L3" s="34">
        <f t="shared" si="2"/>
        <v>66.90816852966465</v>
      </c>
      <c r="M3" s="34">
        <f t="shared" si="2"/>
        <v>65.57575236457437</v>
      </c>
      <c r="N3" s="34">
        <f t="shared" si="2"/>
        <v>59.128030954428191</v>
      </c>
      <c r="O3" s="34">
        <f t="shared" si="2"/>
        <v>54.824075666380054</v>
      </c>
      <c r="P3" s="34">
        <f t="shared" si="2"/>
        <v>52.562424763542552</v>
      </c>
      <c r="Q3" s="34">
        <f t="shared" si="2"/>
        <v>52.087704213241608</v>
      </c>
      <c r="R3" s="34">
        <f t="shared" si="2"/>
        <v>49.214617368873597</v>
      </c>
      <c r="S3" s="34">
        <f t="shared" si="2"/>
        <v>50.929836629406708</v>
      </c>
      <c r="T3" s="34">
        <f t="shared" si="2"/>
        <v>47.115821152192602</v>
      </c>
      <c r="U3" s="34">
        <f t="shared" si="2"/>
        <v>41.759931212381773</v>
      </c>
      <c r="V3" s="34">
        <f t="shared" si="2"/>
        <v>45.757265692175402</v>
      </c>
      <c r="W3" s="34">
        <f t="shared" si="2"/>
        <v>38.442476354256243</v>
      </c>
      <c r="X3" s="34">
        <f t="shared" ref="X3" si="3">SUM(X4,X8,X11)</f>
        <v>39.426827171109188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101.98374892519345</v>
      </c>
      <c r="D4" s="29">
        <f t="shared" si="4"/>
        <v>112.34024075666377</v>
      </c>
      <c r="E4" s="29">
        <f t="shared" si="4"/>
        <v>68.517110920034384</v>
      </c>
      <c r="F4" s="29">
        <f t="shared" si="4"/>
        <v>51.292003439380913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73.672398968185718</v>
      </c>
      <c r="K4" s="29">
        <f t="shared" si="4"/>
        <v>69.715477214101469</v>
      </c>
      <c r="L4" s="29">
        <f t="shared" si="4"/>
        <v>61.93551160791057</v>
      </c>
      <c r="M4" s="29">
        <f t="shared" si="4"/>
        <v>59.229234737747205</v>
      </c>
      <c r="N4" s="29">
        <f t="shared" si="4"/>
        <v>53.878675838349082</v>
      </c>
      <c r="O4" s="29">
        <f t="shared" si="4"/>
        <v>49.180739466895957</v>
      </c>
      <c r="P4" s="29">
        <f t="shared" si="4"/>
        <v>47.278245915735155</v>
      </c>
      <c r="Q4" s="29">
        <f t="shared" si="4"/>
        <v>46.503181427343073</v>
      </c>
      <c r="R4" s="29">
        <f t="shared" si="4"/>
        <v>43.436629406706786</v>
      </c>
      <c r="S4" s="29">
        <f t="shared" si="4"/>
        <v>44.084866723989684</v>
      </c>
      <c r="T4" s="29">
        <f t="shared" si="4"/>
        <v>41.492089423903693</v>
      </c>
      <c r="U4" s="29">
        <f t="shared" si="4"/>
        <v>36.871883061049012</v>
      </c>
      <c r="V4" s="29">
        <f t="shared" si="4"/>
        <v>40.762854686156487</v>
      </c>
      <c r="W4" s="29">
        <f t="shared" si="4"/>
        <v>33.568271711092009</v>
      </c>
      <c r="X4" s="29">
        <f t="shared" ref="X4" si="5">SUM(X5:X7)</f>
        <v>35.843938091143585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13.721152192605331</v>
      </c>
      <c r="D5" s="10">
        <f>PPRD!D5+RCV_RCY!D5+IMP!D5-EXP!D5+STK_CHG!D5-INTMARB!D5-INTAVI!D5</f>
        <v>15.741444539982799</v>
      </c>
      <c r="E5" s="10">
        <f>PPRD!E5+RCV_RCY!E5+IMP!E5-EXP!E5+STK_CHG!E5-INTMARB!E5-INTAVI!E5</f>
        <v>18.006018916595011</v>
      </c>
      <c r="F5" s="10">
        <f>PPRD!F5+RCV_RCY!F5+IMP!F5-EXP!F5+STK_CHG!F5-INTMARB!F5-INTAVI!F5</f>
        <v>13.179707652622531</v>
      </c>
      <c r="G5" s="10">
        <f>PPRD!G5+RCV_RCY!G5+IMP!G5-EXP!G5+STK_CHG!G5-INTMARB!G5-INTAVI!G5</f>
        <v>12.720550300945829</v>
      </c>
      <c r="H5" s="10">
        <f>PPRD!H5+RCV_RCY!H5+IMP!H5-EXP!H5+STK_CHG!H5-INTMARB!H5-INTAVI!H5</f>
        <v>20.21057609630266</v>
      </c>
      <c r="I5" s="10">
        <f>PPRD!I5+RCV_RCY!I5+IMP!I5-EXP!I5+STK_CHG!I5-INTMARB!I5-INTAVI!I5</f>
        <v>26.05141874462597</v>
      </c>
      <c r="J5" s="10">
        <f>PPRD!J5+RCV_RCY!J5+IMP!J5-EXP!J5+STK_CHG!J5-INTMARB!J5-INTAVI!J5</f>
        <v>28.263026655202061</v>
      </c>
      <c r="K5" s="10">
        <f>PPRD!K5+RCV_RCY!K5+IMP!K5-EXP!K5+STK_CHG!K5-INTMARB!K5-INTAVI!K5</f>
        <v>21.4993981083405</v>
      </c>
      <c r="L5" s="10">
        <f>PPRD!L5+RCV_RCY!L5+IMP!L5-EXP!L5+STK_CHG!L5-INTMARB!L5-INTAVI!L5</f>
        <v>13.295786758383491</v>
      </c>
      <c r="M5" s="10">
        <f>PPRD!M5+RCV_RCY!M5+IMP!M5-EXP!M5+STK_CHG!M5-INTMARB!M5-INTAVI!M5</f>
        <v>16.321152192605329</v>
      </c>
      <c r="N5" s="10">
        <f>PPRD!N5+RCV_RCY!N5+IMP!N5-EXP!N5+STK_CHG!N5-INTMARB!N5-INTAVI!N5</f>
        <v>10.38082545141874</v>
      </c>
      <c r="O5" s="10">
        <f>PPRD!O5+RCV_RCY!O5+IMP!O5-EXP!O5+STK_CHG!O5-INTMARB!O5-INTAVI!O5</f>
        <v>7.5122957867583828</v>
      </c>
      <c r="P5" s="10">
        <f>PPRD!P5+RCV_RCY!P5+IMP!P5-EXP!P5+STK_CHG!P5-INTMARB!P5-INTAVI!P5</f>
        <v>7.643078245915734</v>
      </c>
      <c r="Q5" s="10">
        <f>PPRD!Q5+RCV_RCY!Q5+IMP!Q5-EXP!Q5+STK_CHG!Q5-INTMARB!Q5-INTAVI!Q5</f>
        <v>7.2183147033533954</v>
      </c>
      <c r="R5" s="10">
        <f>PPRD!R5+RCV_RCY!R5+IMP!R5-EXP!R5+STK_CHG!R5-INTMARB!R5-INTAVI!R5</f>
        <v>6.9351676698194327</v>
      </c>
      <c r="S5" s="10">
        <f>PPRD!S5+RCV_RCY!S5+IMP!S5-EXP!S5+STK_CHG!S5-INTMARB!S5-INTAVI!S5</f>
        <v>6.9230438521066207</v>
      </c>
      <c r="T5" s="10">
        <f>PPRD!T5+RCV_RCY!T5+IMP!T5-EXP!T5+STK_CHG!T5-INTMARB!T5-INTAVI!T5</f>
        <v>3.053396388650043</v>
      </c>
      <c r="U5" s="10">
        <f>PPRD!U5+RCV_RCY!U5+IMP!U5-EXP!U5+STK_CHG!U5-INTMARB!U5-INTAVI!U5</f>
        <v>3.0355116079105762</v>
      </c>
      <c r="V5" s="10">
        <f>PPRD!V5+RCV_RCY!V5+IMP!V5-EXP!V5+STK_CHG!V5-INTMARB!V5-INTAVI!V5</f>
        <v>3.004299226139294</v>
      </c>
      <c r="W5" s="10">
        <f>PPRD!W5+RCV_RCY!W5+IMP!W5-EXP!W5+STK_CHG!W5-INTMARB!W5-INTAVI!W5</f>
        <v>2.9621668099742049</v>
      </c>
      <c r="X5" s="10">
        <f>PPRD!X5+RCV_RCY!X5+IMP!X5-EXP!X5+STK_CHG!X5-INTMARB!X5-INTAVI!X5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88.262596732588122</v>
      </c>
      <c r="D7" s="10">
        <f>PPRD!D7+RCV_RCY!D7+IMP!D7-EXP!D7+STK_CHG!D7-INTMARB!D7-INTAVI!D7</f>
        <v>96.598796216680981</v>
      </c>
      <c r="E7" s="10">
        <f>PPRD!E7+RCV_RCY!E7+IMP!E7-EXP!E7+STK_CHG!E7-INTMARB!E7-INTAVI!E7</f>
        <v>50.511092003439373</v>
      </c>
      <c r="F7" s="10">
        <f>PPRD!F7+RCV_RCY!F7+IMP!F7-EXP!F7+STK_CHG!F7-INTMARB!F7-INTAVI!F7</f>
        <v>38.112295786758381</v>
      </c>
      <c r="G7" s="10">
        <f>PPRD!G7+RCV_RCY!G7+IMP!G7-EXP!G7+STK_CHG!G7-INTMARB!G7-INTAVI!G7</f>
        <v>61.553654342218401</v>
      </c>
      <c r="H7" s="10">
        <f>PPRD!H7+RCV_RCY!H7+IMP!H7-EXP!H7+STK_CHG!H7-INTMARB!H7-INTAVI!H7</f>
        <v>52.371883061049012</v>
      </c>
      <c r="I7" s="10">
        <f>PPRD!I7+RCV_RCY!I7+IMP!I7-EXP!I7+STK_CHG!I7-INTMARB!I7-INTAVI!I7</f>
        <v>61.664402407566627</v>
      </c>
      <c r="J7" s="10">
        <f>PPRD!J7+RCV_RCY!J7+IMP!J7-EXP!J7+STK_CHG!J7-INTMARB!J7-INTAVI!J7</f>
        <v>45.409372312983663</v>
      </c>
      <c r="K7" s="10">
        <f>PPRD!K7+RCV_RCY!K7+IMP!K7-EXP!K7+STK_CHG!K7-INTMARB!K7-INTAVI!K7</f>
        <v>48.216079105760961</v>
      </c>
      <c r="L7" s="10">
        <f>PPRD!L7+RCV_RCY!L7+IMP!L7-EXP!L7+STK_CHG!L7-INTMARB!L7-INTAVI!L7</f>
        <v>48.639724849527077</v>
      </c>
      <c r="M7" s="10">
        <f>PPRD!M7+RCV_RCY!M7+IMP!M7-EXP!M7+STK_CHG!M7-INTMARB!M7-INTAVI!M7</f>
        <v>42.908082545141873</v>
      </c>
      <c r="N7" s="10">
        <f>PPRD!N7+RCV_RCY!N7+IMP!N7-EXP!N7+STK_CHG!N7-INTMARB!N7-INTAVI!N7</f>
        <v>43.497850386930345</v>
      </c>
      <c r="O7" s="10">
        <f>PPRD!O7+RCV_RCY!O7+IMP!O7-EXP!O7+STK_CHG!O7-INTMARB!O7-INTAVI!O7</f>
        <v>41.668443680137571</v>
      </c>
      <c r="P7" s="10">
        <f>PPRD!P7+RCV_RCY!P7+IMP!P7-EXP!P7+STK_CHG!P7-INTMARB!P7-INTAVI!P7</f>
        <v>39.635167669819424</v>
      </c>
      <c r="Q7" s="10">
        <f>PPRD!Q7+RCV_RCY!Q7+IMP!Q7-EXP!Q7+STK_CHG!Q7-INTMARB!Q7-INTAVI!Q7</f>
        <v>39.28486672398968</v>
      </c>
      <c r="R7" s="10">
        <f>PPRD!R7+RCV_RCY!R7+IMP!R7-EXP!R7+STK_CHG!R7-INTMARB!R7-INTAVI!R7</f>
        <v>36.50146173688735</v>
      </c>
      <c r="S7" s="10">
        <f>PPRD!S7+RCV_RCY!S7+IMP!S7-EXP!S7+STK_CHG!S7-INTMARB!S7-INTAVI!S7</f>
        <v>37.161822871883061</v>
      </c>
      <c r="T7" s="10">
        <f>PPRD!T7+RCV_RCY!T7+IMP!T7-EXP!T7+STK_CHG!T7-INTMARB!T7-INTAVI!T7</f>
        <v>38.43869303525365</v>
      </c>
      <c r="U7" s="10">
        <f>PPRD!U7+RCV_RCY!U7+IMP!U7-EXP!U7+STK_CHG!U7-INTMARB!U7-INTAVI!U7</f>
        <v>33.836371453138433</v>
      </c>
      <c r="V7" s="10">
        <f>PPRD!V7+RCV_RCY!V7+IMP!V7-EXP!V7+STK_CHG!V7-INTMARB!V7-INTAVI!V7</f>
        <v>37.758555460017192</v>
      </c>
      <c r="W7" s="10">
        <f>PPRD!W7+RCV_RCY!W7+IMP!W7-EXP!W7+STK_CHG!W7-INTMARB!W7-INTAVI!W7</f>
        <v>30.606104901117803</v>
      </c>
      <c r="X7" s="10">
        <f>PPRD!X7+RCV_RCY!X7+IMP!X7-EXP!X7+STK_CHG!X7-INTMARB!X7-INTAVI!X7</f>
        <v>33.458211521926046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7.753826311263972</v>
      </c>
      <c r="D11" s="29">
        <f t="shared" si="8"/>
        <v>5.7423043852106614</v>
      </c>
      <c r="E11" s="29">
        <f t="shared" si="8"/>
        <v>5.1343078245915734</v>
      </c>
      <c r="F11" s="29">
        <f t="shared" si="8"/>
        <v>5.2938091143594157</v>
      </c>
      <c r="G11" s="29">
        <f t="shared" si="8"/>
        <v>5.2257953568357687</v>
      </c>
      <c r="H11" s="29">
        <f t="shared" si="8"/>
        <v>5.0158211521926059</v>
      </c>
      <c r="I11" s="29">
        <f t="shared" si="8"/>
        <v>4.8801375752364571</v>
      </c>
      <c r="J11" s="29">
        <f t="shared" si="8"/>
        <v>4.6779879621668101</v>
      </c>
      <c r="K11" s="29">
        <f t="shared" si="8"/>
        <v>5.2002579535683582</v>
      </c>
      <c r="L11" s="29">
        <f t="shared" si="8"/>
        <v>4.9726569217540835</v>
      </c>
      <c r="M11" s="29">
        <f t="shared" si="8"/>
        <v>6.3465176268271701</v>
      </c>
      <c r="N11" s="29">
        <f t="shared" si="8"/>
        <v>5.2493551160791059</v>
      </c>
      <c r="O11" s="29">
        <f t="shared" si="8"/>
        <v>5.6433361994840929</v>
      </c>
      <c r="P11" s="29">
        <f t="shared" si="8"/>
        <v>5.2841788478073948</v>
      </c>
      <c r="Q11" s="29">
        <f t="shared" si="8"/>
        <v>5.5845227858985371</v>
      </c>
      <c r="R11" s="29">
        <f t="shared" si="8"/>
        <v>5.7779879621668089</v>
      </c>
      <c r="S11" s="29">
        <f t="shared" si="8"/>
        <v>6.8449699054170257</v>
      </c>
      <c r="T11" s="29">
        <f t="shared" si="8"/>
        <v>5.6237317282889077</v>
      </c>
      <c r="U11" s="29">
        <f t="shared" si="8"/>
        <v>4.88804815133276</v>
      </c>
      <c r="V11" s="29">
        <f t="shared" si="8"/>
        <v>4.9944110060189164</v>
      </c>
      <c r="W11" s="29">
        <f t="shared" si="8"/>
        <v>4.8742046431642301</v>
      </c>
      <c r="X11" s="29">
        <f t="shared" ref="X11" si="9">SUM(X12:X16)</f>
        <v>3.5828890799656059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0.14213241616509029</v>
      </c>
      <c r="D12" s="10">
        <f>PPRD!D12+RCV_RCY!D12+IMP!D12-EXP!D12+STK_CHG!D12-INTMARB!D12-INTAVI!D12</f>
        <v>9.2949269131556309E-2</v>
      </c>
      <c r="E12" s="10">
        <f>PPRD!E12+RCV_RCY!E12+IMP!E12-EXP!E12+STK_CHG!E12-INTMARB!E12-INTAVI!E12</f>
        <v>0.12596732588134141</v>
      </c>
      <c r="F12" s="10">
        <f>PPRD!F12+RCV_RCY!F12+IMP!F12-EXP!F12+STK_CHG!F12-INTMARB!F12-INTAVI!F12</f>
        <v>3.7747205503009452E-2</v>
      </c>
      <c r="G12" s="10">
        <f>PPRD!G12+RCV_RCY!G12+IMP!G12-EXP!G12+STK_CHG!G12-INTMARB!G12-INTAVI!G12</f>
        <v>7.2742906276870162E-2</v>
      </c>
      <c r="H12" s="10">
        <f>PPRD!H12+RCV_RCY!H12+IMP!H12-EXP!H12+STK_CHG!H12-INTMARB!H12-INTAVI!H12</f>
        <v>6.7325881341358557E-2</v>
      </c>
      <c r="I12" s="10">
        <f>PPRD!I12+RCV_RCY!I12+IMP!I12-EXP!I12+STK_CHG!I12-INTMARB!I12-INTAVI!I12</f>
        <v>8.3490971625107477E-2</v>
      </c>
      <c r="J12" s="10">
        <f>PPRD!J12+RCV_RCY!J12+IMP!J12-EXP!J12+STK_CHG!J12-INTMARB!J12-INTAVI!J12</f>
        <v>7.6096302665520199E-2</v>
      </c>
      <c r="K12" s="10">
        <f>PPRD!K12+RCV_RCY!K12+IMP!K12-EXP!K12+STK_CHG!K12-INTMARB!K12-INTAVI!K12</f>
        <v>7.2055030094582972E-2</v>
      </c>
      <c r="L12" s="10">
        <f>PPRD!L12+RCV_RCY!L12+IMP!L12-EXP!L12+STK_CHG!L12-INTMARB!L12-INTAVI!L12</f>
        <v>0.1043852106620808</v>
      </c>
      <c r="M12" s="10">
        <f>PPRD!M12+RCV_RCY!M12+IMP!M12-EXP!M12+STK_CHG!M12-INTMARB!M12-INTAVI!M12</f>
        <v>0.18048151332760101</v>
      </c>
      <c r="N12" s="10">
        <f>PPRD!N12+RCV_RCY!N12+IMP!N12-EXP!N12+STK_CHG!N12-INTMARB!N12-INTAVI!N12</f>
        <v>0.1185726569217541</v>
      </c>
      <c r="O12" s="10">
        <f>PPRD!O12+RCV_RCY!O12+IMP!O12-EXP!O12+STK_CHG!O12-INTMARB!O12-INTAVI!O12</f>
        <v>0.1158211521926053</v>
      </c>
      <c r="P12" s="10">
        <f>PPRD!P12+RCV_RCY!P12+IMP!P12-EXP!P12+STK_CHG!P12-INTMARB!P12-INTAVI!P12</f>
        <v>0.18856405846947549</v>
      </c>
      <c r="Q12" s="10">
        <f>PPRD!Q12+RCV_RCY!Q12+IMP!Q12-EXP!Q12+STK_CHG!Q12-INTMARB!Q12-INTAVI!Q12</f>
        <v>0.23645743766122099</v>
      </c>
      <c r="R12" s="10">
        <f>PPRD!R12+RCV_RCY!R12+IMP!R12-EXP!R12+STK_CHG!R12-INTMARB!R12-INTAVI!R12</f>
        <v>0.34686156491831471</v>
      </c>
      <c r="S12" s="10">
        <f>PPRD!S12+RCV_RCY!S12+IMP!S12-EXP!S12+STK_CHG!S12-INTMARB!S12-INTAVI!S12</f>
        <v>0.14754944110060189</v>
      </c>
      <c r="T12" s="10">
        <f>PPRD!T12+RCV_RCY!T12+IMP!T12-EXP!T12+STK_CHG!T12-INTMARB!T12-INTAVI!T12</f>
        <v>7.7472055030094578E-2</v>
      </c>
      <c r="U12" s="10">
        <f>PPRD!U12+RCV_RCY!U12+IMP!U12-EXP!U12+STK_CHG!U12-INTMARB!U12-INTAVI!U12</f>
        <v>7.6784178847807388E-2</v>
      </c>
      <c r="V12" s="10">
        <f>PPRD!V12+RCV_RCY!V12+IMP!V12-EXP!V12+STK_CHG!V12-INTMARB!V12-INTAVI!V12</f>
        <v>5.9931212381771272E-2</v>
      </c>
      <c r="W12" s="10">
        <f>PPRD!W12+RCV_RCY!W12+IMP!W12-EXP!W12+STK_CHG!W12-INTMARB!W12-INTAVI!W12</f>
        <v>4.1788478073946693E-2</v>
      </c>
      <c r="X12" s="10">
        <f>PPRD!X12+RCV_RCY!X12+IMP!X12-EXP!X12+STK_CHG!X12-INTMARB!X12-INTAVI!X12</f>
        <v>8.8907996560619082E-2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0.68409286328460872</v>
      </c>
      <c r="D13" s="10">
        <f>PPRD!D13+RCV_RCY!D13+IMP!D13-EXP!D13+STK_CHG!D13-INTMARB!D13-INTAVI!D13</f>
        <v>0.48056749785038688</v>
      </c>
      <c r="E13" s="10">
        <f>PPRD!E13+RCV_RCY!E13+IMP!E13-EXP!E13+STK_CHG!E13-INTMARB!E13-INTAVI!E13</f>
        <v>0.86242476354256226</v>
      </c>
      <c r="F13" s="10">
        <f>PPRD!F13+RCV_RCY!F13+IMP!F13-EXP!F13+STK_CHG!F13-INTMARB!F13-INTAVI!F13</f>
        <v>1.1048151332760101</v>
      </c>
      <c r="G13" s="10">
        <f>PPRD!G13+RCV_RCY!G13+IMP!G13-EXP!G13+STK_CHG!G13-INTMARB!G13-INTAVI!G13</f>
        <v>1.039466895958727</v>
      </c>
      <c r="H13" s="10">
        <f>PPRD!H13+RCV_RCY!H13+IMP!H13-EXP!H13+STK_CHG!H13-INTMARB!H13-INTAVI!H13</f>
        <v>0.83860705073086839</v>
      </c>
      <c r="I13" s="10">
        <f>PPRD!I13+RCV_RCY!I13+IMP!I13-EXP!I13+STK_CHG!I13-INTMARB!I13-INTAVI!I13</f>
        <v>0.99587274290627692</v>
      </c>
      <c r="J13" s="10">
        <f>PPRD!J13+RCV_RCY!J13+IMP!J13-EXP!J13+STK_CHG!J13-INTMARB!J13-INTAVI!J13</f>
        <v>0.76242476354256239</v>
      </c>
      <c r="K13" s="10">
        <f>PPRD!K13+RCV_RCY!K13+IMP!K13-EXP!K13+STK_CHG!K13-INTMARB!K13-INTAVI!K13</f>
        <v>1.390025795356836</v>
      </c>
      <c r="L13" s="10">
        <f>PPRD!L13+RCV_RCY!L13+IMP!L13-EXP!L13+STK_CHG!L13-INTMARB!L13-INTAVI!L13</f>
        <v>0.70593293207222707</v>
      </c>
      <c r="M13" s="10">
        <f>PPRD!M13+RCV_RCY!M13+IMP!M13-EXP!M13+STK_CHG!M13-INTMARB!M13-INTAVI!M13</f>
        <v>0.68546861564918316</v>
      </c>
      <c r="N13" s="10">
        <f>PPRD!N13+RCV_RCY!N13+IMP!N13-EXP!N13+STK_CHG!N13-INTMARB!N13-INTAVI!N13</f>
        <v>0.61736887360275139</v>
      </c>
      <c r="O13" s="10">
        <f>PPRD!O13+RCV_RCY!O13+IMP!O13-EXP!O13+STK_CHG!O13-INTMARB!O13-INTAVI!O13</f>
        <v>0.6249355116079105</v>
      </c>
      <c r="P13" s="10">
        <f>PPRD!P13+RCV_RCY!P13+IMP!P13-EXP!P13+STK_CHG!P13-INTMARB!P13-INTAVI!P13</f>
        <v>1.002665520206363</v>
      </c>
      <c r="Q13" s="10">
        <f>PPRD!Q13+RCV_RCY!Q13+IMP!Q13-EXP!Q13+STK_CHG!Q13-INTMARB!Q13-INTAVI!Q13</f>
        <v>0.88082545141874458</v>
      </c>
      <c r="R13" s="10">
        <f>PPRD!R13+RCV_RCY!R13+IMP!R13-EXP!R13+STK_CHG!R13-INTMARB!R13-INTAVI!R13</f>
        <v>0.65210662080825443</v>
      </c>
      <c r="S13" s="10">
        <f>PPRD!S13+RCV_RCY!S13+IMP!S13-EXP!S13+STK_CHG!S13-INTMARB!S13-INTAVI!S13</f>
        <v>0.59226139294926905</v>
      </c>
      <c r="T13" s="10">
        <f>PPRD!T13+RCV_RCY!T13+IMP!T13-EXP!T13+STK_CHG!T13-INTMARB!T13-INTAVI!T13</f>
        <v>0.54660361134995694</v>
      </c>
      <c r="U13" s="10">
        <f>PPRD!U13+RCV_RCY!U13+IMP!U13-EXP!U13+STK_CHG!U13-INTMARB!U13-INTAVI!U13</f>
        <v>0.25864144453998278</v>
      </c>
      <c r="V13" s="10">
        <f>PPRD!V13+RCV_RCY!V13+IMP!V13-EXP!V13+STK_CHG!V13-INTMARB!V13-INTAVI!V13</f>
        <v>0.34101461736887362</v>
      </c>
      <c r="W13" s="10">
        <f>PPRD!W13+RCV_RCY!W13+IMP!W13-EXP!W13+STK_CHG!W13-INTMARB!W13-INTAVI!W13</f>
        <v>4.9699054170249349E-2</v>
      </c>
      <c r="X13" s="10">
        <f>PPRD!X13+RCV_RCY!X13+IMP!X13-EXP!X13+STK_CHG!X13-INTMARB!X13-INTAVI!X13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6.9276010318142731</v>
      </c>
      <c r="D16" s="10">
        <f>PPRD!D16+RCV_RCY!D16+IMP!D16-EXP!D16+STK_CHG!D16-INTMARB!D16-INTAVI!D16</f>
        <v>5.168787618228718</v>
      </c>
      <c r="E16" s="10">
        <f>PPRD!E16+RCV_RCY!E16+IMP!E16-EXP!E16+STK_CHG!E16-INTMARB!E16-INTAVI!E16</f>
        <v>4.1459157351676694</v>
      </c>
      <c r="F16" s="10">
        <f>PPRD!F16+RCV_RCY!F16+IMP!F16-EXP!F16+STK_CHG!F16-INTMARB!F16-INTAVI!F16</f>
        <v>4.1512467755803959</v>
      </c>
      <c r="G16" s="10">
        <f>PPRD!G16+RCV_RCY!G16+IMP!G16-EXP!G16+STK_CHG!G16-INTMARB!G16-INTAVI!G16</f>
        <v>4.1135855546001716</v>
      </c>
      <c r="H16" s="10">
        <f>PPRD!H16+RCV_RCY!H16+IMP!H16-EXP!H16+STK_CHG!H16-INTMARB!H16-INTAVI!H16</f>
        <v>4.1098882201203786</v>
      </c>
      <c r="I16" s="10">
        <f>PPRD!I16+RCV_RCY!I16+IMP!I16-EXP!I16+STK_CHG!I16-INTMARB!I16-INTAVI!I16</f>
        <v>3.8007738607050729</v>
      </c>
      <c r="J16" s="10">
        <f>PPRD!J16+RCV_RCY!J16+IMP!J16-EXP!J16+STK_CHG!J16-INTMARB!J16-INTAVI!J16</f>
        <v>3.839466895958727</v>
      </c>
      <c r="K16" s="10">
        <f>PPRD!K16+RCV_RCY!K16+IMP!K16-EXP!K16+STK_CHG!K16-INTMARB!K16-INTAVI!K16</f>
        <v>3.7381771281169391</v>
      </c>
      <c r="L16" s="10">
        <f>PPRD!L16+RCV_RCY!L16+IMP!L16-EXP!L16+STK_CHG!L16-INTMARB!L16-INTAVI!L16</f>
        <v>4.1623387790197759</v>
      </c>
      <c r="M16" s="10">
        <f>PPRD!M16+RCV_RCY!M16+IMP!M16-EXP!M16+STK_CHG!M16-INTMARB!M16-INTAVI!M16</f>
        <v>5.4805674978503864</v>
      </c>
      <c r="N16" s="10">
        <f>PPRD!N16+RCV_RCY!N16+IMP!N16-EXP!N16+STK_CHG!N16-INTMARB!N16-INTAVI!N16</f>
        <v>4.5134135855546003</v>
      </c>
      <c r="O16" s="10">
        <f>PPRD!O16+RCV_RCY!O16+IMP!O16-EXP!O16+STK_CHG!O16-INTMARB!O16-INTAVI!O16</f>
        <v>4.9025795356835769</v>
      </c>
      <c r="P16" s="10">
        <f>PPRD!P16+RCV_RCY!P16+IMP!P16-EXP!P16+STK_CHG!P16-INTMARB!P16-INTAVI!P16</f>
        <v>4.0929492691315561</v>
      </c>
      <c r="Q16" s="10">
        <f>PPRD!Q16+RCV_RCY!Q16+IMP!Q16-EXP!Q16+STK_CHG!Q16-INTMARB!Q16-INTAVI!Q16</f>
        <v>4.4672398968185716</v>
      </c>
      <c r="R16" s="10">
        <f>PPRD!R16+RCV_RCY!R16+IMP!R16-EXP!R16+STK_CHG!R16-INTMARB!R16-INTAVI!R16</f>
        <v>4.77901977644024</v>
      </c>
      <c r="S16" s="10">
        <f>PPRD!S16+RCV_RCY!S16+IMP!S16-EXP!S16+STK_CHG!S16-INTMARB!S16-INTAVI!S16</f>
        <v>6.1051590713671544</v>
      </c>
      <c r="T16" s="10">
        <f>PPRD!T16+RCV_RCY!T16+IMP!T16-EXP!T16+STK_CHG!T16-INTMARB!T16-INTAVI!T16</f>
        <v>4.9996560619088557</v>
      </c>
      <c r="U16" s="10">
        <f>PPRD!U16+RCV_RCY!U16+IMP!U16-EXP!U16+STK_CHG!U16-INTMARB!U16-INTAVI!U16</f>
        <v>4.5526225279449699</v>
      </c>
      <c r="V16" s="10">
        <f>PPRD!V16+RCV_RCY!V16+IMP!V16-EXP!V16+STK_CHG!V16-INTMARB!V16-INTAVI!V16</f>
        <v>4.5934651762682712</v>
      </c>
      <c r="W16" s="10">
        <f>PPRD!W16+RCV_RCY!W16+IMP!W16-EXP!W16+STK_CHG!W16-INTMARB!W16-INTAVI!W16</f>
        <v>4.7827171109200339</v>
      </c>
      <c r="X16" s="10">
        <f>PPRD!X16+RCV_RCY!X16+IMP!X16-EXP!X16+STK_CHG!X16-INTMARB!X16-INTAVI!X16</f>
        <v>3.3632846087704209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2000.2488392089429</v>
      </c>
      <c r="D26" s="37">
        <f t="shared" si="14"/>
        <v>2116.0809114359413</v>
      </c>
      <c r="E26" s="37">
        <f t="shared" si="14"/>
        <v>2132.6403267411865</v>
      </c>
      <c r="F26" s="37">
        <f t="shared" si="14"/>
        <v>2311.4897678417879</v>
      </c>
      <c r="G26" s="37">
        <f t="shared" si="14"/>
        <v>2628.7130696474624</v>
      </c>
      <c r="H26" s="37">
        <f t="shared" si="14"/>
        <v>2728.3686156491826</v>
      </c>
      <c r="I26" s="37">
        <f t="shared" si="14"/>
        <v>2577.6330180567497</v>
      </c>
      <c r="J26" s="37">
        <f t="shared" si="14"/>
        <v>2469.9136715391223</v>
      </c>
      <c r="K26" s="37">
        <f t="shared" si="14"/>
        <v>2489.6429062768707</v>
      </c>
      <c r="L26" s="37">
        <f t="shared" si="14"/>
        <v>2321.9144453998279</v>
      </c>
      <c r="M26" s="37">
        <f t="shared" si="14"/>
        <v>2441.3012897678414</v>
      </c>
      <c r="N26" s="37">
        <f t="shared" si="14"/>
        <v>2530.8067067927773</v>
      </c>
      <c r="O26" s="37">
        <f t="shared" si="14"/>
        <v>2458.5858125537411</v>
      </c>
      <c r="P26" s="37">
        <f t="shared" si="14"/>
        <v>2410.3052450558894</v>
      </c>
      <c r="Q26" s="37">
        <f t="shared" si="14"/>
        <v>2278.4008598452274</v>
      </c>
      <c r="R26" s="37">
        <f t="shared" si="14"/>
        <v>2178.8712811693895</v>
      </c>
      <c r="S26" s="37">
        <f t="shared" si="14"/>
        <v>2125.1954428202916</v>
      </c>
      <c r="T26" s="37">
        <f t="shared" si="14"/>
        <v>2182.1267411865865</v>
      </c>
      <c r="U26" s="37">
        <f t="shared" si="14"/>
        <v>2302.0156491831472</v>
      </c>
      <c r="V26" s="37">
        <f t="shared" si="14"/>
        <v>2348.9625967325887</v>
      </c>
      <c r="W26" s="37">
        <f t="shared" si="14"/>
        <v>1847.7126397248499</v>
      </c>
      <c r="X26" s="37">
        <f t="shared" ref="X26" si="15">SUM(X27,X33)</f>
        <v>1947.5844368013752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0</v>
      </c>
      <c r="D28" s="10">
        <f>PPRD!D28+RCV_RCY!D28+IMP!D28-EXP!D28+STK_CHG!D28-INTMARB!D28-INTAVI!D28</f>
        <v>0</v>
      </c>
      <c r="E28" s="10">
        <f>PPRD!E28+RCV_RCY!E28+IMP!E28-EXP!E28+STK_CHG!E28-INTMARB!E28-INTAVI!E28</f>
        <v>0</v>
      </c>
      <c r="F28" s="10">
        <f>PPRD!F28+RCV_RCY!F28+IMP!F28-EXP!F28+STK_CHG!F28-INTMARB!F28-INTAVI!F28</f>
        <v>0</v>
      </c>
      <c r="G28" s="10">
        <f>PPRD!G28+RCV_RCY!G28+IMP!G28-EXP!G28+STK_CHG!G28-INTMARB!G28-INTAVI!G28</f>
        <v>0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0</v>
      </c>
      <c r="U28" s="10">
        <f>PPRD!U28+RCV_RCY!U28+IMP!U28-EXP!U28+STK_CHG!U28-INTMARB!U28-INTAVI!U28</f>
        <v>0</v>
      </c>
      <c r="V28" s="10">
        <f>PPRD!V28+RCV_RCY!V28+IMP!V28-EXP!V28+STK_CHG!V28-INTMARB!V28-INTAVI!V28</f>
        <v>0</v>
      </c>
      <c r="W28" s="10">
        <f>PPRD!W28+RCV_RCY!W28+IMP!W28-EXP!W28+STK_CHG!W28-INTMARB!W28-INTAVI!W28</f>
        <v>0</v>
      </c>
      <c r="X28" s="10">
        <f>PPRD!X28+RCV_RCY!X28+IMP!X28-EXP!X28+STK_CHG!X28-INTMARB!X28-INTAVI!X28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2000.2488392089429</v>
      </c>
      <c r="D33" s="29">
        <f t="shared" si="18"/>
        <v>2116.0809114359413</v>
      </c>
      <c r="E33" s="29">
        <f t="shared" si="18"/>
        <v>2132.6403267411865</v>
      </c>
      <c r="F33" s="29">
        <f t="shared" si="18"/>
        <v>2311.4897678417879</v>
      </c>
      <c r="G33" s="29">
        <f t="shared" si="18"/>
        <v>2628.7130696474624</v>
      </c>
      <c r="H33" s="29">
        <f t="shared" si="18"/>
        <v>2728.3686156491826</v>
      </c>
      <c r="I33" s="29">
        <f t="shared" si="18"/>
        <v>2577.6330180567497</v>
      </c>
      <c r="J33" s="29">
        <f t="shared" si="18"/>
        <v>2469.9136715391223</v>
      </c>
      <c r="K33" s="29">
        <f t="shared" si="18"/>
        <v>2489.6429062768707</v>
      </c>
      <c r="L33" s="29">
        <f t="shared" si="18"/>
        <v>2321.9144453998279</v>
      </c>
      <c r="M33" s="29">
        <f t="shared" si="18"/>
        <v>2441.3012897678414</v>
      </c>
      <c r="N33" s="29">
        <f t="shared" si="18"/>
        <v>2530.8067067927773</v>
      </c>
      <c r="O33" s="29">
        <f t="shared" si="18"/>
        <v>2458.5858125537411</v>
      </c>
      <c r="P33" s="29">
        <f t="shared" si="18"/>
        <v>2410.3052450558894</v>
      </c>
      <c r="Q33" s="29">
        <f t="shared" si="18"/>
        <v>2278.4008598452274</v>
      </c>
      <c r="R33" s="29">
        <f t="shared" si="18"/>
        <v>2178.8712811693895</v>
      </c>
      <c r="S33" s="29">
        <f t="shared" si="18"/>
        <v>2125.1954428202916</v>
      </c>
      <c r="T33" s="29">
        <f t="shared" si="18"/>
        <v>2182.1267411865865</v>
      </c>
      <c r="U33" s="29">
        <f t="shared" si="18"/>
        <v>2302.0156491831472</v>
      </c>
      <c r="V33" s="29">
        <f t="shared" si="18"/>
        <v>2348.9625967325887</v>
      </c>
      <c r="W33" s="29">
        <f t="shared" si="18"/>
        <v>1847.7126397248499</v>
      </c>
      <c r="X33" s="29">
        <f t="shared" ref="X33" si="19">SUM(X34:X50)</f>
        <v>1947.5844368013752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26.563026655202062</v>
      </c>
      <c r="D36" s="10">
        <f>PPRD!D36+RCV_RCY!D36+IMP!D36-EXP!D36+STK_CHG!D36-INTMARB!D36-INTAVI!D36</f>
        <v>30.456749785038692</v>
      </c>
      <c r="E36" s="10">
        <f>PPRD!E36+RCV_RCY!E36+IMP!E36-EXP!E36+STK_CHG!E36-INTMARB!E36-INTAVI!E36</f>
        <v>21.237661220980222</v>
      </c>
      <c r="F36" s="10">
        <f>PPRD!F36+RCV_RCY!F36+IMP!F36-EXP!F36+STK_CHG!F36-INTMARB!F36-INTAVI!F36</f>
        <v>17.194496990541705</v>
      </c>
      <c r="G36" s="10">
        <f>PPRD!G36+RCV_RCY!G36+IMP!G36-EXP!G36+STK_CHG!G36-INTMARB!G36-INTAVI!G36</f>
        <v>14.215993121238171</v>
      </c>
      <c r="H36" s="10">
        <f>PPRD!H36+RCV_RCY!H36+IMP!H36-EXP!H36+STK_CHG!H36-INTMARB!H36-INTAVI!H36</f>
        <v>13.243594153052447</v>
      </c>
      <c r="I36" s="10">
        <f>PPRD!I36+RCV_RCY!I36+IMP!I36-EXP!I36+STK_CHG!I36-INTMARB!I36-INTAVI!I36</f>
        <v>10.930868443680133</v>
      </c>
      <c r="J36" s="10">
        <f>PPRD!J36+RCV_RCY!J36+IMP!J36-EXP!J36+STK_CHG!J36-INTMARB!J36-INTAVI!J36</f>
        <v>10.155202063628542</v>
      </c>
      <c r="K36" s="10">
        <f>PPRD!K36+RCV_RCY!K36+IMP!K36-EXP!K36+STK_CHG!K36-INTMARB!K36-INTAVI!K36</f>
        <v>9.2080825451418686</v>
      </c>
      <c r="L36" s="10">
        <f>PPRD!L36+RCV_RCY!L36+IMP!L36-EXP!L36+STK_CHG!L36-INTMARB!L36-INTAVI!L36</f>
        <v>12.017454858125534</v>
      </c>
      <c r="M36" s="10">
        <f>PPRD!M36+RCV_RCY!M36+IMP!M36-EXP!M36+STK_CHG!M36-INTMARB!M36-INTAVI!M36</f>
        <v>12.613069647463456</v>
      </c>
      <c r="N36" s="10">
        <f>PPRD!N36+RCV_RCY!N36+IMP!N36-EXP!N36+STK_CHG!N36-INTMARB!N36-INTAVI!N36</f>
        <v>10.494668959587276</v>
      </c>
      <c r="O36" s="10">
        <f>PPRD!O36+RCV_RCY!O36+IMP!O36-EXP!O36+STK_CHG!O36-INTMARB!O36-INTAVI!O36</f>
        <v>11.49337919174549</v>
      </c>
      <c r="P36" s="10">
        <f>PPRD!P36+RCV_RCY!P36+IMP!P36-EXP!P36+STK_CHG!P36-INTMARB!P36-INTAVI!P36</f>
        <v>11.534049871023216</v>
      </c>
      <c r="Q36" s="10">
        <f>PPRD!Q36+RCV_RCY!Q36+IMP!Q36-EXP!Q36+STK_CHG!Q36-INTMARB!Q36-INTAVI!Q36</f>
        <v>10.59028374892519</v>
      </c>
      <c r="R36" s="10">
        <f>PPRD!R36+RCV_RCY!R36+IMP!R36-EXP!R36+STK_CHG!R36-INTMARB!R36-INTAVI!R36</f>
        <v>10.627601031814276</v>
      </c>
      <c r="S36" s="10">
        <f>PPRD!S36+RCV_RCY!S36+IMP!S36-EXP!S36+STK_CHG!S36-INTMARB!S36-INTAVI!S36</f>
        <v>11.398882201203778</v>
      </c>
      <c r="T36" s="10">
        <f>PPRD!T36+RCV_RCY!T36+IMP!T36-EXP!T36+STK_CHG!T36-INTMARB!T36-INTAVI!T36</f>
        <v>9.9760963026655247</v>
      </c>
      <c r="U36" s="10">
        <f>PPRD!U36+RCV_RCY!U36+IMP!U36-EXP!U36+STK_CHG!U36-INTMARB!U36-INTAVI!U36</f>
        <v>8.7478073946689587</v>
      </c>
      <c r="V36" s="10">
        <f>PPRD!V36+RCV_RCY!V36+IMP!V36-EXP!V36+STK_CHG!V36-INTMARB!V36-INTAVI!V36</f>
        <v>10.38039552880482</v>
      </c>
      <c r="W36" s="10">
        <f>PPRD!W36+RCV_RCY!W36+IMP!W36-EXP!W36+STK_CHG!W36-INTMARB!W36-INTAVI!W36</f>
        <v>7.9765262252794482</v>
      </c>
      <c r="X36" s="10">
        <f>PPRD!X36+RCV_RCY!X36+IMP!X36-EXP!X36+STK_CHG!X36-INTMARB!X36-INTAVI!X36</f>
        <v>11.315477214101456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597.02424763542558</v>
      </c>
      <c r="D37" s="10">
        <f>PPRD!D37+RCV_RCY!D37+IMP!D37-EXP!D37+STK_CHG!D37-INTMARB!D37-INTAVI!D37</f>
        <v>588.25726569217534</v>
      </c>
      <c r="E37" s="10">
        <f>PPRD!E37+RCV_RCY!E37+IMP!E37-EXP!E37+STK_CHG!E37-INTMARB!E37-INTAVI!E37</f>
        <v>573.47781599312111</v>
      </c>
      <c r="F37" s="10">
        <f>PPRD!F37+RCV_RCY!F37+IMP!F37-EXP!F37+STK_CHG!F37-INTMARB!F37-INTAVI!F37</f>
        <v>583.66672398968183</v>
      </c>
      <c r="G37" s="10">
        <f>PPRD!G37+RCV_RCY!G37+IMP!G37-EXP!G37+STK_CHG!G37-INTMARB!G37-INTAVI!G37</f>
        <v>565.88607050730866</v>
      </c>
      <c r="H37" s="10">
        <f>PPRD!H37+RCV_RCY!H37+IMP!H37-EXP!H37+STK_CHG!H37-INTMARB!H37-INTAVI!H37</f>
        <v>515.38822012037826</v>
      </c>
      <c r="I37" s="10">
        <f>PPRD!I37+RCV_RCY!I37+IMP!I37-EXP!I37+STK_CHG!I37-INTMARB!I37-INTAVI!I37</f>
        <v>463.23181427343076</v>
      </c>
      <c r="J37" s="10">
        <f>PPRD!J37+RCV_RCY!J37+IMP!J37-EXP!J37+STK_CHG!J37-INTMARB!J37-INTAVI!J37</f>
        <v>443.33740326741184</v>
      </c>
      <c r="K37" s="10">
        <f>PPRD!K37+RCV_RCY!K37+IMP!K37-EXP!K37+STK_CHG!K37-INTMARB!K37-INTAVI!K37</f>
        <v>421.97575236457436</v>
      </c>
      <c r="L37" s="10">
        <f>PPRD!L37+RCV_RCY!L37+IMP!L37-EXP!L37+STK_CHG!L37-INTMARB!L37-INTAVI!L37</f>
        <v>389.02510748065356</v>
      </c>
      <c r="M37" s="10">
        <f>PPRD!M37+RCV_RCY!M37+IMP!M37-EXP!M37+STK_CHG!M37-INTMARB!M37-INTAVI!M37</f>
        <v>361.56766981943252</v>
      </c>
      <c r="N37" s="10">
        <f>PPRD!N37+RCV_RCY!N37+IMP!N37-EXP!N37+STK_CHG!N37-INTMARB!N37-INTAVI!N37</f>
        <v>368.86027515047289</v>
      </c>
      <c r="O37" s="10">
        <f>PPRD!O37+RCV_RCY!O37+IMP!O37-EXP!O37+STK_CHG!O37-INTMARB!O37-INTAVI!O37</f>
        <v>358.84522785898525</v>
      </c>
      <c r="P37" s="10">
        <f>PPRD!P37+RCV_RCY!P37+IMP!P37-EXP!P37+STK_CHG!P37-INTMARB!P37-INTAVI!P37</f>
        <v>327.18168529664666</v>
      </c>
      <c r="Q37" s="10">
        <f>PPRD!Q37+RCV_RCY!Q37+IMP!Q37-EXP!Q37+STK_CHG!Q37-INTMARB!Q37-INTAVI!Q37</f>
        <v>314.59312123817716</v>
      </c>
      <c r="R37" s="10">
        <f>PPRD!R37+RCV_RCY!R37+IMP!R37-EXP!R37+STK_CHG!R37-INTMARB!R37-INTAVI!R37</f>
        <v>292.77196904557178</v>
      </c>
      <c r="S37" s="10">
        <f>PPRD!S37+RCV_RCY!S37+IMP!S37-EXP!S37+STK_CHG!S37-INTMARB!S37-INTAVI!S37</f>
        <v>284.58598452278596</v>
      </c>
      <c r="T37" s="10">
        <f>PPRD!T37+RCV_RCY!T37+IMP!T37-EXP!T37+STK_CHG!T37-INTMARB!T37-INTAVI!T37</f>
        <v>300.5117798796216</v>
      </c>
      <c r="U37" s="10">
        <f>PPRD!U37+RCV_RCY!U37+IMP!U37-EXP!U37+STK_CHG!U37-INTMARB!U37-INTAVI!U37</f>
        <v>328.47102321582111</v>
      </c>
      <c r="V37" s="10">
        <f>PPRD!V37+RCV_RCY!V37+IMP!V37-EXP!V37+STK_CHG!V37-INTMARB!V37-INTAVI!V37</f>
        <v>343.12295786758381</v>
      </c>
      <c r="W37" s="10">
        <f>PPRD!W37+RCV_RCY!W37+IMP!W37-EXP!W37+STK_CHG!W37-INTMARB!W37-INTAVI!W37</f>
        <v>261.7736887360274</v>
      </c>
      <c r="X37" s="10">
        <f>PPRD!X37+RCV_RCY!X37+IMP!X37-EXP!X37+STK_CHG!X37-INTMARB!X37-INTAVI!X37</f>
        <v>317.10902837489255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0.27635425623387788</v>
      </c>
      <c r="D38" s="10">
        <f>PPRD!D38+RCV_RCY!D38+IMP!D38-EXP!D38+STK_CHG!D38-INTMARB!D38-INTAVI!D38</f>
        <v>0.20464316423043849</v>
      </c>
      <c r="E38" s="10">
        <f>PPRD!E38+RCV_RCY!E38+IMP!E38-EXP!E38+STK_CHG!E38-INTMARB!E38-INTAVI!E38</f>
        <v>0.2472914875322442</v>
      </c>
      <c r="F38" s="10">
        <f>PPRD!F38+RCV_RCY!F38+IMP!F38-EXP!F38+STK_CHG!F38-INTMARB!F38-INTAVI!F38</f>
        <v>0.26595012897678422</v>
      </c>
      <c r="G38" s="10">
        <f>PPRD!G38+RCV_RCY!G38+IMP!G38-EXP!G38+STK_CHG!G38-INTMARB!G38-INTAVI!G38</f>
        <v>0.2057609630266552</v>
      </c>
      <c r="H38" s="10">
        <f>PPRD!H38+RCV_RCY!H38+IMP!H38-EXP!H38+STK_CHG!H38-INTMARB!H38-INTAVI!H38</f>
        <v>0.1506448839208942</v>
      </c>
      <c r="I38" s="10">
        <f>PPRD!I38+RCV_RCY!I38+IMP!I38-EXP!I38+STK_CHG!I38-INTMARB!I38-INTAVI!I38</f>
        <v>0.1704213241616509</v>
      </c>
      <c r="J38" s="10">
        <f>PPRD!J38+RCV_RCY!J38+IMP!J38-EXP!J38+STK_CHG!J38-INTMARB!J38-INTAVI!J38</f>
        <v>0.21711092003439381</v>
      </c>
      <c r="K38" s="10">
        <f>PPRD!K38+RCV_RCY!K38+IMP!K38-EXP!K38+STK_CHG!K38-INTMARB!K38-INTAVI!K38</f>
        <v>0.20464316423043849</v>
      </c>
      <c r="L38" s="10">
        <f>PPRD!L38+RCV_RCY!L38+IMP!L38-EXP!L38+STK_CHG!L38-INTMARB!L38-INTAVI!L38</f>
        <v>0.43121238177128107</v>
      </c>
      <c r="M38" s="10">
        <f>PPRD!M38+RCV_RCY!M38+IMP!M38-EXP!M38+STK_CHG!M38-INTMARB!M38-INTAVI!M38</f>
        <v>0.36569217540842652</v>
      </c>
      <c r="N38" s="10">
        <f>PPRD!N38+RCV_RCY!N38+IMP!N38-EXP!N38+STK_CHG!N38-INTMARB!N38-INTAVI!N38</f>
        <v>0.2877901977644024</v>
      </c>
      <c r="O38" s="10">
        <f>PPRD!O38+RCV_RCY!O38+IMP!O38-EXP!O38+STK_CHG!O38-INTMARB!O38-INTAVI!O38</f>
        <v>0.1870163370593293</v>
      </c>
      <c r="P38" s="10">
        <f>PPRD!P38+RCV_RCY!P38+IMP!P38-EXP!P38+STK_CHG!P38-INTMARB!P38-INTAVI!P38</f>
        <v>0.20679277730008599</v>
      </c>
      <c r="Q38" s="10">
        <f>PPRD!Q38+RCV_RCY!Q38+IMP!Q38-EXP!Q38+STK_CHG!Q38-INTMARB!Q38-INTAVI!Q38</f>
        <v>0.19011177987962161</v>
      </c>
      <c r="R38" s="10">
        <f>PPRD!R38+RCV_RCY!R38+IMP!R38-EXP!R38+STK_CHG!R38-INTMARB!R38-INTAVI!R38</f>
        <v>0.2285468615649183</v>
      </c>
      <c r="S38" s="10">
        <f>PPRD!S38+RCV_RCY!S38+IMP!S38-EXP!S38+STK_CHG!S38-INTMARB!S38-INTAVI!S38</f>
        <v>0.23069647463456569</v>
      </c>
      <c r="T38" s="10">
        <f>PPRD!T38+RCV_RCY!T38+IMP!T38-EXP!T38+STK_CHG!T38-INTMARB!T38-INTAVI!T38</f>
        <v>0.23069647463456569</v>
      </c>
      <c r="U38" s="10">
        <f>PPRD!U38+RCV_RCY!U38+IMP!U38-EXP!U38+STK_CHG!U38-INTMARB!U38-INTAVI!U38</f>
        <v>0.2452278589853826</v>
      </c>
      <c r="V38" s="10">
        <f>PPRD!V38+RCV_RCY!V38+IMP!V38-EXP!V38+STK_CHG!V38-INTMARB!V38-INTAVI!V38</f>
        <v>0.21607910576096301</v>
      </c>
      <c r="W38" s="10">
        <f>PPRD!W38+RCV_RCY!W38+IMP!W38-EXP!W38+STK_CHG!W38-INTMARB!W38-INTAVI!W38</f>
        <v>0.19329320722269991</v>
      </c>
      <c r="X38" s="10">
        <f>PPRD!X38+RCV_RCY!X38+IMP!X38-EXP!X38+STK_CHG!X38-INTMARB!X38-INTAVI!X38</f>
        <v>0.2452278589853826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8.5984522911530803E-5</v>
      </c>
      <c r="D40" s="10">
        <f>PPRD!D40+RCV_RCY!D40+IMP!D40-EXP!D40+STK_CHG!D40-INTMARB!D40-INTAVI!D40</f>
        <v>8.5984522684157128E-5</v>
      </c>
      <c r="E40" s="10">
        <f>PPRD!E40+RCV_RCY!E40+IMP!E40-EXP!E40+STK_CHG!E40-INTMARB!E40-INTAVI!E40</f>
        <v>0</v>
      </c>
      <c r="F40" s="10">
        <f>PPRD!F40+RCV_RCY!F40+IMP!F40-EXP!F40+STK_CHG!F40-INTMARB!F40-INTAVI!F40</f>
        <v>-8.5984522741000546E-5</v>
      </c>
      <c r="G40" s="10">
        <f>PPRD!G40+RCV_RCY!G40+IMP!G40-EXP!G40+STK_CHG!G40-INTMARB!G40-INTAVI!G40</f>
        <v>0</v>
      </c>
      <c r="H40" s="10">
        <f>PPRD!H40+RCV_RCY!H40+IMP!H40-EXP!H40+STK_CHG!H40-INTMARB!H40-INTAVI!H40</f>
        <v>-8.5984522684157128E-5</v>
      </c>
      <c r="I40" s="10">
        <f>PPRD!I40+RCV_RCY!I40+IMP!I40-EXP!I40+STK_CHG!I40-INTMARB!I40-INTAVI!I40</f>
        <v>0</v>
      </c>
      <c r="J40" s="10">
        <f>PPRD!J40+RCV_RCY!J40+IMP!J40-EXP!J40+STK_CHG!J40-INTMARB!J40-INTAVI!J40</f>
        <v>0</v>
      </c>
      <c r="K40" s="10">
        <f>PPRD!K40+RCV_RCY!K40+IMP!K40-EXP!K40+STK_CHG!K40-INTMARB!K40-INTAVI!K40</f>
        <v>0</v>
      </c>
      <c r="L40" s="10">
        <f>PPRD!L40+RCV_RCY!L40+IMP!L40-EXP!L40+STK_CHG!L40-INTMARB!L40-INTAVI!L40</f>
        <v>0</v>
      </c>
      <c r="M40" s="10">
        <f>PPRD!M40+RCV_RCY!M40+IMP!M40-EXP!M40+STK_CHG!M40-INTMARB!M40-INTAVI!M40</f>
        <v>-8.5984522684157128E-5</v>
      </c>
      <c r="N40" s="10">
        <f>PPRD!N40+RCV_RCY!N40+IMP!N40-EXP!N40+STK_CHG!N40-INTMARB!N40-INTAVI!N40</f>
        <v>0</v>
      </c>
      <c r="O40" s="10">
        <f>PPRD!O40+RCV_RCY!O40+IMP!O40-EXP!O40+STK_CHG!O40-INTMARB!O40-INTAVI!O40</f>
        <v>-8.5984522741000546E-5</v>
      </c>
      <c r="P40" s="10">
        <f>PPRD!P40+RCV_RCY!P40+IMP!P40-EXP!P40+STK_CHG!P40-INTMARB!P40-INTAVI!P40</f>
        <v>0</v>
      </c>
      <c r="Q40" s="10">
        <f>PPRD!Q40+RCV_RCY!Q40+IMP!Q40-EXP!Q40+STK_CHG!Q40-INTMARB!Q40-INTAVI!Q40</f>
        <v>8.5984522741000546E-5</v>
      </c>
      <c r="R40" s="10">
        <f>PPRD!R40+RCV_RCY!R40+IMP!R40-EXP!R40+STK_CHG!R40-INTMARB!R40-INTAVI!R40</f>
        <v>0</v>
      </c>
      <c r="S40" s="10">
        <f>PPRD!S40+RCV_RCY!S40+IMP!S40-EXP!S40+STK_CHG!S40-INTMARB!S40-INTAVI!S40</f>
        <v>0</v>
      </c>
      <c r="T40" s="10">
        <f>PPRD!T40+RCV_RCY!T40+IMP!T40-EXP!T40+STK_CHG!T40-INTMARB!T40-INTAVI!T40</f>
        <v>0</v>
      </c>
      <c r="U40" s="10">
        <f>PPRD!U40+RCV_RCY!U40+IMP!U40-EXP!U40+STK_CHG!U40-INTMARB!U40-INTAVI!U40</f>
        <v>8.5984522797843965E-5</v>
      </c>
      <c r="V40" s="10">
        <f>PPRD!V40+RCV_RCY!V40+IMP!V40-EXP!V40+STK_CHG!V40-INTMARB!V40-INTAVI!V40</f>
        <v>-2.0636285466935078E-3</v>
      </c>
      <c r="W40" s="10">
        <f>PPRD!W40+RCV_RCY!W40+IMP!W40-EXP!W40+STK_CHG!W40-INTMARB!W40-INTAVI!W40</f>
        <v>0</v>
      </c>
      <c r="X40" s="10">
        <f>PPRD!X40+RCV_RCY!X40+IMP!X40-EXP!X40+STK_CHG!X40-INTMARB!X40-INTAVI!X40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1.223989681857266</v>
      </c>
      <c r="D41" s="10">
        <f>PPRD!D41+RCV_RCY!D41+IMP!D41-EXP!D41+STK_CHG!D41-INTMARB!D41-INTAVI!D41</f>
        <v>1.394496990541702</v>
      </c>
      <c r="E41" s="10">
        <f>PPRD!E41+RCV_RCY!E41+IMP!E41-EXP!E41+STK_CHG!E41-INTMARB!E41-INTAVI!E41</f>
        <v>1.192605331040413</v>
      </c>
      <c r="F41" s="10">
        <f>PPRD!F41+RCV_RCY!F41+IMP!F41-EXP!F41+STK_CHG!F41-INTMARB!F41-INTAVI!F41</f>
        <v>1.315047291487532</v>
      </c>
      <c r="G41" s="10">
        <f>PPRD!G41+RCV_RCY!G41+IMP!G41-EXP!G41+STK_CHG!G41-INTMARB!G41-INTAVI!G41</f>
        <v>1.403955288048151</v>
      </c>
      <c r="H41" s="10">
        <f>PPRD!H41+RCV_RCY!H41+IMP!H41-EXP!H41+STK_CHG!H41-INTMARB!H41-INTAVI!H41</f>
        <v>1.7627687016337059</v>
      </c>
      <c r="I41" s="10">
        <f>PPRD!I41+RCV_RCY!I41+IMP!I41-EXP!I41+STK_CHG!I41-INTMARB!I41-INTAVI!I41</f>
        <v>1.133018056749785</v>
      </c>
      <c r="J41" s="10">
        <f>PPRD!J41+RCV_RCY!J41+IMP!J41-EXP!J41+STK_CHG!J41-INTMARB!J41-INTAVI!J41</f>
        <v>0.93525365434221841</v>
      </c>
      <c r="K41" s="10">
        <f>PPRD!K41+RCV_RCY!K41+IMP!K41-EXP!K41+STK_CHG!K41-INTMARB!K41-INTAVI!K41</f>
        <v>0.98968185726569213</v>
      </c>
      <c r="L41" s="10">
        <f>PPRD!L41+RCV_RCY!L41+IMP!L41-EXP!L41+STK_CHG!L41-INTMARB!L41-INTAVI!L41</f>
        <v>0.58796216680997415</v>
      </c>
      <c r="M41" s="10">
        <f>PPRD!M41+RCV_RCY!M41+IMP!M41-EXP!M41+STK_CHG!M41-INTMARB!M41-INTAVI!M41</f>
        <v>0.6716251074806534</v>
      </c>
      <c r="N41" s="10">
        <f>PPRD!N41+RCV_RCY!N41+IMP!N41-EXP!N41+STK_CHG!N41-INTMARB!N41-INTAVI!N41</f>
        <v>0.84006878761822867</v>
      </c>
      <c r="O41" s="10">
        <f>PPRD!O41+RCV_RCY!O41+IMP!O41-EXP!O41+STK_CHG!O41-INTMARB!O41-INTAVI!O41</f>
        <v>0.75107480653482361</v>
      </c>
      <c r="P41" s="10">
        <f>PPRD!P41+RCV_RCY!P41+IMP!P41-EXP!P41+STK_CHG!P41-INTMARB!P41-INTAVI!P41</f>
        <v>0.71556319862424755</v>
      </c>
      <c r="Q41" s="10">
        <f>PPRD!Q41+RCV_RCY!Q41+IMP!Q41-EXP!Q41+STK_CHG!Q41-INTMARB!Q41-INTAVI!Q41</f>
        <v>0.43095442820292351</v>
      </c>
      <c r="R41" s="10">
        <f>PPRD!R41+RCV_RCY!R41+IMP!R41-EXP!R41+STK_CHG!R41-INTMARB!R41-INTAVI!R41</f>
        <v>0.86620808254514192</v>
      </c>
      <c r="S41" s="10">
        <f>PPRD!S41+RCV_RCY!S41+IMP!S41-EXP!S41+STK_CHG!S41-INTMARB!S41-INTAVI!S41</f>
        <v>0.50636285468615649</v>
      </c>
      <c r="T41" s="10">
        <f>PPRD!T41+RCV_RCY!T41+IMP!T41-EXP!T41+STK_CHG!T41-INTMARB!T41-INTAVI!T41</f>
        <v>0.52098022355975926</v>
      </c>
      <c r="U41" s="10">
        <f>PPRD!U41+RCV_RCY!U41+IMP!U41-EXP!U41+STK_CHG!U41-INTMARB!U41-INTAVI!U41</f>
        <v>0.49905417024935506</v>
      </c>
      <c r="V41" s="10">
        <f>PPRD!V41+RCV_RCY!V41+IMP!V41-EXP!V41+STK_CHG!V41-INTMARB!V41-INTAVI!V41</f>
        <v>0.67687016337059325</v>
      </c>
      <c r="W41" s="10">
        <f>PPRD!W41+RCV_RCY!W41+IMP!W41-EXP!W41+STK_CHG!W41-INTMARB!W41-INTAVI!W41</f>
        <v>0.53353396388650043</v>
      </c>
      <c r="X41" s="10">
        <f>PPRD!X41+RCV_RCY!X41+IMP!X41-EXP!X41+STK_CHG!X41-INTMARB!X41-INTAVI!X41</f>
        <v>0.63602751504729149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1314.2931212381775</v>
      </c>
      <c r="D43" s="10">
        <f>PPRD!D43+RCV_RCY!D43+IMP!D43-EXP!D43+STK_CHG!D43-INTMARB!D43-INTAVI!D43</f>
        <v>1436.825709372313</v>
      </c>
      <c r="E43" s="10">
        <f>PPRD!E43+RCV_RCY!E43+IMP!E43-EXP!E43+STK_CHG!E43-INTMARB!E43-INTAVI!E43</f>
        <v>1487.5919174548585</v>
      </c>
      <c r="F43" s="10">
        <f>PPRD!F43+RCV_RCY!F43+IMP!F43-EXP!F43+STK_CHG!F43-INTMARB!F43-INTAVI!F43</f>
        <v>1660.5720550300944</v>
      </c>
      <c r="G43" s="10">
        <f>PPRD!G43+RCV_RCY!G43+IMP!G43-EXP!G43+STK_CHG!G43-INTMARB!G43-INTAVI!G43</f>
        <v>1993.4260533104034</v>
      </c>
      <c r="H43" s="10">
        <f>PPRD!H43+RCV_RCY!H43+IMP!H43-EXP!H43+STK_CHG!H43-INTMARB!H43-INTAVI!H43</f>
        <v>2167.5153912295782</v>
      </c>
      <c r="I43" s="10">
        <f>PPRD!I43+RCV_RCY!I43+IMP!I43-EXP!I43+STK_CHG!I43-INTMARB!I43-INTAVI!I43</f>
        <v>2070.8504729148754</v>
      </c>
      <c r="J43" s="10">
        <f>PPRD!J43+RCV_RCY!J43+IMP!J43-EXP!J43+STK_CHG!J43-INTMARB!J43-INTAVI!J43</f>
        <v>1988.9825451418737</v>
      </c>
      <c r="K43" s="10">
        <f>PPRD!K43+RCV_RCY!K43+IMP!K43-EXP!K43+STK_CHG!K43-INTMARB!K43-INTAVI!K43</f>
        <v>2031.4674978503872</v>
      </c>
      <c r="L43" s="10">
        <f>PPRD!L43+RCV_RCY!L43+IMP!L43-EXP!L43+STK_CHG!L43-INTMARB!L43-INTAVI!L43</f>
        <v>1891.4246775580395</v>
      </c>
      <c r="M43" s="10">
        <f>PPRD!M43+RCV_RCY!M43+IMP!M43-EXP!M43+STK_CHG!M43-INTMARB!M43-INTAVI!M43</f>
        <v>2031.4168529664655</v>
      </c>
      <c r="N43" s="10">
        <f>PPRD!N43+RCV_RCY!N43+IMP!N43-EXP!N43+STK_CHG!N43-INTMARB!N43-INTAVI!N43</f>
        <v>2112.2152192605331</v>
      </c>
      <c r="O43" s="10">
        <f>PPRD!O43+RCV_RCY!O43+IMP!O43-EXP!O43+STK_CHG!O43-INTMARB!O43-INTAVI!O43</f>
        <v>2044.8670679277734</v>
      </c>
      <c r="P43" s="10">
        <f>PPRD!P43+RCV_RCY!P43+IMP!P43-EXP!P43+STK_CHG!P43-INTMARB!P43-INTAVI!P43</f>
        <v>2032.1058469475488</v>
      </c>
      <c r="Q43" s="10">
        <f>PPRD!Q43+RCV_RCY!Q43+IMP!Q43-EXP!Q43+STK_CHG!Q43-INTMARB!Q43-INTAVI!Q43</f>
        <v>1916.1020636285468</v>
      </c>
      <c r="R43" s="10">
        <f>PPRD!R43+RCV_RCY!R43+IMP!R43-EXP!R43+STK_CHG!R43-INTMARB!R43-INTAVI!R43</f>
        <v>1840.5539122957866</v>
      </c>
      <c r="S43" s="10">
        <f>PPRD!S43+RCV_RCY!S43+IMP!S43-EXP!S43+STK_CHG!S43-INTMARB!S43-INTAVI!S43</f>
        <v>1791.4386930352532</v>
      </c>
      <c r="T43" s="10">
        <f>PPRD!T43+RCV_RCY!T43+IMP!T43-EXP!T43+STK_CHG!T43-INTMARB!T43-INTAVI!T43</f>
        <v>1834.4756663800515</v>
      </c>
      <c r="U43" s="10">
        <f>PPRD!U43+RCV_RCY!U43+IMP!U43-EXP!U43+STK_CHG!U43-INTMARB!U43-INTAVI!U43</f>
        <v>1921.6751504729148</v>
      </c>
      <c r="V43" s="10">
        <f>PPRD!V43+RCV_RCY!V43+IMP!V43-EXP!V43+STK_CHG!V43-INTMARB!V43-INTAVI!V43</f>
        <v>1954.3769561478935</v>
      </c>
      <c r="W43" s="10">
        <f>PPRD!W43+RCV_RCY!W43+IMP!W43-EXP!W43+STK_CHG!W43-INTMARB!W43-INTAVI!W43</f>
        <v>1548.2995700773863</v>
      </c>
      <c r="X43" s="10">
        <f>PPRD!X43+RCV_RCY!X43+IMP!X43-EXP!X43+STK_CHG!X43-INTMARB!X43-INTAVI!X43</f>
        <v>1586.5774720550296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6.1803955288048149</v>
      </c>
      <c r="D44" s="10">
        <f>PPRD!D44+RCV_RCY!D44+IMP!D44-EXP!D44+STK_CHG!D44-INTMARB!D44-INTAVI!D44</f>
        <v>6.5204643164230429</v>
      </c>
      <c r="E44" s="10">
        <f>PPRD!E44+RCV_RCY!E44+IMP!E44-EXP!E44+STK_CHG!E44-INTMARB!E44-INTAVI!E44</f>
        <v>5.8536543422184009</v>
      </c>
      <c r="F44" s="10">
        <f>PPRD!F44+RCV_RCY!F44+IMP!F44-EXP!F44+STK_CHG!F44-INTMARB!F44-INTAVI!F44</f>
        <v>4.98615649183147</v>
      </c>
      <c r="G44" s="10">
        <f>PPRD!G44+RCV_RCY!G44+IMP!G44-EXP!G44+STK_CHG!G44-INTMARB!G44-INTAVI!G44</f>
        <v>3.2234737747205502</v>
      </c>
      <c r="H44" s="10">
        <f>PPRD!H44+RCV_RCY!H44+IMP!H44-EXP!H44+STK_CHG!H44-INTMARB!H44-INTAVI!H44</f>
        <v>2.1180567497850391</v>
      </c>
      <c r="I44" s="10">
        <f>PPRD!I44+RCV_RCY!I44+IMP!I44-EXP!I44+STK_CHG!I44-INTMARB!I44-INTAVI!I44</f>
        <v>1.505674978503869</v>
      </c>
      <c r="J44" s="10">
        <f>PPRD!J44+RCV_RCY!J44+IMP!J44-EXP!J44+STK_CHG!J44-INTMARB!J44-INTAVI!J44</f>
        <v>1.045227858985383</v>
      </c>
      <c r="K44" s="10">
        <f>PPRD!K44+RCV_RCY!K44+IMP!K44-EXP!K44+STK_CHG!K44-INTMARB!K44-INTAVI!K44</f>
        <v>0.64204643164230435</v>
      </c>
      <c r="L44" s="10">
        <f>PPRD!L44+RCV_RCY!L44+IMP!L44-EXP!L44+STK_CHG!L44-INTMARB!L44-INTAVI!L44</f>
        <v>0.71556319862424755</v>
      </c>
      <c r="M44" s="10">
        <f>PPRD!M44+RCV_RCY!M44+IMP!M44-EXP!M44+STK_CHG!M44-INTMARB!M44-INTAVI!M44</f>
        <v>2.1744625967325879</v>
      </c>
      <c r="N44" s="10">
        <f>PPRD!N44+RCV_RCY!N44+IMP!N44-EXP!N44+STK_CHG!N44-INTMARB!N44-INTAVI!N44</f>
        <v>1.963284608770421</v>
      </c>
      <c r="O44" s="10">
        <f>PPRD!O44+RCV_RCY!O44+IMP!O44-EXP!O44+STK_CHG!O44-INTMARB!O44-INTAVI!O44</f>
        <v>1.7560619088564056</v>
      </c>
      <c r="P44" s="10">
        <f>PPRD!P44+RCV_RCY!P44+IMP!P44-EXP!P44+STK_CHG!P44-INTMARB!P44-INTAVI!P44</f>
        <v>1.4798796216681001</v>
      </c>
      <c r="Q44" s="10">
        <f>PPRD!Q44+RCV_RCY!Q44+IMP!Q44-EXP!Q44+STK_CHG!Q44-INTMARB!Q44-INTAVI!Q44</f>
        <v>1.196130696474635</v>
      </c>
      <c r="R44" s="10">
        <f>PPRD!R44+RCV_RCY!R44+IMP!R44-EXP!R44+STK_CHG!R44-INTMARB!R44-INTAVI!R44</f>
        <v>0.95348237317282891</v>
      </c>
      <c r="S44" s="10">
        <f>PPRD!S44+RCV_RCY!S44+IMP!S44-EXP!S44+STK_CHG!S44-INTMARB!S44-INTAVI!S44</f>
        <v>1.2983662940670679</v>
      </c>
      <c r="T44" s="10">
        <f>PPRD!T44+RCV_RCY!T44+IMP!T44-EXP!T44+STK_CHG!T44-INTMARB!T44-INTAVI!T44</f>
        <v>2.2412725709372316</v>
      </c>
      <c r="U44" s="10">
        <f>PPRD!U44+RCV_RCY!U44+IMP!U44-EXP!U44+STK_CHG!U44-INTMARB!U44-INTAVI!U44</f>
        <v>2.5947549441100599</v>
      </c>
      <c r="V44" s="10">
        <f>PPRD!V44+RCV_RCY!V44+IMP!V44-EXP!V44+STK_CHG!V44-INTMARB!V44-INTAVI!V44</f>
        <v>1.9337059329320716</v>
      </c>
      <c r="W44" s="10">
        <f>PPRD!W44+RCV_RCY!W44+IMP!W44-EXP!W44+STK_CHG!W44-INTMARB!W44-INTAVI!W44</f>
        <v>1.0728288907996557</v>
      </c>
      <c r="X44" s="10">
        <f>PPRD!X44+RCV_RCY!X44+IMP!X44-EXP!X44+STK_CHG!X44-INTMARB!X44-INTAVI!X44</f>
        <v>1.0834049871023212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10.56173688736027</v>
      </c>
      <c r="D46" s="10">
        <f>PPRD!D46+RCV_RCY!D46+IMP!D46-EXP!D46+STK_CHG!D46-INTMARB!D46-INTAVI!D46</f>
        <v>12.48211521926053</v>
      </c>
      <c r="E46" s="10">
        <f>PPRD!E46+RCV_RCY!E46+IMP!E46-EXP!E46+STK_CHG!E46-INTMARB!E46-INTAVI!E46</f>
        <v>8.6414445399828033</v>
      </c>
      <c r="F46" s="10">
        <f>PPRD!F46+RCV_RCY!F46+IMP!F46-EXP!F46+STK_CHG!F46-INTMARB!F46-INTAVI!F46</f>
        <v>9.6015477214101423</v>
      </c>
      <c r="G46" s="10">
        <f>PPRD!G46+RCV_RCY!G46+IMP!G46-EXP!G46+STK_CHG!G46-INTMARB!G46-INTAVI!G46</f>
        <v>14.402407566638001</v>
      </c>
      <c r="H46" s="10">
        <f>PPRD!H46+RCV_RCY!H46+IMP!H46-EXP!H46+STK_CHG!H46-INTMARB!H46-INTAVI!H46</f>
        <v>13.442218400687871</v>
      </c>
      <c r="I46" s="10">
        <f>PPRD!I46+RCV_RCY!I46+IMP!I46-EXP!I46+STK_CHG!I46-INTMARB!I46-INTAVI!I46</f>
        <v>12.482115219260528</v>
      </c>
      <c r="J46" s="10">
        <f>PPRD!J46+RCV_RCY!J46+IMP!J46-EXP!J46+STK_CHG!J46-INTMARB!J46-INTAVI!J46</f>
        <v>10.56173688736027</v>
      </c>
      <c r="K46" s="10">
        <f>PPRD!K46+RCV_RCY!K46+IMP!K46-EXP!K46+STK_CHG!K46-INTMARB!K46-INTAVI!K46</f>
        <v>9.7975064488392043</v>
      </c>
      <c r="L46" s="10">
        <f>PPRD!L46+RCV_RCY!L46+IMP!L46-EXP!L46+STK_CHG!L46-INTMARB!L46-INTAVI!L46</f>
        <v>7.8887360275150469</v>
      </c>
      <c r="M46" s="10">
        <f>PPRD!M46+RCV_RCY!M46+IMP!M46-EXP!M46+STK_CHG!M46-INTMARB!M46-INTAVI!M46</f>
        <v>9.0196904557179671</v>
      </c>
      <c r="N46" s="10">
        <f>PPRD!N46+RCV_RCY!N46+IMP!N46-EXP!N46+STK_CHG!N46-INTMARB!N46-INTAVI!N46</f>
        <v>8.2266552020636254</v>
      </c>
      <c r="O46" s="10">
        <f>PPRD!O46+RCV_RCY!O46+IMP!O46-EXP!O46+STK_CHG!O46-INTMARB!O46-INTAVI!O46</f>
        <v>7.7369733447979367</v>
      </c>
      <c r="P46" s="10">
        <f>PPRD!P46+RCV_RCY!P46+IMP!P46-EXP!P46+STK_CHG!P46-INTMARB!P46-INTAVI!P46</f>
        <v>7.4297506448839217</v>
      </c>
      <c r="Q46" s="10">
        <f>PPRD!Q46+RCV_RCY!Q46+IMP!Q46-EXP!Q46+STK_CHG!Q46-INTMARB!Q46-INTAVI!Q46</f>
        <v>7.1492691315563182</v>
      </c>
      <c r="R46" s="10">
        <f>PPRD!R46+RCV_RCY!R46+IMP!R46-EXP!R46+STK_CHG!R46-INTMARB!R46-INTAVI!R46</f>
        <v>7.4277730008598439</v>
      </c>
      <c r="S46" s="10">
        <f>PPRD!S46+RCV_RCY!S46+IMP!S46-EXP!S46+STK_CHG!S46-INTMARB!S46-INTAVI!S46</f>
        <v>8.4205503009458287</v>
      </c>
      <c r="T46" s="10">
        <f>PPRD!T46+RCV_RCY!T46+IMP!T46-EXP!T46+STK_CHG!T46-INTMARB!T46-INTAVI!T46</f>
        <v>7.6073946689595866</v>
      </c>
      <c r="U46" s="10">
        <f>PPRD!U46+RCV_RCY!U46+IMP!U46-EXP!U46+STK_CHG!U46-INTMARB!U46-INTAVI!U46</f>
        <v>8.7672398968185714</v>
      </c>
      <c r="V46" s="10">
        <f>PPRD!V46+RCV_RCY!V46+IMP!V46-EXP!V46+STK_CHG!V46-INTMARB!V46-INTAVI!V46</f>
        <v>7.6370593293207225</v>
      </c>
      <c r="W46" s="10">
        <f>PPRD!W46+RCV_RCY!W46+IMP!W46-EXP!W46+STK_CHG!W46-INTMARB!W46-INTAVI!W46</f>
        <v>6.0049011177987959</v>
      </c>
      <c r="X46" s="10">
        <f>PPRD!X46+RCV_RCY!X46+IMP!X46-EXP!X46+STK_CHG!X46-INTMARB!X46-INTAVI!X46</f>
        <v>6.3226139294926913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29.377128116938948</v>
      </c>
      <c r="D47" s="10">
        <f>PPRD!D47+RCV_RCY!D47+IMP!D47-EXP!D47+STK_CHG!D47-INTMARB!D47-INTAVI!D47</f>
        <v>23.638177128116936</v>
      </c>
      <c r="E47" s="10">
        <f>PPRD!E47+RCV_RCY!E47+IMP!E47-EXP!E47+STK_CHG!E47-INTMARB!E47-INTAVI!E47</f>
        <v>18.872914875322444</v>
      </c>
      <c r="F47" s="10">
        <f>PPRD!F47+RCV_RCY!F47+IMP!F47-EXP!F47+STK_CHG!F47-INTMARB!F47-INTAVI!F47</f>
        <v>15.257867583834907</v>
      </c>
      <c r="G47" s="10">
        <f>PPRD!G47+RCV_RCY!G47+IMP!G47-EXP!G47+STK_CHG!G47-INTMARB!G47-INTAVI!G47</f>
        <v>17.31934651762683</v>
      </c>
      <c r="H47" s="10">
        <f>PPRD!H47+RCV_RCY!H47+IMP!H47-EXP!H47+STK_CHG!H47-INTMARB!H47-INTAVI!H47</f>
        <v>10.090283748925186</v>
      </c>
      <c r="I47" s="10">
        <f>PPRD!I47+RCV_RCY!I47+IMP!I47-EXP!I47+STK_CHG!I47-INTMARB!I47-INTAVI!I47</f>
        <v>11.118658641444544</v>
      </c>
      <c r="J47" s="10">
        <f>PPRD!J47+RCV_RCY!J47+IMP!J47-EXP!J47+STK_CHG!J47-INTMARB!J47-INTAVI!J47</f>
        <v>10.797936371453137</v>
      </c>
      <c r="K47" s="10">
        <f>PPRD!K47+RCV_RCY!K47+IMP!K47-EXP!K47+STK_CHG!K47-INTMARB!K47-INTAVI!K47</f>
        <v>9.5948409286328467</v>
      </c>
      <c r="L47" s="10">
        <f>PPRD!L47+RCV_RCY!L47+IMP!L47-EXP!L47+STK_CHG!L47-INTMARB!L47-INTAVI!L47</f>
        <v>15.690971625107482</v>
      </c>
      <c r="M47" s="10">
        <f>PPRD!M47+RCV_RCY!M47+IMP!M47-EXP!M47+STK_CHG!M47-INTMARB!M47-INTAVI!M47</f>
        <v>19.821582115219261</v>
      </c>
      <c r="N47" s="10">
        <f>PPRD!N47+RCV_RCY!N47+IMP!N47-EXP!N47+STK_CHG!N47-INTMARB!N47-INTAVI!N47</f>
        <v>21.605503009458292</v>
      </c>
      <c r="O47" s="10">
        <f>PPRD!O47+RCV_RCY!O47+IMP!O47-EXP!O47+STK_CHG!O47-INTMARB!O47-INTAVI!O47</f>
        <v>26.96423043852106</v>
      </c>
      <c r="P47" s="10">
        <f>PPRD!P47+RCV_RCY!P47+IMP!P47-EXP!P47+STK_CHG!P47-INTMARB!P47-INTAVI!P47</f>
        <v>23.544110060189166</v>
      </c>
      <c r="Q47" s="10">
        <f>PPRD!Q47+RCV_RCY!Q47+IMP!Q47-EXP!Q47+STK_CHG!Q47-INTMARB!Q47-INTAVI!Q47</f>
        <v>21.667927773000851</v>
      </c>
      <c r="R47" s="10">
        <f>PPRD!R47+RCV_RCY!R47+IMP!R47-EXP!R47+STK_CHG!R47-INTMARB!R47-INTAVI!R47</f>
        <v>20.037575236457435</v>
      </c>
      <c r="S47" s="10">
        <f>PPRD!S47+RCV_RCY!S47+IMP!S47-EXP!S47+STK_CHG!S47-INTMARB!S47-INTAVI!S47</f>
        <v>21.432674118658642</v>
      </c>
      <c r="T47" s="10">
        <f>PPRD!T47+RCV_RCY!T47+IMP!T47-EXP!T47+STK_CHG!T47-INTMARB!T47-INTAVI!T47</f>
        <v>18.99673258813414</v>
      </c>
      <c r="U47" s="10">
        <f>PPRD!U47+RCV_RCY!U47+IMP!U47-EXP!U47+STK_CHG!U47-INTMARB!U47-INTAVI!U47</f>
        <v>16.876698194325026</v>
      </c>
      <c r="V47" s="10">
        <f>PPRD!V47+RCV_RCY!V47+IMP!V47-EXP!V47+STK_CHG!V47-INTMARB!V47-INTAVI!V47</f>
        <v>16.825881341358549</v>
      </c>
      <c r="W47" s="10">
        <f>PPRD!W47+RCV_RCY!W47+IMP!W47-EXP!W47+STK_CHG!W47-INTMARB!W47-INTAVI!W47</f>
        <v>11.630438521066209</v>
      </c>
      <c r="X47" s="10">
        <f>PPRD!X47+RCV_RCY!X47+IMP!X47-EXP!X47+STK_CHG!X47-INTMARB!X47-INTAVI!X47</f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14.7487532244196</v>
      </c>
      <c r="D48" s="10">
        <f>PPRD!D48+RCV_RCY!D48+IMP!D48-EXP!D48+STK_CHG!D48-INTMARB!D48-INTAVI!D48</f>
        <v>16.301203783319</v>
      </c>
      <c r="E48" s="10">
        <f>PPRD!E48+RCV_RCY!E48+IMP!E48-EXP!E48+STK_CHG!E48-INTMARB!E48-INTAVI!E48</f>
        <v>15.5250214961307</v>
      </c>
      <c r="F48" s="10">
        <f>PPRD!F48+RCV_RCY!F48+IMP!F48-EXP!F48+STK_CHG!F48-INTMARB!F48-INTAVI!F48</f>
        <v>18.630008598452282</v>
      </c>
      <c r="G48" s="10">
        <f>PPRD!G48+RCV_RCY!G48+IMP!G48-EXP!G48+STK_CHG!G48-INTMARB!G48-INTAVI!G48</f>
        <v>18.630008598452282</v>
      </c>
      <c r="H48" s="10">
        <f>PPRD!H48+RCV_RCY!H48+IMP!H48-EXP!H48+STK_CHG!H48-INTMARB!H48-INTAVI!H48</f>
        <v>4.6575236457437663</v>
      </c>
      <c r="I48" s="10">
        <f>PPRD!I48+RCV_RCY!I48+IMP!I48-EXP!I48+STK_CHG!I48-INTMARB!I48-INTAVI!I48</f>
        <v>6.2099742046431636</v>
      </c>
      <c r="J48" s="10">
        <f>PPRD!J48+RCV_RCY!J48+IMP!J48-EXP!J48+STK_CHG!J48-INTMARB!J48-INTAVI!J48</f>
        <v>3.8812553740326741</v>
      </c>
      <c r="K48" s="10">
        <f>PPRD!K48+RCV_RCY!K48+IMP!K48-EXP!K48+STK_CHG!K48-INTMARB!K48-INTAVI!K48</f>
        <v>5.7628546861564924</v>
      </c>
      <c r="L48" s="10">
        <f>PPRD!L48+RCV_RCY!L48+IMP!L48-EXP!L48+STK_CHG!L48-INTMARB!L48-INTAVI!L48</f>
        <v>4.1327601031814272</v>
      </c>
      <c r="M48" s="10">
        <f>PPRD!M48+RCV_RCY!M48+IMP!M48-EXP!M48+STK_CHG!M48-INTMARB!M48-INTAVI!M48</f>
        <v>3.6507308684436799</v>
      </c>
      <c r="N48" s="10">
        <f>PPRD!N48+RCV_RCY!N48+IMP!N48-EXP!N48+STK_CHG!N48-INTMARB!N48-INTAVI!N48</f>
        <v>5.3530524505588986</v>
      </c>
      <c r="O48" s="10">
        <f>PPRD!O48+RCV_RCY!O48+IMP!O48-EXP!O48+STK_CHG!O48-INTMARB!O48-INTAVI!O48</f>
        <v>5.9848667239896818</v>
      </c>
      <c r="P48" s="10">
        <f>PPRD!P48+RCV_RCY!P48+IMP!P48-EXP!P48+STK_CHG!P48-INTMARB!P48-INTAVI!P48</f>
        <v>6.1075666380051592</v>
      </c>
      <c r="Q48" s="10">
        <f>PPRD!Q48+RCV_RCY!Q48+IMP!Q48-EXP!Q48+STK_CHG!Q48-INTMARB!Q48-INTAVI!Q48</f>
        <v>6.4809114359415307</v>
      </c>
      <c r="R48" s="10">
        <f>PPRD!R48+RCV_RCY!R48+IMP!R48-EXP!R48+STK_CHG!R48-INTMARB!R48-INTAVI!R48</f>
        <v>5.4042132416165094</v>
      </c>
      <c r="S48" s="10">
        <f>PPRD!S48+RCV_RCY!S48+IMP!S48-EXP!S48+STK_CHG!S48-INTMARB!S48-INTAVI!S48</f>
        <v>5.8832330180567487</v>
      </c>
      <c r="T48" s="10">
        <f>PPRD!T48+RCV_RCY!T48+IMP!T48-EXP!T48+STK_CHG!T48-INTMARB!T48-INTAVI!T48</f>
        <v>7.5661220980223556</v>
      </c>
      <c r="U48" s="10">
        <f>PPRD!U48+RCV_RCY!U48+IMP!U48-EXP!U48+STK_CHG!U48-INTMARB!U48-INTAVI!U48</f>
        <v>14.138607050730871</v>
      </c>
      <c r="V48" s="10">
        <f>PPRD!V48+RCV_RCY!V48+IMP!V48-EXP!V48+STK_CHG!V48-INTMARB!V48-INTAVI!V48</f>
        <v>13.794754944110061</v>
      </c>
      <c r="W48" s="10">
        <f>PPRD!W48+RCV_RCY!W48+IMP!W48-EXP!W48+STK_CHG!W48-INTMARB!W48-INTAVI!W48</f>
        <v>10.22785898538263</v>
      </c>
      <c r="X48" s="10">
        <f>PPRD!X48+RCV_RCY!X48+IMP!X48-EXP!X48+STK_CHG!X48-INTMARB!X48-INTAVI!X48</f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0.96018916595012893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0</v>
      </c>
      <c r="D50" s="10">
        <f>PPRD!D50+RCV_RCY!D50+IMP!D50-EXP!D50+STK_CHG!D50-INTMARB!D50-INTAVI!D50</f>
        <v>0</v>
      </c>
      <c r="E50" s="10">
        <f>PPRD!E50+RCV_RCY!E50+IMP!E50-EXP!E50+STK_CHG!E50-INTMARB!E50-INTAVI!E50</f>
        <v>0</v>
      </c>
      <c r="F50" s="10">
        <f>PPRD!F50+RCV_RCY!F50+IMP!F50-EXP!F50+STK_CHG!F50-INTMARB!F50-INTAVI!F50</f>
        <v>0</v>
      </c>
      <c r="G50" s="10">
        <f>PPRD!G50+RCV_RCY!G50+IMP!G50-EXP!G50+STK_CHG!G50-INTMARB!G50-INTAVI!G50</f>
        <v>0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671.35124677558031</v>
      </c>
      <c r="D51" s="37">
        <f>PPRD!D51+RCV_RCY!D51+IMP!D51-EXP!D51+STK_CHG!D51-INTMARB!D51-INTAVI!D51</f>
        <v>746.30868443680129</v>
      </c>
      <c r="E51" s="37">
        <f>PPRD!E51+RCV_RCY!E51+IMP!E51-EXP!E51+STK_CHG!E51-INTMARB!E51-INTAVI!E51</f>
        <v>1066.840154772141</v>
      </c>
      <c r="F51" s="37">
        <f>PPRD!F51+RCV_RCY!F51+IMP!F51-EXP!F51+STK_CHG!F51-INTMARB!F51-INTAVI!F51</f>
        <v>1079.934307824592</v>
      </c>
      <c r="G51" s="37">
        <f>PPRD!G51+RCV_RCY!G51+IMP!G51-EXP!G51+STK_CHG!G51-INTMARB!G51-INTAVI!G51</f>
        <v>1195.8889079965611</v>
      </c>
      <c r="H51" s="37">
        <f>PPRD!H51+RCV_RCY!H51+IMP!H51-EXP!H51+STK_CHG!H51-INTMARB!H51-INTAVI!H51</f>
        <v>1176.27222699914</v>
      </c>
      <c r="I51" s="37">
        <f>PPRD!I51+RCV_RCY!I51+IMP!I51-EXP!I51+STK_CHG!I51-INTMARB!I51-INTAVI!I51</f>
        <v>1230.3892519346521</v>
      </c>
      <c r="J51" s="37">
        <f>PPRD!J51+RCV_RCY!J51+IMP!J51-EXP!J51+STK_CHG!J51-INTMARB!J51-INTAVI!J51</f>
        <v>1148.4552020636279</v>
      </c>
      <c r="K51" s="37">
        <f>PPRD!K51+RCV_RCY!K51+IMP!K51-EXP!K51+STK_CHG!K51-INTMARB!K51-INTAVI!K51</f>
        <v>1093.2372312983659</v>
      </c>
      <c r="L51" s="37">
        <f>PPRD!L51+RCV_RCY!L51+IMP!L51-EXP!L51+STK_CHG!L51-INTMARB!L51-INTAVI!L51</f>
        <v>1112.46543422184</v>
      </c>
      <c r="M51" s="37">
        <f>PPRD!M51+RCV_RCY!M51+IMP!M51-EXP!M51+STK_CHG!M51-INTMARB!M51-INTAVI!M51</f>
        <v>1196.5867583834911</v>
      </c>
      <c r="N51" s="37">
        <f>PPRD!N51+RCV_RCY!N51+IMP!N51-EXP!N51+STK_CHG!N51-INTMARB!N51-INTAVI!N51</f>
        <v>1032.2763542562341</v>
      </c>
      <c r="O51" s="37">
        <f>PPRD!O51+RCV_RCY!O51+IMP!O51-EXP!O51+STK_CHG!O51-INTMARB!O51-INTAVI!O51</f>
        <v>1051.0624247635419</v>
      </c>
      <c r="P51" s="37">
        <f>PPRD!P51+RCV_RCY!P51+IMP!P51-EXP!P51+STK_CHG!P51-INTMARB!P51-INTAVI!P51</f>
        <v>889.90292347377465</v>
      </c>
      <c r="Q51" s="37">
        <f>PPRD!Q51+RCV_RCY!Q51+IMP!Q51-EXP!Q51+STK_CHG!Q51-INTMARB!Q51-INTAVI!Q51</f>
        <v>843.16070507308689</v>
      </c>
      <c r="R51" s="37">
        <f>PPRD!R51+RCV_RCY!R51+IMP!R51-EXP!R51+STK_CHG!R51-INTMARB!R51-INTAVI!R51</f>
        <v>768.94342218400686</v>
      </c>
      <c r="S51" s="37">
        <f>PPRD!S51+RCV_RCY!S51+IMP!S51-EXP!S51+STK_CHG!S51-INTMARB!S51-INTAVI!S51</f>
        <v>709.10825451418737</v>
      </c>
      <c r="T51" s="37">
        <f>PPRD!T51+RCV_RCY!T51+IMP!T51-EXP!T51+STK_CHG!T51-INTMARB!T51-INTAVI!T51</f>
        <v>693.13353396388641</v>
      </c>
      <c r="U51" s="37">
        <f>PPRD!U51+RCV_RCY!U51+IMP!U51-EXP!U51+STK_CHG!U51-INTMARB!U51-INTAVI!U51</f>
        <v>683.6313843508168</v>
      </c>
      <c r="V51" s="37">
        <f>PPRD!V51+RCV_RCY!V51+IMP!V51-EXP!V51+STK_CHG!V51-INTMARB!V51-INTAVI!V51</f>
        <v>684.05743766122089</v>
      </c>
      <c r="W51" s="37">
        <f>PPRD!W51+RCV_RCY!W51+IMP!W51-EXP!W51+STK_CHG!W51-INTMARB!W51-INTAVI!W51</f>
        <v>621.26930352536544</v>
      </c>
      <c r="X51" s="37">
        <f>PPRD!X51+RCV_RCY!X51+IMP!X51-EXP!X51+STK_CHG!X51-INTMARB!X51-INTAVI!X51</f>
        <v>669.80283748925183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38.650988822012032</v>
      </c>
      <c r="D52" s="37">
        <f t="shared" si="20"/>
        <v>40.037059329320712</v>
      </c>
      <c r="E52" s="37">
        <f t="shared" si="20"/>
        <v>38.136887360275153</v>
      </c>
      <c r="F52" s="37">
        <f t="shared" si="20"/>
        <v>41.230180567497847</v>
      </c>
      <c r="G52" s="37">
        <f t="shared" si="20"/>
        <v>49.941186586414453</v>
      </c>
      <c r="H52" s="37">
        <f t="shared" si="20"/>
        <v>71.310490111779885</v>
      </c>
      <c r="I52" s="37">
        <f t="shared" si="20"/>
        <v>75.807996560619074</v>
      </c>
      <c r="J52" s="37">
        <f t="shared" si="20"/>
        <v>128.79165950128979</v>
      </c>
      <c r="K52" s="37">
        <f t="shared" si="20"/>
        <v>133.46053310404122</v>
      </c>
      <c r="L52" s="37">
        <f t="shared" si="20"/>
        <v>125.12003439380909</v>
      </c>
      <c r="M52" s="37">
        <f t="shared" si="20"/>
        <v>129.29561478933792</v>
      </c>
      <c r="N52" s="37">
        <f t="shared" si="20"/>
        <v>126.77704213241616</v>
      </c>
      <c r="O52" s="37">
        <f t="shared" si="20"/>
        <v>138.38710232158212</v>
      </c>
      <c r="P52" s="37">
        <f t="shared" si="20"/>
        <v>154.86079105760962</v>
      </c>
      <c r="Q52" s="37">
        <f t="shared" si="20"/>
        <v>188.92029234737748</v>
      </c>
      <c r="R52" s="37">
        <f t="shared" si="20"/>
        <v>208.22605331040415</v>
      </c>
      <c r="S52" s="37">
        <f t="shared" si="20"/>
        <v>222.01229578675841</v>
      </c>
      <c r="T52" s="37">
        <f t="shared" si="20"/>
        <v>265.64608770421324</v>
      </c>
      <c r="U52" s="37">
        <f t="shared" si="20"/>
        <v>295.73387790197768</v>
      </c>
      <c r="V52" s="37">
        <f t="shared" si="20"/>
        <v>322.79879621668101</v>
      </c>
      <c r="W52" s="37">
        <f t="shared" si="20"/>
        <v>399.93000859845233</v>
      </c>
      <c r="X52" s="37">
        <f t="shared" ref="X52" si="21">SUM(X53:X70)</f>
        <v>408.75941530524506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10.619432502149611</v>
      </c>
      <c r="D53" s="10">
        <f>PPRD!D53+RCV_RCY!D53+IMP!D53-EXP!D53+STK_CHG!D53-INTMARB!D53-INTAVI!D53</f>
        <v>10.148925193465169</v>
      </c>
      <c r="E53" s="10">
        <f>PPRD!E53+RCV_RCY!E53+IMP!E53-EXP!E53+STK_CHG!E53-INTMARB!E53-INTAVI!E53</f>
        <v>8.5753224419604468</v>
      </c>
      <c r="F53" s="10">
        <f>PPRD!F53+RCV_RCY!F53+IMP!F53-EXP!F53+STK_CHG!F53-INTMARB!F53-INTAVI!F53</f>
        <v>6.8288907996560617</v>
      </c>
      <c r="G53" s="10">
        <f>PPRD!G53+RCV_RCY!G53+IMP!G53-EXP!G53+STK_CHG!G53-INTMARB!G53-INTAVI!G53</f>
        <v>8.9473774720550292</v>
      </c>
      <c r="H53" s="10">
        <f>PPRD!H53+RCV_RCY!H53+IMP!H53-EXP!H53+STK_CHG!H53-INTMARB!H53-INTAVI!H53</f>
        <v>7.991315563198623</v>
      </c>
      <c r="I53" s="10">
        <f>PPRD!I53+RCV_RCY!I53+IMP!I53-EXP!I53+STK_CHG!I53-INTMARB!I53-INTAVI!I53</f>
        <v>9.5711092003439369</v>
      </c>
      <c r="J53" s="10">
        <f>PPRD!J53+RCV_RCY!J53+IMP!J53-EXP!J53+STK_CHG!J53-INTMARB!J53-INTAVI!J53</f>
        <v>10.03456577815993</v>
      </c>
      <c r="K53" s="10">
        <f>PPRD!K53+RCV_RCY!K53+IMP!K53-EXP!K53+STK_CHG!K53-INTMARB!K53-INTAVI!K53</f>
        <v>11.3597592433362</v>
      </c>
      <c r="L53" s="10">
        <f>PPRD!L53+RCV_RCY!L53+IMP!L53-EXP!L53+STK_CHG!L53-INTMARB!L53-INTAVI!L53</f>
        <v>9.1005159071367139</v>
      </c>
      <c r="M53" s="10">
        <f>PPRD!M53+RCV_RCY!M53+IMP!M53-EXP!M53+STK_CHG!M53-INTMARB!M53-INTAVI!M53</f>
        <v>9.2571797076526217</v>
      </c>
      <c r="N53" s="10">
        <f>PPRD!N53+RCV_RCY!N53+IMP!N53-EXP!N53+STK_CHG!N53-INTMARB!N53-INTAVI!N53</f>
        <v>5.4170249355116074</v>
      </c>
      <c r="O53" s="10">
        <f>PPRD!O53+RCV_RCY!O53+IMP!O53-EXP!O53+STK_CHG!O53-INTMARB!O53-INTAVI!O53</f>
        <v>8.4524505588993986</v>
      </c>
      <c r="P53" s="10">
        <f>PPRD!P53+RCV_RCY!P53+IMP!P53-EXP!P53+STK_CHG!P53-INTMARB!P53-INTAVI!P53</f>
        <v>10.248925193465171</v>
      </c>
      <c r="Q53" s="10">
        <f>PPRD!Q53+RCV_RCY!Q53+IMP!Q53-EXP!Q53+STK_CHG!Q53-INTMARB!Q53-INTAVI!Q53</f>
        <v>9.2680997420464308</v>
      </c>
      <c r="R53" s="10">
        <f>PPRD!R53+RCV_RCY!R53+IMP!R53-EXP!R53+STK_CHG!R53-INTMARB!R53-INTAVI!R53</f>
        <v>8.5342218400687866</v>
      </c>
      <c r="S53" s="10">
        <f>PPRD!S53+RCV_RCY!S53+IMP!S53-EXP!S53+STK_CHG!S53-INTMARB!S53-INTAVI!S53</f>
        <v>9.9235597592433358</v>
      </c>
      <c r="T53" s="10">
        <f>PPRD!T53+RCV_RCY!T53+IMP!T53-EXP!T53+STK_CHG!T53-INTMARB!T53-INTAVI!T53</f>
        <v>7.3644883920894237</v>
      </c>
      <c r="U53" s="10">
        <f>PPRD!U53+RCV_RCY!U53+IMP!U53-EXP!U53+STK_CHG!U53-INTMARB!U53-INTAVI!U53</f>
        <v>7.9774720550300948</v>
      </c>
      <c r="V53" s="10">
        <f>PPRD!V53+RCV_RCY!V53+IMP!V53-EXP!V53+STK_CHG!V53-INTMARB!V53-INTAVI!V53</f>
        <v>9.193035253654342</v>
      </c>
      <c r="W53" s="10">
        <f>PPRD!W53+RCV_RCY!W53+IMP!W53-EXP!W53+STK_CHG!W53-INTMARB!W53-INTAVI!W53</f>
        <v>7.8763542562338777</v>
      </c>
      <c r="X53" s="10">
        <f>PPRD!X53+RCV_RCY!X53+IMP!X53-EXP!X53+STK_CHG!X53-INTMARB!X53-INTAVI!X53</f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2.127515047291487</v>
      </c>
      <c r="D55" s="10">
        <f>PPRD!D55+RCV_RCY!D55+IMP!D55-EXP!D55+STK_CHG!D55-INTMARB!D55-INTAVI!D55</f>
        <v>2.041272570937231</v>
      </c>
      <c r="E55" s="10">
        <f>PPRD!E55+RCV_RCY!E55+IMP!E55-EXP!E55+STK_CHG!E55-INTMARB!E55-INTAVI!E55</f>
        <v>2.1048151332760101</v>
      </c>
      <c r="F55" s="10">
        <f>PPRD!F55+RCV_RCY!F55+IMP!F55-EXP!F55+STK_CHG!F55-INTMARB!F55-INTAVI!F55</f>
        <v>2.2500429922613931</v>
      </c>
      <c r="G55" s="10">
        <f>PPRD!G55+RCV_RCY!G55+IMP!G55-EXP!G55+STK_CHG!G55-INTMARB!G55-INTAVI!G55</f>
        <v>3.3877042132416162</v>
      </c>
      <c r="H55" s="10">
        <f>PPRD!H55+RCV_RCY!H55+IMP!H55-EXP!H55+STK_CHG!H55-INTMARB!H55-INTAVI!H55</f>
        <v>4.4927773000859839</v>
      </c>
      <c r="I55" s="10">
        <f>PPRD!I55+RCV_RCY!I55+IMP!I55-EXP!I55+STK_CHG!I55-INTMARB!I55-INTAVI!I55</f>
        <v>4.985898538263112</v>
      </c>
      <c r="J55" s="10">
        <f>PPRD!J55+RCV_RCY!J55+IMP!J55-EXP!J55+STK_CHG!J55-INTMARB!J55-INTAVI!J55</f>
        <v>5.5276010318142728</v>
      </c>
      <c r="K55" s="10">
        <f>PPRD!K55+RCV_RCY!K55+IMP!K55-EXP!K55+STK_CHG!K55-INTMARB!K55-INTAVI!K55</f>
        <v>5.2097162510748056</v>
      </c>
      <c r="L55" s="10">
        <f>PPRD!L55+RCV_RCY!L55+IMP!L55-EXP!L55+STK_CHG!L55-INTMARB!L55-INTAVI!L55</f>
        <v>5.4576096302665524</v>
      </c>
      <c r="M55" s="10">
        <f>PPRD!M55+RCV_RCY!M55+IMP!M55-EXP!M55+STK_CHG!M55-INTMARB!M55-INTAVI!M55</f>
        <v>4.736285468615649</v>
      </c>
      <c r="N55" s="10">
        <f>PPRD!N55+RCV_RCY!N55+IMP!N55-EXP!N55+STK_CHG!N55-INTMARB!N55-INTAVI!N55</f>
        <v>5.5073086844368007</v>
      </c>
      <c r="O55" s="10">
        <f>PPRD!O55+RCV_RCY!O55+IMP!O55-EXP!O55+STK_CHG!O55-INTMARB!O55-INTAVI!O55</f>
        <v>6.660877042132415</v>
      </c>
      <c r="P55" s="10">
        <f>PPRD!P55+RCV_RCY!P55+IMP!P55-EXP!P55+STK_CHG!P55-INTMARB!P55-INTAVI!P55</f>
        <v>7.1390369733447976</v>
      </c>
      <c r="Q55" s="10">
        <f>PPRD!Q55+RCV_RCY!Q55+IMP!Q55-EXP!Q55+STK_CHG!Q55-INTMARB!Q55-INTAVI!Q55</f>
        <v>6.8680997420464314</v>
      </c>
      <c r="R55" s="10">
        <f>PPRD!R55+RCV_RCY!R55+IMP!R55-EXP!R55+STK_CHG!R55-INTMARB!R55-INTAVI!R55</f>
        <v>8.7573516766981943</v>
      </c>
      <c r="S55" s="10">
        <f>PPRD!S55+RCV_RCY!S55+IMP!S55-EXP!S55+STK_CHG!S55-INTMARB!S55-INTAVI!S55</f>
        <v>8.7262252794496984</v>
      </c>
      <c r="T55" s="10">
        <f>PPRD!T55+RCV_RCY!T55+IMP!T55-EXP!T55+STK_CHG!T55-INTMARB!T55-INTAVI!T55</f>
        <v>20.191143594153051</v>
      </c>
      <c r="U55" s="10">
        <f>PPRD!U55+RCV_RCY!U55+IMP!U55-EXP!U55+STK_CHG!U55-INTMARB!U55-INTAVI!U55</f>
        <v>21.889509888220118</v>
      </c>
      <c r="V55" s="10">
        <f>PPRD!V55+RCV_RCY!V55+IMP!V55-EXP!V55+STK_CHG!V55-INTMARB!V55-INTAVI!V55</f>
        <v>24.185984522785901</v>
      </c>
      <c r="W55" s="10">
        <f>PPRD!W55+RCV_RCY!W55+IMP!W55-EXP!W55+STK_CHG!W55-INTMARB!W55-INTAVI!W55</f>
        <v>30.192175408426479</v>
      </c>
      <c r="X55" s="10">
        <f>PPRD!X55+RCV_RCY!X55+IMP!X55-EXP!X55+STK_CHG!X55-INTMARB!X55-INTAVI!X55</f>
        <v>27.026053310404119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3.4393809114359412E-3</v>
      </c>
      <c r="D56" s="10">
        <f>PPRD!D56+RCV_RCY!D56+IMP!D56-EXP!D56+STK_CHG!D56-INTMARB!D56-INTAVI!D56</f>
        <v>3.9552880481513323E-3</v>
      </c>
      <c r="E56" s="10">
        <f>PPRD!E56+RCV_RCY!E56+IMP!E56-EXP!E56+STK_CHG!E56-INTMARB!E56-INTAVI!E56</f>
        <v>5.0730868443680131E-3</v>
      </c>
      <c r="F56" s="10">
        <f>PPRD!F56+RCV_RCY!F56+IMP!F56-EXP!F56+STK_CHG!F56-INTMARB!F56-INTAVI!F56</f>
        <v>0.12029234737747201</v>
      </c>
      <c r="G56" s="10">
        <f>PPRD!G56+RCV_RCY!G56+IMP!G56-EXP!G56+STK_CHG!G56-INTMARB!G56-INTAVI!G56</f>
        <v>0.79097162510748054</v>
      </c>
      <c r="H56" s="10">
        <f>PPRD!H56+RCV_RCY!H56+IMP!H56-EXP!H56+STK_CHG!H56-INTMARB!H56-INTAVI!H56</f>
        <v>1.5217540842648321</v>
      </c>
      <c r="I56" s="10">
        <f>PPRD!I56+RCV_RCY!I56+IMP!I56-EXP!I56+STK_CHG!I56-INTMARB!I56-INTAVI!I56</f>
        <v>1.8154772141014619</v>
      </c>
      <c r="J56" s="10">
        <f>PPRD!J56+RCV_RCY!J56+IMP!J56-EXP!J56+STK_CHG!J56-INTMARB!J56-INTAVI!J56</f>
        <v>1.7971625107480651</v>
      </c>
      <c r="K56" s="10">
        <f>PPRD!K56+RCV_RCY!K56+IMP!K56-EXP!K56+STK_CHG!K56-INTMARB!K56-INTAVI!K56</f>
        <v>1.722355975924333</v>
      </c>
      <c r="L56" s="10">
        <f>PPRD!L56+RCV_RCY!L56+IMP!L56-EXP!L56+STK_CHG!L56-INTMARB!L56-INTAVI!L56</f>
        <v>1.746861564918315</v>
      </c>
      <c r="M56" s="10">
        <f>PPRD!M56+RCV_RCY!M56+IMP!M56-EXP!M56+STK_CHG!M56-INTMARB!M56-INTAVI!M56</f>
        <v>1.818400687876182</v>
      </c>
      <c r="N56" s="10">
        <f>PPRD!N56+RCV_RCY!N56+IMP!N56-EXP!N56+STK_CHG!N56-INTMARB!N56-INTAVI!N56</f>
        <v>2.2135855546001721</v>
      </c>
      <c r="O56" s="10">
        <f>PPRD!O56+RCV_RCY!O56+IMP!O56-EXP!O56+STK_CHG!O56-INTMARB!O56-INTAVI!O56</f>
        <v>3.2912295786758379</v>
      </c>
      <c r="P56" s="10">
        <f>PPRD!P56+RCV_RCY!P56+IMP!P56-EXP!P56+STK_CHG!P56-INTMARB!P56-INTAVI!P56</f>
        <v>6.340326741186586</v>
      </c>
      <c r="Q56" s="10">
        <f>PPRD!Q56+RCV_RCY!Q56+IMP!Q56-EXP!Q56+STK_CHG!Q56-INTMARB!Q56-INTAVI!Q56</f>
        <v>8.1462596732588128</v>
      </c>
      <c r="R56" s="10">
        <f>PPRD!R56+RCV_RCY!R56+IMP!R56-EXP!R56+STK_CHG!R56-INTMARB!R56-INTAVI!R56</f>
        <v>8.9184006878761828</v>
      </c>
      <c r="S56" s="10">
        <f>PPRD!S56+RCV_RCY!S56+IMP!S56-EXP!S56+STK_CHG!S56-INTMARB!S56-INTAVI!S56</f>
        <v>8.6232158211521917</v>
      </c>
      <c r="T56" s="10">
        <f>PPRD!T56+RCV_RCY!T56+IMP!T56-EXP!T56+STK_CHG!T56-INTMARB!T56-INTAVI!T56</f>
        <v>9.3261392949269126</v>
      </c>
      <c r="U56" s="10">
        <f>PPRD!U56+RCV_RCY!U56+IMP!U56-EXP!U56+STK_CHG!U56-INTMARB!U56-INTAVI!U56</f>
        <v>10.208512467755799</v>
      </c>
      <c r="V56" s="10">
        <f>PPRD!V56+RCV_RCY!V56+IMP!V56-EXP!V56+STK_CHG!V56-INTMARB!V56-INTAVI!V56</f>
        <v>11.211092003439379</v>
      </c>
      <c r="W56" s="10">
        <f>PPRD!W56+RCV_RCY!W56+IMP!W56-EXP!W56+STK_CHG!W56-INTMARB!W56-INTAVI!W56</f>
        <v>13.865950128976779</v>
      </c>
      <c r="X56" s="10">
        <f>PPRD!X56+RCV_RCY!X56+IMP!X56-EXP!X56+STK_CHG!X56-INTMARB!X56-INTAVI!X56</f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7.7386070507308674E-4</v>
      </c>
      <c r="D57" s="10">
        <f>PPRD!D57+RCV_RCY!D57+IMP!D57-EXP!D57+STK_CHG!D57-INTMARB!D57-INTAVI!D57</f>
        <v>2.3731728288907999E-2</v>
      </c>
      <c r="E57" s="10">
        <f>PPRD!E57+RCV_RCY!E57+IMP!E57-EXP!E57+STK_CHG!E57-INTMARB!E57-INTAVI!E57</f>
        <v>8.091143594153051E-2</v>
      </c>
      <c r="F57" s="10">
        <f>PPRD!F57+RCV_RCY!F57+IMP!F57-EXP!F57+STK_CHG!F57-INTMARB!F57-INTAVI!F57</f>
        <v>0.13061049011177989</v>
      </c>
      <c r="G57" s="10">
        <f>PPRD!G57+RCV_RCY!G57+IMP!G57-EXP!G57+STK_CHG!G57-INTMARB!G57-INTAVI!G57</f>
        <v>0.17773000859845231</v>
      </c>
      <c r="H57" s="10">
        <f>PPRD!H57+RCV_RCY!H57+IMP!H57-EXP!H57+STK_CHG!H57-INTMARB!H57-INTAVI!H57</f>
        <v>0.23413585554600169</v>
      </c>
      <c r="I57" s="10">
        <f>PPRD!I57+RCV_RCY!I57+IMP!I57-EXP!I57+STK_CHG!I57-INTMARB!I57-INTAVI!I57</f>
        <v>0.29638865004299231</v>
      </c>
      <c r="J57" s="10">
        <f>PPRD!J57+RCV_RCY!J57+IMP!J57-EXP!J57+STK_CHG!J57-INTMARB!J57-INTAVI!J57</f>
        <v>0.40447119518486668</v>
      </c>
      <c r="K57" s="10">
        <f>PPRD!K57+RCV_RCY!K57+IMP!K57-EXP!K57+STK_CHG!K57-INTMARB!K57-INTAVI!K57</f>
        <v>0.52416165090283751</v>
      </c>
      <c r="L57" s="10">
        <f>PPRD!L57+RCV_RCY!L57+IMP!L57-EXP!L57+STK_CHG!L57-INTMARB!L57-INTAVI!L57</f>
        <v>0.68667239896818566</v>
      </c>
      <c r="M57" s="10">
        <f>PPRD!M57+RCV_RCY!M57+IMP!M57-EXP!M57+STK_CHG!M57-INTMARB!M57-INTAVI!M57</f>
        <v>0.91083404987102312</v>
      </c>
      <c r="N57" s="10">
        <f>PPRD!N57+RCV_RCY!N57+IMP!N57-EXP!N57+STK_CHG!N57-INTMARB!N57-INTAVI!N57</f>
        <v>1.1309544282029229</v>
      </c>
      <c r="O57" s="10">
        <f>PPRD!O57+RCV_RCY!O57+IMP!O57-EXP!O57+STK_CHG!O57-INTMARB!O57-INTAVI!O57</f>
        <v>1.3644024075666381</v>
      </c>
      <c r="P57" s="10">
        <f>PPRD!P57+RCV_RCY!P57+IMP!P57-EXP!P57+STK_CHG!P57-INTMARB!P57-INTAVI!P57</f>
        <v>1.633018056749785</v>
      </c>
      <c r="Q57" s="10">
        <f>PPRD!Q57+RCV_RCY!Q57+IMP!Q57-EXP!Q57+STK_CHG!Q57-INTMARB!Q57-INTAVI!Q57</f>
        <v>1.760017196904557</v>
      </c>
      <c r="R57" s="10">
        <f>PPRD!R57+RCV_RCY!R57+IMP!R57-EXP!R57+STK_CHG!R57-INTMARB!R57-INTAVI!R57</f>
        <v>1.9106620808254511</v>
      </c>
      <c r="S57" s="10">
        <f>PPRD!S57+RCV_RCY!S57+IMP!S57-EXP!S57+STK_CHG!S57-INTMARB!S57-INTAVI!S57</f>
        <v>2.0600171969045569</v>
      </c>
      <c r="T57" s="10">
        <f>PPRD!T57+RCV_RCY!T57+IMP!T57-EXP!T57+STK_CHG!T57-INTMARB!T57-INTAVI!T57</f>
        <v>2.1768701633705931</v>
      </c>
      <c r="U57" s="10">
        <f>PPRD!U57+RCV_RCY!U57+IMP!U57-EXP!U57+STK_CHG!U57-INTMARB!U57-INTAVI!U57</f>
        <v>2.3768701633705929</v>
      </c>
      <c r="V57" s="10">
        <f>PPRD!V57+RCV_RCY!V57+IMP!V57-EXP!V57+STK_CHG!V57-INTMARB!V57-INTAVI!V57</f>
        <v>2.4428202923473772</v>
      </c>
      <c r="W57" s="10">
        <f>PPRD!W57+RCV_RCY!W57+IMP!W57-EXP!W57+STK_CHG!W57-INTMARB!W57-INTAVI!W57</f>
        <v>2.567325881341358</v>
      </c>
      <c r="X57" s="10">
        <f>PPRD!X57+RCV_RCY!X57+IMP!X57-EXP!X57+STK_CHG!X57-INTMARB!X57-INTAVI!X57</f>
        <v>2.7016337059329318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15.23834909716251</v>
      </c>
      <c r="D59" s="10">
        <f>PPRD!D59+RCV_RCY!D59+IMP!D59-EXP!D59+STK_CHG!D59-INTMARB!D59-INTAVI!D59</f>
        <v>16.504213241616512</v>
      </c>
      <c r="E59" s="10">
        <f>PPRD!E59+RCV_RCY!E59+IMP!E59-EXP!E59+STK_CHG!E59-INTMARB!E59-INTAVI!E59</f>
        <v>15.716079105760961</v>
      </c>
      <c r="F59" s="10">
        <f>PPRD!F59+RCV_RCY!F59+IMP!F59-EXP!F59+STK_CHG!F59-INTMARB!F59-INTAVI!F59</f>
        <v>16.958039552880479</v>
      </c>
      <c r="G59" s="10">
        <f>PPRD!G59+RCV_RCY!G59+IMP!G59-EXP!G59+STK_CHG!G59-INTMARB!G59-INTAVI!G59</f>
        <v>19.127343078245922</v>
      </c>
      <c r="H59" s="10">
        <f>PPRD!H59+RCV_RCY!H59+IMP!H59-EXP!H59+STK_CHG!H59-INTMARB!H59-INTAVI!H59</f>
        <v>39.151848667239896</v>
      </c>
      <c r="I59" s="10">
        <f>PPRD!I59+RCV_RCY!I59+IMP!I59-EXP!I59+STK_CHG!I59-INTMARB!I59-INTAVI!I59</f>
        <v>39.483662940670676</v>
      </c>
      <c r="J59" s="10">
        <f>PPRD!J59+RCV_RCY!J59+IMP!J59-EXP!J59+STK_CHG!J59-INTMARB!J59-INTAVI!J59</f>
        <v>44.967239896818569</v>
      </c>
      <c r="K59" s="10">
        <f>PPRD!K59+RCV_RCY!K59+IMP!K59-EXP!K59+STK_CHG!K59-INTMARB!K59-INTAVI!K59</f>
        <v>47.198538263112638</v>
      </c>
      <c r="L59" s="10">
        <f>PPRD!L59+RCV_RCY!L59+IMP!L59-EXP!L59+STK_CHG!L59-INTMARB!L59-INTAVI!L59</f>
        <v>43.297506448839194</v>
      </c>
      <c r="M59" s="10">
        <f>PPRD!M59+RCV_RCY!M59+IMP!M59-EXP!M59+STK_CHG!M59-INTMARB!M59-INTAVI!M59</f>
        <v>48.079105760963017</v>
      </c>
      <c r="N59" s="10">
        <f>PPRD!N59+RCV_RCY!N59+IMP!N59-EXP!N59+STK_CHG!N59-INTMARB!N59-INTAVI!N59</f>
        <v>41.954944110060197</v>
      </c>
      <c r="O59" s="10">
        <f>PPRD!O59+RCV_RCY!O59+IMP!O59-EXP!O59+STK_CHG!O59-INTMARB!O59-INTAVI!O59</f>
        <v>43.156577815993117</v>
      </c>
      <c r="P59" s="10">
        <f>PPRD!P59+RCV_RCY!P59+IMP!P59-EXP!P59+STK_CHG!P59-INTMARB!P59-INTAVI!P59</f>
        <v>47.106964746345653</v>
      </c>
      <c r="Q59" s="10">
        <f>PPRD!Q59+RCV_RCY!Q59+IMP!Q59-EXP!Q59+STK_CHG!Q59-INTMARB!Q59-INTAVI!Q59</f>
        <v>64.401375752364572</v>
      </c>
      <c r="R59" s="10">
        <f>PPRD!R59+RCV_RCY!R59+IMP!R59-EXP!R59+STK_CHG!R59-INTMARB!R59-INTAVI!R59</f>
        <v>66.045485812553764</v>
      </c>
      <c r="S59" s="10">
        <f>PPRD!S59+RCV_RCY!S59+IMP!S59-EXP!S59+STK_CHG!S59-INTMARB!S59-INTAVI!S59</f>
        <v>69.078159931212383</v>
      </c>
      <c r="T59" s="10">
        <f>PPRD!T59+RCV_RCY!T59+IMP!T59-EXP!T59+STK_CHG!T59-INTMARB!T59-INTAVI!T59</f>
        <v>76.614445399828043</v>
      </c>
      <c r="U59" s="10">
        <f>PPRD!U59+RCV_RCY!U59+IMP!U59-EXP!U59+STK_CHG!U59-INTMARB!U59-INTAVI!U59</f>
        <v>91.39630266552021</v>
      </c>
      <c r="V59" s="10">
        <f>PPRD!V59+RCV_RCY!V59+IMP!V59-EXP!V59+STK_CHG!V59-INTMARB!V59-INTAVI!V59</f>
        <v>110.32080825451416</v>
      </c>
      <c r="W59" s="10">
        <f>PPRD!W59+RCV_RCY!W59+IMP!W59-EXP!W59+STK_CHG!W59-INTMARB!W59-INTAVI!W59</f>
        <v>167.19286328460879</v>
      </c>
      <c r="X59" s="10">
        <f>PPRD!X59+RCV_RCY!X59+IMP!X59-EXP!X59+STK_CHG!X59-INTMARB!X59-INTAVI!X59</f>
        <v>179.82768701633702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0.9491831470335339</v>
      </c>
      <c r="D61" s="10">
        <f>PPRD!D61+RCV_RCY!D61+IMP!D61-EXP!D61+STK_CHG!D61-INTMARB!D61-INTAVI!D61</f>
        <v>1.711607910576096</v>
      </c>
      <c r="E61" s="10">
        <f>PPRD!E61+RCV_RCY!E61+IMP!E61-EXP!E61+STK_CHG!E61-INTMARB!E61-INTAVI!E61</f>
        <v>1.8988822012037829</v>
      </c>
      <c r="F61" s="10">
        <f>PPRD!F61+RCV_RCY!F61+IMP!F61-EXP!F61+STK_CHG!F61-INTMARB!F61-INTAVI!F61</f>
        <v>3.1638005159071372</v>
      </c>
      <c r="G61" s="10">
        <f>PPRD!G61+RCV_RCY!G61+IMP!G61-EXP!G61+STK_CHG!G61-INTMARB!G61-INTAVI!G61</f>
        <v>4.2550300945829749</v>
      </c>
      <c r="H61" s="10">
        <f>PPRD!H61+RCV_RCY!H61+IMP!H61-EXP!H61+STK_CHG!H61-INTMARB!H61-INTAVI!H61</f>
        <v>5.6931212381771266</v>
      </c>
      <c r="I61" s="10">
        <f>PPRD!I61+RCV_RCY!I61+IMP!I61-EXP!I61+STK_CHG!I61-INTMARB!I61-INTAVI!I61</f>
        <v>6.8172828890799648</v>
      </c>
      <c r="J61" s="10">
        <f>PPRD!J61+RCV_RCY!J61+IMP!J61-EXP!J61+STK_CHG!J61-INTMARB!J61-INTAVI!J61</f>
        <v>7.6530524505588984</v>
      </c>
      <c r="K61" s="10">
        <f>PPRD!K61+RCV_RCY!K61+IMP!K61-EXP!K61+STK_CHG!K61-INTMARB!K61-INTAVI!K61</f>
        <v>9.1664660361134978</v>
      </c>
      <c r="L61" s="10">
        <f>PPRD!L61+RCV_RCY!L61+IMP!L61-EXP!L61+STK_CHG!L61-INTMARB!L61-INTAVI!L61</f>
        <v>11.153740326741181</v>
      </c>
      <c r="M61" s="10">
        <f>PPRD!M61+RCV_RCY!M61+IMP!M61-EXP!M61+STK_CHG!M61-INTMARB!M61-INTAVI!M61</f>
        <v>11.70343938091143</v>
      </c>
      <c r="N61" s="10">
        <f>PPRD!N61+RCV_RCY!N61+IMP!N61-EXP!N61+STK_CHG!N61-INTMARB!N61-INTAVI!N61</f>
        <v>12.202579535683579</v>
      </c>
      <c r="O61" s="10">
        <f>PPRD!O61+RCV_RCY!O61+IMP!O61-EXP!O61+STK_CHG!O61-INTMARB!O61-INTAVI!O61</f>
        <v>15.711092003439379</v>
      </c>
      <c r="P61" s="10">
        <f>PPRD!P61+RCV_RCY!P61+IMP!P61-EXP!P61+STK_CHG!P61-INTMARB!P61-INTAVI!P61</f>
        <v>15.59871023215821</v>
      </c>
      <c r="Q61" s="10">
        <f>PPRD!Q61+RCV_RCY!Q61+IMP!Q61-EXP!Q61+STK_CHG!Q61-INTMARB!Q61-INTAVI!Q61</f>
        <v>16.747979363714531</v>
      </c>
      <c r="R61" s="10">
        <f>PPRD!R61+RCV_RCY!R61+IMP!R61-EXP!R61+STK_CHG!R61-INTMARB!R61-INTAVI!R61</f>
        <v>17.65984522785898</v>
      </c>
      <c r="S61" s="10">
        <f>PPRD!S61+RCV_RCY!S61+IMP!S61-EXP!S61+STK_CHG!S61-INTMARB!S61-INTAVI!S61</f>
        <v>19.89372312983663</v>
      </c>
      <c r="T61" s="10">
        <f>PPRD!T61+RCV_RCY!T61+IMP!T61-EXP!T61+STK_CHG!T61-INTMARB!T61-INTAVI!T61</f>
        <v>20.707566638005162</v>
      </c>
      <c r="U61" s="10">
        <f>PPRD!U61+RCV_RCY!U61+IMP!U61-EXP!U61+STK_CHG!U61-INTMARB!U61-INTAVI!U61</f>
        <v>21.864746345657782</v>
      </c>
      <c r="V61" s="10">
        <f>PPRD!V61+RCV_RCY!V61+IMP!V61-EXP!V61+STK_CHG!V61-INTMARB!V61-INTAVI!V61</f>
        <v>17.98968185726569</v>
      </c>
      <c r="W61" s="10">
        <f>PPRD!W61+RCV_RCY!W61+IMP!W61-EXP!W61+STK_CHG!W61-INTMARB!W61-INTAVI!W61</f>
        <v>18.043336199484092</v>
      </c>
      <c r="X61" s="10">
        <f>PPRD!X61+RCV_RCY!X61+IMP!X61-EXP!X61+STK_CHG!X61-INTMARB!X61-INTAVI!X61</f>
        <v>17.560103181427341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9.7122957867583821</v>
      </c>
      <c r="D62" s="10">
        <f>PPRD!D62+RCV_RCY!D62+IMP!D62-EXP!D62+STK_CHG!D62-INTMARB!D62-INTAVI!D62</f>
        <v>9.5897678417884773</v>
      </c>
      <c r="E62" s="10">
        <f>PPRD!E62+RCV_RCY!E62+IMP!E62-EXP!E62+STK_CHG!E62-INTMARB!E62-INTAVI!E62</f>
        <v>9.737489251934651</v>
      </c>
      <c r="F62" s="10">
        <f>PPRD!F62+RCV_RCY!F62+IMP!F62-EXP!F62+STK_CHG!F62-INTMARB!F62-INTAVI!F62</f>
        <v>11.747893379191741</v>
      </c>
      <c r="G62" s="10">
        <f>PPRD!G62+RCV_RCY!G62+IMP!G62-EXP!G62+STK_CHG!G62-INTMARB!G62-INTAVI!G62</f>
        <v>12.69552880481513</v>
      </c>
      <c r="H62" s="10">
        <f>PPRD!H62+RCV_RCY!H62+IMP!H62-EXP!H62+STK_CHG!H62-INTMARB!H62-INTAVI!H62</f>
        <v>11.637059329320721</v>
      </c>
      <c r="I62" s="10">
        <f>PPRD!I62+RCV_RCY!I62+IMP!I62-EXP!I62+STK_CHG!I62-INTMARB!I62-INTAVI!I62</f>
        <v>12.2676698194325</v>
      </c>
      <c r="J62" s="10">
        <f>PPRD!J62+RCV_RCY!J62+IMP!J62-EXP!J62+STK_CHG!J62-INTMARB!J62-INTAVI!J62</f>
        <v>12.557523645743769</v>
      </c>
      <c r="K62" s="10">
        <f>PPRD!K62+RCV_RCY!K62+IMP!K62-EXP!K62+STK_CHG!K62-INTMARB!K62-INTAVI!K62</f>
        <v>12.784952708512471</v>
      </c>
      <c r="L62" s="10">
        <f>PPRD!L62+RCV_RCY!L62+IMP!L62-EXP!L62+STK_CHG!L62-INTMARB!L62-INTAVI!L62</f>
        <v>11.03826311263972</v>
      </c>
      <c r="M62" s="10">
        <f>PPRD!M62+RCV_RCY!M62+IMP!M62-EXP!M62+STK_CHG!M62-INTMARB!M62-INTAVI!M62</f>
        <v>10.046517626827169</v>
      </c>
      <c r="N62" s="10">
        <f>PPRD!N62+RCV_RCY!N62+IMP!N62-EXP!N62+STK_CHG!N62-INTMARB!N62-INTAVI!N62</f>
        <v>11.06354256233878</v>
      </c>
      <c r="O62" s="10">
        <f>PPRD!O62+RCV_RCY!O62+IMP!O62-EXP!O62+STK_CHG!O62-INTMARB!O62-INTAVI!O62</f>
        <v>10.860017196904559</v>
      </c>
      <c r="P62" s="10">
        <f>PPRD!P62+RCV_RCY!P62+IMP!P62-EXP!P62+STK_CHG!P62-INTMARB!P62-INTAVI!P62</f>
        <v>11.06354256233878</v>
      </c>
      <c r="Q62" s="10">
        <f>PPRD!Q62+RCV_RCY!Q62+IMP!Q62-EXP!Q62+STK_CHG!Q62-INTMARB!Q62-INTAVI!Q62</f>
        <v>10.57231298366294</v>
      </c>
      <c r="R62" s="10">
        <f>PPRD!R62+RCV_RCY!R62+IMP!R62-EXP!R62+STK_CHG!R62-INTMARB!R62-INTAVI!R62</f>
        <v>12.32691315563198</v>
      </c>
      <c r="S62" s="10">
        <f>PPRD!S62+RCV_RCY!S62+IMP!S62-EXP!S62+STK_CHG!S62-INTMARB!S62-INTAVI!S62</f>
        <v>12.64376612209802</v>
      </c>
      <c r="T62" s="10">
        <f>PPRD!T62+RCV_RCY!T62+IMP!T62-EXP!T62+STK_CHG!T62-INTMARB!T62-INTAVI!T62</f>
        <v>14.057093723129841</v>
      </c>
      <c r="U62" s="10">
        <f>PPRD!U62+RCV_RCY!U62+IMP!U62-EXP!U62+STK_CHG!U62-INTMARB!U62-INTAVI!U62</f>
        <v>14.00885640584695</v>
      </c>
      <c r="V62" s="10">
        <f>PPRD!V62+RCV_RCY!V62+IMP!V62-EXP!V62+STK_CHG!V62-INTMARB!V62-INTAVI!V62</f>
        <v>14.14660361134996</v>
      </c>
      <c r="W62" s="10">
        <f>PPRD!W62+RCV_RCY!W62+IMP!W62-EXP!W62+STK_CHG!W62-INTMARB!W62-INTAVI!W62</f>
        <v>13.0061049011178</v>
      </c>
      <c r="X62" s="10">
        <f>PPRD!X62+RCV_RCY!X62+IMP!X62-EXP!X62+STK_CHG!X62-INTMARB!X62-INTAVI!X62</f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0</v>
      </c>
      <c r="W63" s="10">
        <f>PPRD!W63+RCV_RCY!W63+IMP!W63-EXP!W63+STK_CHG!W63-INTMARB!W63-INTAVI!W63</f>
        <v>0</v>
      </c>
      <c r="X63" s="10">
        <f>PPRD!X63+RCV_RCY!X63+IMP!X63-EXP!X63+STK_CHG!X63-INTMARB!X63-INTAVI!X63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1.2912295786758379</v>
      </c>
      <c r="K64" s="10">
        <f>PPRD!K64+RCV_RCY!K64+IMP!K64-EXP!K64+STK_CHG!K64-INTMARB!K64-INTAVI!K64</f>
        <v>0.92184006878761826</v>
      </c>
      <c r="L64" s="10">
        <f>PPRD!L64+RCV_RCY!L64+IMP!L64-EXP!L64+STK_CHG!L64-INTMARB!L64-INTAVI!L64</f>
        <v>0.74135855546001717</v>
      </c>
      <c r="M64" s="10">
        <f>PPRD!M64+RCV_RCY!M64+IMP!M64-EXP!M64+STK_CHG!M64-INTMARB!M64-INTAVI!M64</f>
        <v>0.71315563198624243</v>
      </c>
      <c r="N64" s="10">
        <f>PPRD!N64+RCV_RCY!N64+IMP!N64-EXP!N64+STK_CHG!N64-INTMARB!N64-INTAVI!N64</f>
        <v>6.3390369733447969</v>
      </c>
      <c r="O64" s="10">
        <f>PPRD!O64+RCV_RCY!O64+IMP!O64-EXP!O64+STK_CHG!O64-INTMARB!O64-INTAVI!O64</f>
        <v>1.2771281169389508</v>
      </c>
      <c r="P64" s="10">
        <f>PPRD!P64+RCV_RCY!P64+IMP!P64-EXP!P64+STK_CHG!P64-INTMARB!P64-INTAVI!P64</f>
        <v>0.67282889079965602</v>
      </c>
      <c r="Q64" s="10">
        <f>PPRD!Q64+RCV_RCY!Q64+IMP!Q64-EXP!Q64+STK_CHG!Q64-INTMARB!Q64-INTAVI!Q64</f>
        <v>2.9564058469475492</v>
      </c>
      <c r="R64" s="10">
        <f>PPRD!R64+RCV_RCY!R64+IMP!R64-EXP!R64+STK_CHG!R64-INTMARB!R64-INTAVI!R64</f>
        <v>6.9074806534823727</v>
      </c>
      <c r="S64" s="10">
        <f>PPRD!S64+RCV_RCY!S64+IMP!S64-EXP!S64+STK_CHG!S64-INTMARB!S64-INTAVI!S64</f>
        <v>8.7927773000859855</v>
      </c>
      <c r="T64" s="10">
        <f>PPRD!T64+RCV_RCY!T64+IMP!T64-EXP!T64+STK_CHG!T64-INTMARB!T64-INTAVI!T64</f>
        <v>6.8082545141874453</v>
      </c>
      <c r="U64" s="10">
        <f>PPRD!U64+RCV_RCY!U64+IMP!U64-EXP!U64+STK_CHG!U64-INTMARB!U64-INTAVI!U64</f>
        <v>9.8964746345657773</v>
      </c>
      <c r="V64" s="10">
        <f>PPRD!V64+RCV_RCY!V64+IMP!V64-EXP!V64+STK_CHG!V64-INTMARB!V64-INTAVI!V64</f>
        <v>16.897334479793635</v>
      </c>
      <c r="W64" s="10">
        <f>PPRD!W64+RCV_RCY!W64+IMP!W64-EXP!W64+STK_CHG!W64-INTMARB!W64-INTAVI!W64</f>
        <v>13.810232158211523</v>
      </c>
      <c r="X64" s="10">
        <f>PPRD!X64+RCV_RCY!X64+IMP!X64-EXP!X64+STK_CHG!X64-INTMARB!X64-INTAVI!X64</f>
        <v>17.873258813413585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0</v>
      </c>
      <c r="L65" s="10">
        <f>PPRD!L65+RCV_RCY!L65+IMP!L65-EXP!L65+STK_CHG!L65-INTMARB!L65-INTAVI!L65</f>
        <v>0</v>
      </c>
      <c r="M65" s="10">
        <f>PPRD!M65+RCV_RCY!M65+IMP!M65-EXP!M65+STK_CHG!M65-INTMARB!M65-INTAVI!M65</f>
        <v>0</v>
      </c>
      <c r="N65" s="10">
        <f>PPRD!N65+RCV_RCY!N65+IMP!N65-EXP!N65+STK_CHG!N65-INTMARB!N65-INTAVI!N65</f>
        <v>0</v>
      </c>
      <c r="O65" s="10">
        <f>PPRD!O65+RCV_RCY!O65+IMP!O65-EXP!O65+STK_CHG!O65-INTMARB!O65-INTAVI!O65</f>
        <v>0</v>
      </c>
      <c r="P65" s="10">
        <f>PPRD!P65+RCV_RCY!P65+IMP!P65-EXP!P65+STK_CHG!P65-INTMARB!P65-INTAVI!P65</f>
        <v>0</v>
      </c>
      <c r="Q65" s="10">
        <f>PPRD!Q65+RCV_RCY!Q65+IMP!Q65-EXP!Q65+STK_CHG!Q65-INTMARB!Q65-INTAVI!Q65</f>
        <v>0</v>
      </c>
      <c r="R65" s="10">
        <f>PPRD!R65+RCV_RCY!R65+IMP!R65-EXP!R65+STK_CHG!R65-INTMARB!R65-INTAVI!R65</f>
        <v>0</v>
      </c>
      <c r="S65" s="10">
        <f>PPRD!S65+RCV_RCY!S65+IMP!S65-EXP!S65+STK_CHG!S65-INTMARB!S65-INTAVI!S65</f>
        <v>0</v>
      </c>
      <c r="T65" s="10">
        <f>PPRD!T65+RCV_RCY!T65+IMP!T65-EXP!T65+STK_CHG!T65-INTMARB!T65-INTAVI!T65</f>
        <v>0</v>
      </c>
      <c r="U65" s="10">
        <f>PPRD!U65+RCV_RCY!U65+IMP!U65-EXP!U65+STK_CHG!U65-INTMARB!U65-INTAVI!U65</f>
        <v>0</v>
      </c>
      <c r="V65" s="10">
        <f>PPRD!V65+RCV_RCY!V65+IMP!V65-EXP!V65+STK_CHG!V65-INTMARB!V65-INTAVI!V65</f>
        <v>0</v>
      </c>
      <c r="W65" s="10">
        <f>PPRD!W65+RCV_RCY!W65+IMP!W65-EXP!W65+STK_CHG!W65-INTMARB!W65-INTAVI!W65</f>
        <v>0</v>
      </c>
      <c r="X65" s="10">
        <f>PPRD!X65+RCV_RCY!X65+IMP!X65-EXP!X65+STK_CHG!X65-INTMARB!X65-INTAVI!X65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43.986672398968182</v>
      </c>
      <c r="K66" s="10">
        <f>PPRD!K66+RCV_RCY!K66+IMP!K66-EXP!K66+STK_CHG!K66-INTMARB!K66-INTAVI!K66</f>
        <v>43.894668959587257</v>
      </c>
      <c r="L66" s="10">
        <f>PPRD!L66+RCV_RCY!L66+IMP!L66-EXP!L66+STK_CHG!L66-INTMARB!L66-INTAVI!L66</f>
        <v>41.119432502149614</v>
      </c>
      <c r="M66" s="10">
        <f>PPRD!M66+RCV_RCY!M66+IMP!M66-EXP!M66+STK_CHG!M66-INTMARB!M66-INTAVI!M66</f>
        <v>41.367239896818575</v>
      </c>
      <c r="N66" s="10">
        <f>PPRD!N66+RCV_RCY!N66+IMP!N66-EXP!N66+STK_CHG!N66-INTMARB!N66-INTAVI!N66</f>
        <v>40.375408426483233</v>
      </c>
      <c r="O66" s="10">
        <f>PPRD!O66+RCV_RCY!O66+IMP!O66-EXP!O66+STK_CHG!O66-INTMARB!O66-INTAVI!O66</f>
        <v>46.829148753224409</v>
      </c>
      <c r="P66" s="10">
        <f>PPRD!P66+RCV_RCY!P66+IMP!P66-EXP!P66+STK_CHG!P66-INTMARB!P66-INTAVI!P66</f>
        <v>54.162940670679269</v>
      </c>
      <c r="Q66" s="10">
        <f>PPRD!Q66+RCV_RCY!Q66+IMP!Q66-EXP!Q66+STK_CHG!Q66-INTMARB!Q66-INTAVI!Q66</f>
        <v>67.05150472914876</v>
      </c>
      <c r="R66" s="10">
        <f>PPRD!R66+RCV_RCY!R66+IMP!R66-EXP!R66+STK_CHG!R66-INTMARB!R66-INTAVI!R66</f>
        <v>75.643078245915731</v>
      </c>
      <c r="S66" s="10">
        <f>PPRD!S66+RCV_RCY!S66+IMP!S66-EXP!S66+STK_CHG!S66-INTMARB!S66-INTAVI!S66</f>
        <v>80.289853826311273</v>
      </c>
      <c r="T66" s="10">
        <f>PPRD!T66+RCV_RCY!T66+IMP!T66-EXP!T66+STK_CHG!T66-INTMARB!T66-INTAVI!T66</f>
        <v>105.8011177987962</v>
      </c>
      <c r="U66" s="10">
        <f>PPRD!U66+RCV_RCY!U66+IMP!U66-EXP!U66+STK_CHG!U66-INTMARB!U66-INTAVI!U66</f>
        <v>112.84153052450557</v>
      </c>
      <c r="V66" s="10">
        <f>PPRD!V66+RCV_RCY!V66+IMP!V66-EXP!V66+STK_CHG!V66-INTMARB!V66-INTAVI!V66</f>
        <v>112.53877901977641</v>
      </c>
      <c r="W66" s="10">
        <f>PPRD!W66+RCV_RCY!W66+IMP!W66-EXP!W66+STK_CHG!W66-INTMARB!W66-INTAVI!W66</f>
        <v>128.64952708512467</v>
      </c>
      <c r="X66" s="10">
        <f>PPRD!X66+RCV_RCY!X66+IMP!X66-EXP!X66+STK_CHG!X66-INTMARB!X66-INTAVI!X66</f>
        <v>120.72347377472055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0.52235597592433358</v>
      </c>
      <c r="H69" s="10">
        <f>PPRD!H69+RCV_RCY!H69+IMP!H69-EXP!H69+STK_CHG!H69-INTMARB!H69-INTAVI!H69</f>
        <v>0.54135855546001721</v>
      </c>
      <c r="I69" s="10">
        <f>PPRD!I69+RCV_RCY!I69+IMP!I69-EXP!I69+STK_CHG!I69-INTMARB!I69-INTAVI!I69</f>
        <v>0.51092003439380906</v>
      </c>
      <c r="J69" s="10">
        <f>PPRD!J69+RCV_RCY!J69+IMP!J69-EXP!J69+STK_CHG!J69-INTMARB!J69-INTAVI!J69</f>
        <v>0.49191745485812549</v>
      </c>
      <c r="K69" s="10">
        <f>PPRD!K69+RCV_RCY!K69+IMP!K69-EXP!K69+STK_CHG!K69-INTMARB!K69-INTAVI!K69</f>
        <v>0.53370593293207214</v>
      </c>
      <c r="L69" s="10">
        <f>PPRD!L69+RCV_RCY!L69+IMP!L69-EXP!L69+STK_CHG!L69-INTMARB!L69-INTAVI!L69</f>
        <v>0.55941530524505589</v>
      </c>
      <c r="M69" s="10">
        <f>PPRD!M69+RCV_RCY!M69+IMP!M69-EXP!M69+STK_CHG!M69-INTMARB!M69-INTAVI!M69</f>
        <v>0.36371453138435078</v>
      </c>
      <c r="N69" s="10">
        <f>PPRD!N69+RCV_RCY!N69+IMP!N69-EXP!N69+STK_CHG!N69-INTMARB!N69-INTAVI!N69</f>
        <v>0.1766122098022356</v>
      </c>
      <c r="O69" s="10">
        <f>PPRD!O69+RCV_RCY!O69+IMP!O69-EXP!O69+STK_CHG!O69-INTMARB!O69-INTAVI!O69</f>
        <v>0.22037833190025799</v>
      </c>
      <c r="P69" s="10">
        <f>PPRD!P69+RCV_RCY!P69+IMP!P69-EXP!P69+STK_CHG!P69-INTMARB!P69-INTAVI!P69</f>
        <v>0.16904557179707649</v>
      </c>
      <c r="Q69" s="10">
        <f>PPRD!Q69+RCV_RCY!Q69+IMP!Q69-EXP!Q69+STK_CHG!Q69-INTMARB!Q69-INTAVI!Q69</f>
        <v>0.12631126397248499</v>
      </c>
      <c r="R69" s="10">
        <f>PPRD!R69+RCV_RCY!R69+IMP!R69-EXP!R69+STK_CHG!R69-INTMARB!R69-INTAVI!R69</f>
        <v>5.7953568357695613E-2</v>
      </c>
      <c r="S69" s="10">
        <f>PPRD!S69+RCV_RCY!S69+IMP!S69-EXP!S69+STK_CHG!S69-INTMARB!S69-INTAVI!S69</f>
        <v>5.1246775580395518E-2</v>
      </c>
      <c r="T69" s="10">
        <f>PPRD!T69+RCV_RCY!T69+IMP!T69-EXP!T69+STK_CHG!T69-INTMARB!T69-INTAVI!T69</f>
        <v>3.8950988822012027E-2</v>
      </c>
      <c r="U69" s="10">
        <f>PPRD!U69+RCV_RCY!U69+IMP!U69-EXP!U69+STK_CHG!U69-INTMARB!U69-INTAVI!U69</f>
        <v>1.9002579535683579E-2</v>
      </c>
      <c r="V69" s="10">
        <f>PPRD!V69+RCV_RCY!V69+IMP!V69-EXP!V69+STK_CHG!V69-INTMARB!V69-INTAVI!V69</f>
        <v>1.9002579535683579E-2</v>
      </c>
      <c r="W69" s="10">
        <f>PPRD!W69+RCV_RCY!W69+IMP!W69-EXP!W69+STK_CHG!W69-INTMARB!W69-INTAVI!W69</f>
        <v>2.1840068787618232E-2</v>
      </c>
      <c r="X69" s="10">
        <f>PPRD!X69+RCV_RCY!X69+IMP!X69-EXP!X69+STK_CHG!X69-INTMARB!X69-INTAVI!X69</f>
        <v>3.0352536543422182E-2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1.3585554600171971E-2</v>
      </c>
      <c r="E70" s="10">
        <f>PPRD!E70+RCV_RCY!E70+IMP!E70-EXP!E70+STK_CHG!E70-INTMARB!E70-INTAVI!E70</f>
        <v>1.831470335339639E-2</v>
      </c>
      <c r="F70" s="10">
        <f>PPRD!F70+RCV_RCY!F70+IMP!F70-EXP!F70+STK_CHG!F70-INTMARB!F70-INTAVI!F70</f>
        <v>3.0610490111779881E-2</v>
      </c>
      <c r="G70" s="10">
        <f>PPRD!G70+RCV_RCY!G70+IMP!G70-EXP!G70+STK_CHG!G70-INTMARB!G70-INTAVI!G70</f>
        <v>3.7145313843508172E-2</v>
      </c>
      <c r="H70" s="10">
        <f>PPRD!H70+RCV_RCY!H70+IMP!H70-EXP!H70+STK_CHG!H70-INTMARB!H70-INTAVI!H70</f>
        <v>4.7119518486672403E-2</v>
      </c>
      <c r="I70" s="10">
        <f>PPRD!I70+RCV_RCY!I70+IMP!I70-EXP!I70+STK_CHG!I70-INTMARB!I70-INTAVI!I70</f>
        <v>5.9587274290627677E-2</v>
      </c>
      <c r="J70" s="10">
        <f>PPRD!J70+RCV_RCY!J70+IMP!J70-EXP!J70+STK_CHG!J70-INTMARB!J70-INTAVI!J70</f>
        <v>8.0223559759243335E-2</v>
      </c>
      <c r="K70" s="10">
        <f>PPRD!K70+RCV_RCY!K70+IMP!K70-EXP!K70+STK_CHG!K70-INTMARB!K70-INTAVI!K70</f>
        <v>0.14436801375752359</v>
      </c>
      <c r="L70" s="10">
        <f>PPRD!L70+RCV_RCY!L70+IMP!L70-EXP!L70+STK_CHG!L70-INTMARB!L70-INTAVI!L70</f>
        <v>0.21865864144454</v>
      </c>
      <c r="M70" s="10">
        <f>PPRD!M70+RCV_RCY!M70+IMP!M70-EXP!M70+STK_CHG!M70-INTMARB!M70-INTAVI!M70</f>
        <v>0.29974204643164232</v>
      </c>
      <c r="N70" s="10">
        <f>PPRD!N70+RCV_RCY!N70+IMP!N70-EXP!N70+STK_CHG!N70-INTMARB!N70-INTAVI!N70</f>
        <v>0.39604471195184859</v>
      </c>
      <c r="O70" s="10">
        <f>PPRD!O70+RCV_RCY!O70+IMP!O70-EXP!O70+STK_CHG!O70-INTMARB!O70-INTAVI!O70</f>
        <v>0.56380051590713676</v>
      </c>
      <c r="P70" s="10">
        <f>PPRD!P70+RCV_RCY!P70+IMP!P70-EXP!P70+STK_CHG!P70-INTMARB!P70-INTAVI!P70</f>
        <v>0.72545141874462582</v>
      </c>
      <c r="Q70" s="10">
        <f>PPRD!Q70+RCV_RCY!Q70+IMP!Q70-EXP!Q70+STK_CHG!Q70-INTMARB!Q70-INTAVI!Q70</f>
        <v>1.021926053310404</v>
      </c>
      <c r="R70" s="10">
        <f>PPRD!R70+RCV_RCY!R70+IMP!R70-EXP!R70+STK_CHG!R70-INTMARB!R70-INTAVI!R70</f>
        <v>1.464660361134996</v>
      </c>
      <c r="S70" s="10">
        <f>PPRD!S70+RCV_RCY!S70+IMP!S70-EXP!S70+STK_CHG!S70-INTMARB!S70-INTAVI!S70</f>
        <v>1.929750644883921</v>
      </c>
      <c r="T70" s="10">
        <f>PPRD!T70+RCV_RCY!T70+IMP!T70-EXP!T70+STK_CHG!T70-INTMARB!T70-INTAVI!T70</f>
        <v>2.5600171969045569</v>
      </c>
      <c r="U70" s="10">
        <f>PPRD!U70+RCV_RCY!U70+IMP!U70-EXP!U70+STK_CHG!U70-INTMARB!U70-INTAVI!U70</f>
        <v>3.2546001719690452</v>
      </c>
      <c r="V70" s="10">
        <f>PPRD!V70+RCV_RCY!V70+IMP!V70-EXP!V70+STK_CHG!V70-INTMARB!V70-INTAVI!V70</f>
        <v>3.8536543422184</v>
      </c>
      <c r="W70" s="10">
        <f>PPRD!W70+RCV_RCY!W70+IMP!W70-EXP!W70+STK_CHG!W70-INTMARB!W70-INTAVI!W70</f>
        <v>4.7042992261392946</v>
      </c>
      <c r="X70" s="10">
        <f>PPRD!X70+RCV_RCY!X70+IMP!X70-EXP!X70+STK_CHG!X70-INTMARB!X70-INTAVI!X70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24.777472055030096</v>
      </c>
      <c r="D71" s="37">
        <f t="shared" si="22"/>
        <v>32.075838349097168</v>
      </c>
      <c r="E71" s="37">
        <f t="shared" si="22"/>
        <v>34.861478933791915</v>
      </c>
      <c r="F71" s="37">
        <f t="shared" si="22"/>
        <v>32.972484952708513</v>
      </c>
      <c r="G71" s="37">
        <f t="shared" si="22"/>
        <v>35.570765262252792</v>
      </c>
      <c r="H71" s="37">
        <f t="shared" si="22"/>
        <v>35.093551160791051</v>
      </c>
      <c r="I71" s="37">
        <f t="shared" si="22"/>
        <v>36.877901977644022</v>
      </c>
      <c r="J71" s="37">
        <f t="shared" si="22"/>
        <v>32.91392949269131</v>
      </c>
      <c r="K71" s="37">
        <f t="shared" si="22"/>
        <v>35.10558899398108</v>
      </c>
      <c r="L71" s="37">
        <f t="shared" si="22"/>
        <v>28.100343938091136</v>
      </c>
      <c r="M71" s="37">
        <f t="shared" si="22"/>
        <v>30.787532244196036</v>
      </c>
      <c r="N71" s="37">
        <f t="shared" si="22"/>
        <v>31.9536543422184</v>
      </c>
      <c r="O71" s="37">
        <f t="shared" si="22"/>
        <v>32.279965606190878</v>
      </c>
      <c r="P71" s="37">
        <f t="shared" si="22"/>
        <v>33.514703353396385</v>
      </c>
      <c r="Q71" s="37">
        <f t="shared" si="22"/>
        <v>32.682545141874456</v>
      </c>
      <c r="R71" s="37">
        <f t="shared" si="22"/>
        <v>33.875150472914868</v>
      </c>
      <c r="S71" s="37">
        <f t="shared" si="22"/>
        <v>33.836199484092859</v>
      </c>
      <c r="T71" s="37">
        <f t="shared" si="22"/>
        <v>36.94135855546002</v>
      </c>
      <c r="U71" s="37">
        <f t="shared" si="22"/>
        <v>37.957351676698188</v>
      </c>
      <c r="V71" s="37">
        <f t="shared" si="22"/>
        <v>38.093551160791058</v>
      </c>
      <c r="W71" s="37">
        <f t="shared" si="22"/>
        <v>44.739294926913161</v>
      </c>
      <c r="X71" s="37">
        <f t="shared" ref="X71" si="23">SUM(X72:X73)</f>
        <v>41.550644883920889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6.4116079105760946</v>
      </c>
      <c r="D72" s="10">
        <f>PPRD!D72+RCV_RCY!D72+IMP!D72-EXP!D72+STK_CHG!D72-INTMARB!D72-INTAVI!D72</f>
        <v>13.941788478073949</v>
      </c>
      <c r="E72" s="10">
        <f>PPRD!E72+RCV_RCY!E72+IMP!E72-EXP!E72+STK_CHG!E72-INTMARB!E72-INTAVI!E72</f>
        <v>16.448065348237311</v>
      </c>
      <c r="F72" s="10">
        <f>PPRD!F72+RCV_RCY!F72+IMP!F72-EXP!F72+STK_CHG!F72-INTMARB!F72-INTAVI!F72</f>
        <v>14.962080825451419</v>
      </c>
      <c r="G72" s="10">
        <f>PPRD!G72+RCV_RCY!G72+IMP!G72-EXP!G72+STK_CHG!G72-INTMARB!G72-INTAVI!G72</f>
        <v>16.107480653482369</v>
      </c>
      <c r="H72" s="10">
        <f>PPRD!H72+RCV_RCY!H72+IMP!H72-EXP!H72+STK_CHG!H72-INTMARB!H72-INTAVI!H72</f>
        <v>17.25296646603611</v>
      </c>
      <c r="I72" s="10">
        <f>PPRD!I72+RCV_RCY!I72+IMP!I72-EXP!I72+STK_CHG!I72-INTMARB!I72-INTAVI!I72</f>
        <v>18.070593293207221</v>
      </c>
      <c r="J72" s="10">
        <f>PPRD!J72+RCV_RCY!J72+IMP!J72-EXP!J72+STK_CHG!J72-INTMARB!J72-INTAVI!J72</f>
        <v>13.66225279449699</v>
      </c>
      <c r="K72" s="10">
        <f>PPRD!K72+RCV_RCY!K72+IMP!K72-EXP!K72+STK_CHG!K72-INTMARB!K72-INTAVI!K72</f>
        <v>15.505159071367149</v>
      </c>
      <c r="L72" s="10">
        <f>PPRD!L72+RCV_RCY!L72+IMP!L72-EXP!L72+STK_CHG!L72-INTMARB!L72-INTAVI!L72</f>
        <v>9.900859845227858</v>
      </c>
      <c r="M72" s="10">
        <f>PPRD!M72+RCV_RCY!M72+IMP!M72-EXP!M72+STK_CHG!M72-INTMARB!M72-INTAVI!M72</f>
        <v>14.25588993981083</v>
      </c>
      <c r="N72" s="10">
        <f>PPRD!N72+RCV_RCY!N72+IMP!N72-EXP!N72+STK_CHG!N72-INTMARB!N72-INTAVI!N72</f>
        <v>13.74866723989682</v>
      </c>
      <c r="O72" s="10">
        <f>PPRD!O72+RCV_RCY!O72+IMP!O72-EXP!O72+STK_CHG!O72-INTMARB!O72-INTAVI!O72</f>
        <v>14.40980223559759</v>
      </c>
      <c r="P72" s="10">
        <f>PPRD!P72+RCV_RCY!P72+IMP!P72-EXP!P72+STK_CHG!P72-INTMARB!P72-INTAVI!P72</f>
        <v>15.30963026655202</v>
      </c>
      <c r="Q72" s="10">
        <f>PPRD!Q72+RCV_RCY!Q72+IMP!Q72-EXP!Q72+STK_CHG!Q72-INTMARB!Q72-INTAVI!Q72</f>
        <v>15.285726569217539</v>
      </c>
      <c r="R72" s="10">
        <f>PPRD!R72+RCV_RCY!R72+IMP!R72-EXP!R72+STK_CHG!R72-INTMARB!R72-INTAVI!R72</f>
        <v>13.591143594153049</v>
      </c>
      <c r="S72" s="10">
        <f>PPRD!S72+RCV_RCY!S72+IMP!S72-EXP!S72+STK_CHG!S72-INTMARB!S72-INTAVI!S72</f>
        <v>13.03086844368014</v>
      </c>
      <c r="T72" s="10">
        <f>PPRD!T72+RCV_RCY!T72+IMP!T72-EXP!T72+STK_CHG!T72-INTMARB!T72-INTAVI!T72</f>
        <v>13.81031814273431</v>
      </c>
      <c r="U72" s="10">
        <f>PPRD!U72+RCV_RCY!U72+IMP!U72-EXP!U72+STK_CHG!U72-INTMARB!U72-INTAVI!U72</f>
        <v>14.905674978503869</v>
      </c>
      <c r="V72" s="10">
        <f>PPRD!V72+RCV_RCY!V72+IMP!V72-EXP!V72+STK_CHG!V72-INTMARB!V72-INTAVI!V72</f>
        <v>14.815305245055891</v>
      </c>
      <c r="W72" s="10">
        <f>PPRD!W72+RCV_RCY!W72+IMP!W72-EXP!W72+STK_CHG!W72-INTMARB!W72-INTAVI!W72</f>
        <v>23.33774720550301</v>
      </c>
      <c r="X72" s="10">
        <f>PPRD!X72+RCV_RCY!X72+IMP!X72-EXP!X72+STK_CHG!X72-INTMARB!X72-INTAVI!X72</f>
        <v>20.5664660361135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18.365864144454001</v>
      </c>
      <c r="D73" s="10">
        <f>PPRD!D73+RCV_RCY!D73+IMP!D73-EXP!D73+STK_CHG!D73-INTMARB!D73-INTAVI!D73</f>
        <v>18.134049871023219</v>
      </c>
      <c r="E73" s="10">
        <f>PPRD!E73+RCV_RCY!E73+IMP!E73-EXP!E73+STK_CHG!E73-INTMARB!E73-INTAVI!E73</f>
        <v>18.413413585554601</v>
      </c>
      <c r="F73" s="10">
        <f>PPRD!F73+RCV_RCY!F73+IMP!F73-EXP!F73+STK_CHG!F73-INTMARB!F73-INTAVI!F73</f>
        <v>18.01040412725709</v>
      </c>
      <c r="G73" s="10">
        <f>PPRD!G73+RCV_RCY!G73+IMP!G73-EXP!G73+STK_CHG!G73-INTMARB!G73-INTAVI!G73</f>
        <v>19.463284608770419</v>
      </c>
      <c r="H73" s="10">
        <f>PPRD!H73+RCV_RCY!H73+IMP!H73-EXP!H73+STK_CHG!H73-INTMARB!H73-INTAVI!H73</f>
        <v>17.840584694754941</v>
      </c>
      <c r="I73" s="10">
        <f>PPRD!I73+RCV_RCY!I73+IMP!I73-EXP!I73+STK_CHG!I73-INTMARB!I73-INTAVI!I73</f>
        <v>18.807308684436801</v>
      </c>
      <c r="J73" s="10">
        <f>PPRD!J73+RCV_RCY!J73+IMP!J73-EXP!J73+STK_CHG!J73-INTMARB!J73-INTAVI!J73</f>
        <v>19.25167669819432</v>
      </c>
      <c r="K73" s="10">
        <f>PPRD!K73+RCV_RCY!K73+IMP!K73-EXP!K73+STK_CHG!K73-INTMARB!K73-INTAVI!K73</f>
        <v>19.60042992261393</v>
      </c>
      <c r="L73" s="10">
        <f>PPRD!L73+RCV_RCY!L73+IMP!L73-EXP!L73+STK_CHG!L73-INTMARB!L73-INTAVI!L73</f>
        <v>18.19948409286328</v>
      </c>
      <c r="M73" s="10">
        <f>PPRD!M73+RCV_RCY!M73+IMP!M73-EXP!M73+STK_CHG!M73-INTMARB!M73-INTAVI!M73</f>
        <v>16.531642304385208</v>
      </c>
      <c r="N73" s="10">
        <f>PPRD!N73+RCV_RCY!N73+IMP!N73-EXP!N73+STK_CHG!N73-INTMARB!N73-INTAVI!N73</f>
        <v>18.204987102321581</v>
      </c>
      <c r="O73" s="10">
        <f>PPRD!O73+RCV_RCY!O73+IMP!O73-EXP!O73+STK_CHG!O73-INTMARB!O73-INTAVI!O73</f>
        <v>17.870163370593289</v>
      </c>
      <c r="P73" s="10">
        <f>PPRD!P73+RCV_RCY!P73+IMP!P73-EXP!P73+STK_CHG!P73-INTMARB!P73-INTAVI!P73</f>
        <v>18.205073086844369</v>
      </c>
      <c r="Q73" s="10">
        <f>PPRD!Q73+RCV_RCY!Q73+IMP!Q73-EXP!Q73+STK_CHG!Q73-INTMARB!Q73-INTAVI!Q73</f>
        <v>17.396818572656919</v>
      </c>
      <c r="R73" s="10">
        <f>PPRD!R73+RCV_RCY!R73+IMP!R73-EXP!R73+STK_CHG!R73-INTMARB!R73-INTAVI!R73</f>
        <v>20.284006878761819</v>
      </c>
      <c r="S73" s="10">
        <f>PPRD!S73+RCV_RCY!S73+IMP!S73-EXP!S73+STK_CHG!S73-INTMARB!S73-INTAVI!S73</f>
        <v>20.805331040412721</v>
      </c>
      <c r="T73" s="10">
        <f>PPRD!T73+RCV_RCY!T73+IMP!T73-EXP!T73+STK_CHG!T73-INTMARB!T73-INTAVI!T73</f>
        <v>23.13104041272571</v>
      </c>
      <c r="U73" s="10">
        <f>PPRD!U73+RCV_RCY!U73+IMP!U73-EXP!U73+STK_CHG!U73-INTMARB!U73-INTAVI!U73</f>
        <v>23.051676698194321</v>
      </c>
      <c r="V73" s="10">
        <f>PPRD!V73+RCV_RCY!V73+IMP!V73-EXP!V73+STK_CHG!V73-INTMARB!V73-INTAVI!V73</f>
        <v>23.27824591573517</v>
      </c>
      <c r="W73" s="10">
        <f>PPRD!W73+RCV_RCY!W73+IMP!W73-EXP!W73+STK_CHG!W73-INTMARB!W73-INTAVI!W73</f>
        <v>21.40154772141015</v>
      </c>
      <c r="X73" s="10">
        <f>PPRD!X73+RCV_RCY!X73+IMP!X73-EXP!X73+STK_CHG!X73-INTMARB!X73-INTAVI!X73</f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490.84471195184864</v>
      </c>
      <c r="D76" s="40">
        <f>PPRD!D76+RCV_RCY!D76+IMP!D76-EXP!D76+STK_CHG!D76-INTMARB!D76-INTAVI!D76</f>
        <v>457.13361994840926</v>
      </c>
      <c r="E76" s="40">
        <f>PPRD!E76+RCV_RCY!E76+IMP!E76-EXP!E76+STK_CHG!E76-INTMARB!E76-INTAVI!E76</f>
        <v>298.68632846087701</v>
      </c>
      <c r="F76" s="40">
        <f>PPRD!F76+RCV_RCY!F76+IMP!F76-EXP!F76+STK_CHG!F76-INTMARB!F76-INTAVI!F76</f>
        <v>323.53989681857263</v>
      </c>
      <c r="G76" s="40">
        <f>PPRD!G76+RCV_RCY!G76+IMP!G76-EXP!G76+STK_CHG!G76-INTMARB!G76-INTAVI!G76</f>
        <v>290.17437661220981</v>
      </c>
      <c r="H76" s="40">
        <f>PPRD!H76+RCV_RCY!H76+IMP!H76-EXP!H76+STK_CHG!H76-INTMARB!H76-INTAVI!H76</f>
        <v>280.33551160791058</v>
      </c>
      <c r="I76" s="40">
        <f>PPRD!I76+RCV_RCY!I76+IMP!I76-EXP!I76+STK_CHG!I76-INTMARB!I76-INTAVI!I76</f>
        <v>305.84600171969032</v>
      </c>
      <c r="J76" s="40">
        <f>PPRD!J76+RCV_RCY!J76+IMP!J76-EXP!J76+STK_CHG!J76-INTMARB!J76-INTAVI!J76</f>
        <v>340.4759243336199</v>
      </c>
      <c r="K76" s="40">
        <f>PPRD!K76+RCV_RCY!K76+IMP!K76-EXP!K76+STK_CHG!K76-INTMARB!K76-INTAVI!K76</f>
        <v>373.71814273430778</v>
      </c>
      <c r="L76" s="40">
        <f>PPRD!L76+RCV_RCY!L76+IMP!L76-EXP!L76+STK_CHG!L76-INTMARB!L76-INTAVI!L76</f>
        <v>293.89432502149612</v>
      </c>
      <c r="M76" s="40">
        <f>PPRD!M76+RCV_RCY!M76+IMP!M76-EXP!M76+STK_CHG!M76-INTMARB!M76-INTAVI!M76</f>
        <v>349.39303525365432</v>
      </c>
      <c r="N76" s="40">
        <f>PPRD!N76+RCV_RCY!N76+IMP!N76-EXP!N76+STK_CHG!N76-INTMARB!N76-INTAVI!N76</f>
        <v>385.37876182287175</v>
      </c>
      <c r="O76" s="40">
        <f>PPRD!O76+RCV_RCY!O76+IMP!O76-EXP!O76+STK_CHG!O76-INTMARB!O76-INTAVI!O76</f>
        <v>353.42364574376609</v>
      </c>
      <c r="P76" s="40">
        <f>PPRD!P76+RCV_RCY!P76+IMP!P76-EXP!P76+STK_CHG!P76-INTMARB!P76-INTAVI!P76</f>
        <v>425.10808254514188</v>
      </c>
      <c r="Q76" s="40">
        <f>PPRD!Q76+RCV_RCY!Q76+IMP!Q76-EXP!Q76+STK_CHG!Q76-INTMARB!Q76-INTAVI!Q76</f>
        <v>420.78976784178849</v>
      </c>
      <c r="R76" s="40">
        <f>PPRD!R76+RCV_RCY!R76+IMP!R76-EXP!R76+STK_CHG!R76-INTMARB!R76-INTAVI!R76</f>
        <v>481.45434221840065</v>
      </c>
      <c r="S76" s="40">
        <f>PPRD!S76+RCV_RCY!S76+IMP!S76-EXP!S76+STK_CHG!S76-INTMARB!S76-INTAVI!S76</f>
        <v>541.59088564058459</v>
      </c>
      <c r="T76" s="40">
        <f>PPRD!T76+RCV_RCY!T76+IMP!T76-EXP!T76+STK_CHG!T76-INTMARB!T76-INTAVI!T76</f>
        <v>531.21599312123817</v>
      </c>
      <c r="U76" s="40">
        <f>PPRD!U76+RCV_RCY!U76+IMP!U76-EXP!U76+STK_CHG!U76-INTMARB!U76-INTAVI!U76</f>
        <v>529.77953568357691</v>
      </c>
      <c r="V76" s="40">
        <f>PPRD!V76+RCV_RCY!V76+IMP!V76-EXP!V76+STK_CHG!V76-INTMARB!V76-INTAVI!V76</f>
        <v>505.48564058469475</v>
      </c>
      <c r="W76" s="40">
        <f>PPRD!W76+RCV_RCY!W76+IMP!W76-EXP!W76+STK_CHG!W76-INTMARB!W76-INTAVI!W76</f>
        <v>469.89518486672398</v>
      </c>
      <c r="X76" s="40">
        <f>PPRD!X76+RCV_RCY!X76+IMP!X76-EXP!X76+STK_CHG!X76-INTMARB!X76-INTAVI!X76</f>
        <v>491.94600171969051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3656.4531384350817</v>
      </c>
      <c r="D2" s="31">
        <f t="shared" si="0"/>
        <v>3856.7245915735166</v>
      </c>
      <c r="E2" s="31">
        <f t="shared" si="0"/>
        <v>4020.7799656061916</v>
      </c>
      <c r="F2" s="31">
        <f t="shared" si="0"/>
        <v>4237.3999999999996</v>
      </c>
      <c r="G2" s="31">
        <f t="shared" si="0"/>
        <v>4705.9365434221836</v>
      </c>
      <c r="H2" s="31">
        <f t="shared" si="0"/>
        <v>4801.9613929492698</v>
      </c>
      <c r="I2" s="31">
        <f t="shared" si="0"/>
        <v>4724.3391229578683</v>
      </c>
      <c r="J2" s="31">
        <f t="shared" si="0"/>
        <v>4634.4211521926045</v>
      </c>
      <c r="K2" s="31">
        <f t="shared" si="0"/>
        <v>4638.415993121238</v>
      </c>
      <c r="L2" s="31">
        <f t="shared" si="0"/>
        <v>4368.3693035253655</v>
      </c>
      <c r="M2" s="31">
        <f t="shared" si="0"/>
        <v>4643.7602751504728</v>
      </c>
      <c r="N2" s="31">
        <f t="shared" si="0"/>
        <v>4569.2632846087699</v>
      </c>
      <c r="O2" s="31">
        <f t="shared" si="0"/>
        <v>4460.1366294067066</v>
      </c>
      <c r="P2" s="31">
        <f t="shared" si="0"/>
        <v>4339.3534823731716</v>
      </c>
      <c r="Q2" s="31">
        <f t="shared" si="0"/>
        <v>4220.9932932072225</v>
      </c>
      <c r="R2" s="31">
        <f t="shared" si="0"/>
        <v>4176.7726569217539</v>
      </c>
      <c r="S2" s="31">
        <f t="shared" si="0"/>
        <v>4188.5786758383483</v>
      </c>
      <c r="T2" s="31">
        <f t="shared" si="0"/>
        <v>4327.8288048151326</v>
      </c>
      <c r="U2" s="31">
        <f t="shared" si="0"/>
        <v>4501.6202063628543</v>
      </c>
      <c r="V2" s="31">
        <f t="shared" si="0"/>
        <v>4541.9331900257948</v>
      </c>
      <c r="W2" s="31">
        <f t="shared" si="0"/>
        <v>3963.936027515047</v>
      </c>
      <c r="X2" s="31">
        <f t="shared" ref="X2" si="1">SUM(X3,X17,X22,X25,X26,X51,X52,X71,X74,X75,X76)</f>
        <v>4217.1158211521924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109.73757523645743</v>
      </c>
      <c r="D3" s="34">
        <f t="shared" si="2"/>
        <v>118.08254514187443</v>
      </c>
      <c r="E3" s="34">
        <f t="shared" si="2"/>
        <v>73.651418744625957</v>
      </c>
      <c r="F3" s="34">
        <f t="shared" si="2"/>
        <v>56.585812553740325</v>
      </c>
      <c r="G3" s="34">
        <f t="shared" si="2"/>
        <v>79.5</v>
      </c>
      <c r="H3" s="34">
        <f t="shared" si="2"/>
        <v>77.598280309544279</v>
      </c>
      <c r="I3" s="34">
        <f t="shared" si="2"/>
        <v>92.595958727429064</v>
      </c>
      <c r="J3" s="34">
        <f t="shared" si="2"/>
        <v>78.350386930352528</v>
      </c>
      <c r="K3" s="34">
        <f t="shared" si="2"/>
        <v>74.915735167669823</v>
      </c>
      <c r="L3" s="34">
        <f t="shared" si="2"/>
        <v>66.90816852966465</v>
      </c>
      <c r="M3" s="34">
        <f t="shared" si="2"/>
        <v>65.57575236457437</v>
      </c>
      <c r="N3" s="34">
        <f t="shared" si="2"/>
        <v>59.128030954428191</v>
      </c>
      <c r="O3" s="34">
        <f t="shared" si="2"/>
        <v>54.824075666380054</v>
      </c>
      <c r="P3" s="34">
        <f t="shared" si="2"/>
        <v>52.562424763542552</v>
      </c>
      <c r="Q3" s="34">
        <f t="shared" si="2"/>
        <v>52.087704213241608</v>
      </c>
      <c r="R3" s="34">
        <f t="shared" si="2"/>
        <v>49.214617368873597</v>
      </c>
      <c r="S3" s="34">
        <f t="shared" si="2"/>
        <v>50.929836629406708</v>
      </c>
      <c r="T3" s="34">
        <f t="shared" si="2"/>
        <v>47.115821152192602</v>
      </c>
      <c r="U3" s="34">
        <f t="shared" si="2"/>
        <v>41.759931212381773</v>
      </c>
      <c r="V3" s="34">
        <f t="shared" si="2"/>
        <v>45.757265692175402</v>
      </c>
      <c r="W3" s="34">
        <f t="shared" si="2"/>
        <v>38.442476354256243</v>
      </c>
      <c r="X3" s="34">
        <f t="shared" ref="X3" si="3">SUM(X4,X8,X11)</f>
        <v>39.426827171109188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101.98374892519345</v>
      </c>
      <c r="D4" s="29">
        <f t="shared" si="4"/>
        <v>112.34024075666377</v>
      </c>
      <c r="E4" s="29">
        <f t="shared" si="4"/>
        <v>68.517110920034384</v>
      </c>
      <c r="F4" s="29">
        <f t="shared" si="4"/>
        <v>51.292003439380913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73.672398968185718</v>
      </c>
      <c r="K4" s="29">
        <f t="shared" si="4"/>
        <v>69.715477214101469</v>
      </c>
      <c r="L4" s="29">
        <f t="shared" si="4"/>
        <v>61.93551160791057</v>
      </c>
      <c r="M4" s="29">
        <f t="shared" si="4"/>
        <v>59.229234737747205</v>
      </c>
      <c r="N4" s="29">
        <f t="shared" si="4"/>
        <v>53.878675838349082</v>
      </c>
      <c r="O4" s="29">
        <f t="shared" si="4"/>
        <v>49.180739466895957</v>
      </c>
      <c r="P4" s="29">
        <f t="shared" si="4"/>
        <v>47.278245915735155</v>
      </c>
      <c r="Q4" s="29">
        <f t="shared" si="4"/>
        <v>46.503181427343073</v>
      </c>
      <c r="R4" s="29">
        <f t="shared" si="4"/>
        <v>43.436629406706786</v>
      </c>
      <c r="S4" s="29">
        <f t="shared" si="4"/>
        <v>44.084866723989684</v>
      </c>
      <c r="T4" s="29">
        <f t="shared" si="4"/>
        <v>41.492089423903693</v>
      </c>
      <c r="U4" s="29">
        <f t="shared" si="4"/>
        <v>36.871883061049012</v>
      </c>
      <c r="V4" s="29">
        <f t="shared" si="4"/>
        <v>40.762854686156487</v>
      </c>
      <c r="W4" s="29">
        <f t="shared" si="4"/>
        <v>33.568271711092009</v>
      </c>
      <c r="X4" s="29">
        <f t="shared" ref="X4" si="5">SUM(X5:X7)</f>
        <v>35.843938091143585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13.721152192605331</v>
      </c>
      <c r="D5" s="10">
        <f>PPRD!D5+RCV_RCY!D5+IMP!D5-EXP!D5+STK_CHG!D5-INTMARB!D5</f>
        <v>15.741444539982799</v>
      </c>
      <c r="E5" s="10">
        <f>PPRD!E5+RCV_RCY!E5+IMP!E5-EXP!E5+STK_CHG!E5-INTMARB!E5</f>
        <v>18.006018916595011</v>
      </c>
      <c r="F5" s="10">
        <f>PPRD!F5+RCV_RCY!F5+IMP!F5-EXP!F5+STK_CHG!F5-INTMARB!F5</f>
        <v>13.179707652622531</v>
      </c>
      <c r="G5" s="10">
        <f>PPRD!G5+RCV_RCY!G5+IMP!G5-EXP!G5+STK_CHG!G5-INTMARB!G5</f>
        <v>12.720550300945829</v>
      </c>
      <c r="H5" s="10">
        <f>PPRD!H5+RCV_RCY!H5+IMP!H5-EXP!H5+STK_CHG!H5-INTMARB!H5</f>
        <v>20.21057609630266</v>
      </c>
      <c r="I5" s="10">
        <f>PPRD!I5+RCV_RCY!I5+IMP!I5-EXP!I5+STK_CHG!I5-INTMARB!I5</f>
        <v>26.05141874462597</v>
      </c>
      <c r="J5" s="10">
        <f>PPRD!J5+RCV_RCY!J5+IMP!J5-EXP!J5+STK_CHG!J5-INTMARB!J5</f>
        <v>28.263026655202061</v>
      </c>
      <c r="K5" s="10">
        <f>PPRD!K5+RCV_RCY!K5+IMP!K5-EXP!K5+STK_CHG!K5-INTMARB!K5</f>
        <v>21.4993981083405</v>
      </c>
      <c r="L5" s="10">
        <f>PPRD!L5+RCV_RCY!L5+IMP!L5-EXP!L5+STK_CHG!L5-INTMARB!L5</f>
        <v>13.295786758383491</v>
      </c>
      <c r="M5" s="10">
        <f>PPRD!M5+RCV_RCY!M5+IMP!M5-EXP!M5+STK_CHG!M5-INTMARB!M5</f>
        <v>16.321152192605329</v>
      </c>
      <c r="N5" s="10">
        <f>PPRD!N5+RCV_RCY!N5+IMP!N5-EXP!N5+STK_CHG!N5-INTMARB!N5</f>
        <v>10.38082545141874</v>
      </c>
      <c r="O5" s="10">
        <f>PPRD!O5+RCV_RCY!O5+IMP!O5-EXP!O5+STK_CHG!O5-INTMARB!O5</f>
        <v>7.5122957867583828</v>
      </c>
      <c r="P5" s="10">
        <f>PPRD!P5+RCV_RCY!P5+IMP!P5-EXP!P5+STK_CHG!P5-INTMARB!P5</f>
        <v>7.643078245915734</v>
      </c>
      <c r="Q5" s="10">
        <f>PPRD!Q5+RCV_RCY!Q5+IMP!Q5-EXP!Q5+STK_CHG!Q5-INTMARB!Q5</f>
        <v>7.2183147033533954</v>
      </c>
      <c r="R5" s="10">
        <f>PPRD!R5+RCV_RCY!R5+IMP!R5-EXP!R5+STK_CHG!R5-INTMARB!R5</f>
        <v>6.9351676698194327</v>
      </c>
      <c r="S5" s="10">
        <f>PPRD!S5+RCV_RCY!S5+IMP!S5-EXP!S5+STK_CHG!S5-INTMARB!S5</f>
        <v>6.9230438521066207</v>
      </c>
      <c r="T5" s="10">
        <f>PPRD!T5+RCV_RCY!T5+IMP!T5-EXP!T5+STK_CHG!T5-INTMARB!T5</f>
        <v>3.053396388650043</v>
      </c>
      <c r="U5" s="10">
        <f>PPRD!U5+RCV_RCY!U5+IMP!U5-EXP!U5+STK_CHG!U5-INTMARB!U5</f>
        <v>3.0355116079105762</v>
      </c>
      <c r="V5" s="10">
        <f>PPRD!V5+RCV_RCY!V5+IMP!V5-EXP!V5+STK_CHG!V5-INTMARB!V5</f>
        <v>3.004299226139294</v>
      </c>
      <c r="W5" s="10">
        <f>PPRD!W5+RCV_RCY!W5+IMP!W5-EXP!W5+STK_CHG!W5-INTMARB!W5</f>
        <v>2.9621668099742049</v>
      </c>
      <c r="X5" s="10">
        <f>PPRD!X5+RCV_RCY!X5+IMP!X5-EXP!X5+STK_CHG!X5-INTMARB!X5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88.262596732588122</v>
      </c>
      <c r="D7" s="10">
        <f>PPRD!D7+RCV_RCY!D7+IMP!D7-EXP!D7+STK_CHG!D7-INTMARB!D7</f>
        <v>96.598796216680981</v>
      </c>
      <c r="E7" s="10">
        <f>PPRD!E7+RCV_RCY!E7+IMP!E7-EXP!E7+STK_CHG!E7-INTMARB!E7</f>
        <v>50.511092003439373</v>
      </c>
      <c r="F7" s="10">
        <f>PPRD!F7+RCV_RCY!F7+IMP!F7-EXP!F7+STK_CHG!F7-INTMARB!F7</f>
        <v>38.112295786758381</v>
      </c>
      <c r="G7" s="10">
        <f>PPRD!G7+RCV_RCY!G7+IMP!G7-EXP!G7+STK_CHG!G7-INTMARB!G7</f>
        <v>61.553654342218401</v>
      </c>
      <c r="H7" s="10">
        <f>PPRD!H7+RCV_RCY!H7+IMP!H7-EXP!H7+STK_CHG!H7-INTMARB!H7</f>
        <v>52.371883061049012</v>
      </c>
      <c r="I7" s="10">
        <f>PPRD!I7+RCV_RCY!I7+IMP!I7-EXP!I7+STK_CHG!I7-INTMARB!I7</f>
        <v>61.664402407566627</v>
      </c>
      <c r="J7" s="10">
        <f>PPRD!J7+RCV_RCY!J7+IMP!J7-EXP!J7+STK_CHG!J7-INTMARB!J7</f>
        <v>45.409372312983663</v>
      </c>
      <c r="K7" s="10">
        <f>PPRD!K7+RCV_RCY!K7+IMP!K7-EXP!K7+STK_CHG!K7-INTMARB!K7</f>
        <v>48.216079105760961</v>
      </c>
      <c r="L7" s="10">
        <f>PPRD!L7+RCV_RCY!L7+IMP!L7-EXP!L7+STK_CHG!L7-INTMARB!L7</f>
        <v>48.639724849527077</v>
      </c>
      <c r="M7" s="10">
        <f>PPRD!M7+RCV_RCY!M7+IMP!M7-EXP!M7+STK_CHG!M7-INTMARB!M7</f>
        <v>42.908082545141873</v>
      </c>
      <c r="N7" s="10">
        <f>PPRD!N7+RCV_RCY!N7+IMP!N7-EXP!N7+STK_CHG!N7-INTMARB!N7</f>
        <v>43.497850386930345</v>
      </c>
      <c r="O7" s="10">
        <f>PPRD!O7+RCV_RCY!O7+IMP!O7-EXP!O7+STK_CHG!O7-INTMARB!O7</f>
        <v>41.668443680137571</v>
      </c>
      <c r="P7" s="10">
        <f>PPRD!P7+RCV_RCY!P7+IMP!P7-EXP!P7+STK_CHG!P7-INTMARB!P7</f>
        <v>39.635167669819424</v>
      </c>
      <c r="Q7" s="10">
        <f>PPRD!Q7+RCV_RCY!Q7+IMP!Q7-EXP!Q7+STK_CHG!Q7-INTMARB!Q7</f>
        <v>39.28486672398968</v>
      </c>
      <c r="R7" s="10">
        <f>PPRD!R7+RCV_RCY!R7+IMP!R7-EXP!R7+STK_CHG!R7-INTMARB!R7</f>
        <v>36.50146173688735</v>
      </c>
      <c r="S7" s="10">
        <f>PPRD!S7+RCV_RCY!S7+IMP!S7-EXP!S7+STK_CHG!S7-INTMARB!S7</f>
        <v>37.161822871883061</v>
      </c>
      <c r="T7" s="10">
        <f>PPRD!T7+RCV_RCY!T7+IMP!T7-EXP!T7+STK_CHG!T7-INTMARB!T7</f>
        <v>38.43869303525365</v>
      </c>
      <c r="U7" s="10">
        <f>PPRD!U7+RCV_RCY!U7+IMP!U7-EXP!U7+STK_CHG!U7-INTMARB!U7</f>
        <v>33.836371453138433</v>
      </c>
      <c r="V7" s="10">
        <f>PPRD!V7+RCV_RCY!V7+IMP!V7-EXP!V7+STK_CHG!V7-INTMARB!V7</f>
        <v>37.758555460017192</v>
      </c>
      <c r="W7" s="10">
        <f>PPRD!W7+RCV_RCY!W7+IMP!W7-EXP!W7+STK_CHG!W7-INTMARB!W7</f>
        <v>30.606104901117803</v>
      </c>
      <c r="X7" s="10">
        <f>PPRD!X7+RCV_RCY!X7+IMP!X7-EXP!X7+STK_CHG!X7-INTMARB!X7</f>
        <v>33.458211521926046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7.753826311263972</v>
      </c>
      <c r="D11" s="29">
        <f t="shared" si="8"/>
        <v>5.7423043852106614</v>
      </c>
      <c r="E11" s="29">
        <f t="shared" si="8"/>
        <v>5.1343078245915734</v>
      </c>
      <c r="F11" s="29">
        <f t="shared" si="8"/>
        <v>5.2938091143594157</v>
      </c>
      <c r="G11" s="29">
        <f t="shared" si="8"/>
        <v>5.2257953568357687</v>
      </c>
      <c r="H11" s="29">
        <f t="shared" si="8"/>
        <v>5.0158211521926059</v>
      </c>
      <c r="I11" s="29">
        <f t="shared" si="8"/>
        <v>4.8801375752364571</v>
      </c>
      <c r="J11" s="29">
        <f t="shared" si="8"/>
        <v>4.6779879621668101</v>
      </c>
      <c r="K11" s="29">
        <f t="shared" si="8"/>
        <v>5.2002579535683582</v>
      </c>
      <c r="L11" s="29">
        <f t="shared" si="8"/>
        <v>4.9726569217540835</v>
      </c>
      <c r="M11" s="29">
        <f t="shared" si="8"/>
        <v>6.3465176268271701</v>
      </c>
      <c r="N11" s="29">
        <f t="shared" si="8"/>
        <v>5.2493551160791059</v>
      </c>
      <c r="O11" s="29">
        <f t="shared" si="8"/>
        <v>5.6433361994840929</v>
      </c>
      <c r="P11" s="29">
        <f t="shared" si="8"/>
        <v>5.2841788478073948</v>
      </c>
      <c r="Q11" s="29">
        <f t="shared" si="8"/>
        <v>5.5845227858985371</v>
      </c>
      <c r="R11" s="29">
        <f t="shared" si="8"/>
        <v>5.7779879621668089</v>
      </c>
      <c r="S11" s="29">
        <f t="shared" si="8"/>
        <v>6.8449699054170257</v>
      </c>
      <c r="T11" s="29">
        <f t="shared" si="8"/>
        <v>5.6237317282889077</v>
      </c>
      <c r="U11" s="29">
        <f t="shared" si="8"/>
        <v>4.88804815133276</v>
      </c>
      <c r="V11" s="29">
        <f t="shared" si="8"/>
        <v>4.9944110060189164</v>
      </c>
      <c r="W11" s="29">
        <f t="shared" si="8"/>
        <v>4.8742046431642301</v>
      </c>
      <c r="X11" s="29">
        <f t="shared" ref="X11" si="9">SUM(X12:X16)</f>
        <v>3.5828890799656059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0.14213241616509029</v>
      </c>
      <c r="D12" s="10">
        <f>PPRD!D12+RCV_RCY!D12+IMP!D12-EXP!D12+STK_CHG!D12-INTMARB!D12</f>
        <v>9.2949269131556309E-2</v>
      </c>
      <c r="E12" s="10">
        <f>PPRD!E12+RCV_RCY!E12+IMP!E12-EXP!E12+STK_CHG!E12-INTMARB!E12</f>
        <v>0.12596732588134141</v>
      </c>
      <c r="F12" s="10">
        <f>PPRD!F12+RCV_RCY!F12+IMP!F12-EXP!F12+STK_CHG!F12-INTMARB!F12</f>
        <v>3.7747205503009452E-2</v>
      </c>
      <c r="G12" s="10">
        <f>PPRD!G12+RCV_RCY!G12+IMP!G12-EXP!G12+STK_CHG!G12-INTMARB!G12</f>
        <v>7.2742906276870162E-2</v>
      </c>
      <c r="H12" s="10">
        <f>PPRD!H12+RCV_RCY!H12+IMP!H12-EXP!H12+STK_CHG!H12-INTMARB!H12</f>
        <v>6.7325881341358557E-2</v>
      </c>
      <c r="I12" s="10">
        <f>PPRD!I12+RCV_RCY!I12+IMP!I12-EXP!I12+STK_CHG!I12-INTMARB!I12</f>
        <v>8.3490971625107477E-2</v>
      </c>
      <c r="J12" s="10">
        <f>PPRD!J12+RCV_RCY!J12+IMP!J12-EXP!J12+STK_CHG!J12-INTMARB!J12</f>
        <v>7.6096302665520199E-2</v>
      </c>
      <c r="K12" s="10">
        <f>PPRD!K12+RCV_RCY!K12+IMP!K12-EXP!K12+STK_CHG!K12-INTMARB!K12</f>
        <v>7.2055030094582972E-2</v>
      </c>
      <c r="L12" s="10">
        <f>PPRD!L12+RCV_RCY!L12+IMP!L12-EXP!L12+STK_CHG!L12-INTMARB!L12</f>
        <v>0.1043852106620808</v>
      </c>
      <c r="M12" s="10">
        <f>PPRD!M12+RCV_RCY!M12+IMP!M12-EXP!M12+STK_CHG!M12-INTMARB!M12</f>
        <v>0.18048151332760101</v>
      </c>
      <c r="N12" s="10">
        <f>PPRD!N12+RCV_RCY!N12+IMP!N12-EXP!N12+STK_CHG!N12-INTMARB!N12</f>
        <v>0.1185726569217541</v>
      </c>
      <c r="O12" s="10">
        <f>PPRD!O12+RCV_RCY!O12+IMP!O12-EXP!O12+STK_CHG!O12-INTMARB!O12</f>
        <v>0.1158211521926053</v>
      </c>
      <c r="P12" s="10">
        <f>PPRD!P12+RCV_RCY!P12+IMP!P12-EXP!P12+STK_CHG!P12-INTMARB!P12</f>
        <v>0.18856405846947549</v>
      </c>
      <c r="Q12" s="10">
        <f>PPRD!Q12+RCV_RCY!Q12+IMP!Q12-EXP!Q12+STK_CHG!Q12-INTMARB!Q12</f>
        <v>0.23645743766122099</v>
      </c>
      <c r="R12" s="10">
        <f>PPRD!R12+RCV_RCY!R12+IMP!R12-EXP!R12+STK_CHG!R12-INTMARB!R12</f>
        <v>0.34686156491831471</v>
      </c>
      <c r="S12" s="10">
        <f>PPRD!S12+RCV_RCY!S12+IMP!S12-EXP!S12+STK_CHG!S12-INTMARB!S12</f>
        <v>0.14754944110060189</v>
      </c>
      <c r="T12" s="10">
        <f>PPRD!T12+RCV_RCY!T12+IMP!T12-EXP!T12+STK_CHG!T12-INTMARB!T12</f>
        <v>7.7472055030094578E-2</v>
      </c>
      <c r="U12" s="10">
        <f>PPRD!U12+RCV_RCY!U12+IMP!U12-EXP!U12+STK_CHG!U12-INTMARB!U12</f>
        <v>7.6784178847807388E-2</v>
      </c>
      <c r="V12" s="10">
        <f>PPRD!V12+RCV_RCY!V12+IMP!V12-EXP!V12+STK_CHG!V12-INTMARB!V12</f>
        <v>5.9931212381771272E-2</v>
      </c>
      <c r="W12" s="10">
        <f>PPRD!W12+RCV_RCY!W12+IMP!W12-EXP!W12+STK_CHG!W12-INTMARB!W12</f>
        <v>4.1788478073946693E-2</v>
      </c>
      <c r="X12" s="10">
        <f>PPRD!X12+RCV_RCY!X12+IMP!X12-EXP!X12+STK_CHG!X12-INTMARB!X12</f>
        <v>8.8907996560619082E-2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0.68409286328460872</v>
      </c>
      <c r="D13" s="10">
        <f>PPRD!D13+RCV_RCY!D13+IMP!D13-EXP!D13+STK_CHG!D13-INTMARB!D13</f>
        <v>0.48056749785038688</v>
      </c>
      <c r="E13" s="10">
        <f>PPRD!E13+RCV_RCY!E13+IMP!E13-EXP!E13+STK_CHG!E13-INTMARB!E13</f>
        <v>0.86242476354256226</v>
      </c>
      <c r="F13" s="10">
        <f>PPRD!F13+RCV_RCY!F13+IMP!F13-EXP!F13+STK_CHG!F13-INTMARB!F13</f>
        <v>1.1048151332760101</v>
      </c>
      <c r="G13" s="10">
        <f>PPRD!G13+RCV_RCY!G13+IMP!G13-EXP!G13+STK_CHG!G13-INTMARB!G13</f>
        <v>1.039466895958727</v>
      </c>
      <c r="H13" s="10">
        <f>PPRD!H13+RCV_RCY!H13+IMP!H13-EXP!H13+STK_CHG!H13-INTMARB!H13</f>
        <v>0.83860705073086839</v>
      </c>
      <c r="I13" s="10">
        <f>PPRD!I13+RCV_RCY!I13+IMP!I13-EXP!I13+STK_CHG!I13-INTMARB!I13</f>
        <v>0.99587274290627692</v>
      </c>
      <c r="J13" s="10">
        <f>PPRD!J13+RCV_RCY!J13+IMP!J13-EXP!J13+STK_CHG!J13-INTMARB!J13</f>
        <v>0.76242476354256239</v>
      </c>
      <c r="K13" s="10">
        <f>PPRD!K13+RCV_RCY!K13+IMP!K13-EXP!K13+STK_CHG!K13-INTMARB!K13</f>
        <v>1.390025795356836</v>
      </c>
      <c r="L13" s="10">
        <f>PPRD!L13+RCV_RCY!L13+IMP!L13-EXP!L13+STK_CHG!L13-INTMARB!L13</f>
        <v>0.70593293207222707</v>
      </c>
      <c r="M13" s="10">
        <f>PPRD!M13+RCV_RCY!M13+IMP!M13-EXP!M13+STK_CHG!M13-INTMARB!M13</f>
        <v>0.68546861564918316</v>
      </c>
      <c r="N13" s="10">
        <f>PPRD!N13+RCV_RCY!N13+IMP!N13-EXP!N13+STK_CHG!N13-INTMARB!N13</f>
        <v>0.61736887360275139</v>
      </c>
      <c r="O13" s="10">
        <f>PPRD!O13+RCV_RCY!O13+IMP!O13-EXP!O13+STK_CHG!O13-INTMARB!O13</f>
        <v>0.6249355116079105</v>
      </c>
      <c r="P13" s="10">
        <f>PPRD!P13+RCV_RCY!P13+IMP!P13-EXP!P13+STK_CHG!P13-INTMARB!P13</f>
        <v>1.002665520206363</v>
      </c>
      <c r="Q13" s="10">
        <f>PPRD!Q13+RCV_RCY!Q13+IMP!Q13-EXP!Q13+STK_CHG!Q13-INTMARB!Q13</f>
        <v>0.88082545141874458</v>
      </c>
      <c r="R13" s="10">
        <f>PPRD!R13+RCV_RCY!R13+IMP!R13-EXP!R13+STK_CHG!R13-INTMARB!R13</f>
        <v>0.65210662080825443</v>
      </c>
      <c r="S13" s="10">
        <f>PPRD!S13+RCV_RCY!S13+IMP!S13-EXP!S13+STK_CHG!S13-INTMARB!S13</f>
        <v>0.59226139294926905</v>
      </c>
      <c r="T13" s="10">
        <f>PPRD!T13+RCV_RCY!T13+IMP!T13-EXP!T13+STK_CHG!T13-INTMARB!T13</f>
        <v>0.54660361134995694</v>
      </c>
      <c r="U13" s="10">
        <f>PPRD!U13+RCV_RCY!U13+IMP!U13-EXP!U13+STK_CHG!U13-INTMARB!U13</f>
        <v>0.25864144453998278</v>
      </c>
      <c r="V13" s="10">
        <f>PPRD!V13+RCV_RCY!V13+IMP!V13-EXP!V13+STK_CHG!V13-INTMARB!V13</f>
        <v>0.34101461736887362</v>
      </c>
      <c r="W13" s="10">
        <f>PPRD!W13+RCV_RCY!W13+IMP!W13-EXP!W13+STK_CHG!W13-INTMARB!W13</f>
        <v>4.9699054170249349E-2</v>
      </c>
      <c r="X13" s="10">
        <f>PPRD!X13+RCV_RCY!X13+IMP!X13-EXP!X13+STK_CHG!X13-INTMARB!X13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6.9276010318142731</v>
      </c>
      <c r="D16" s="10">
        <f>PPRD!D16+RCV_RCY!D16+IMP!D16-EXP!D16+STK_CHG!D16-INTMARB!D16</f>
        <v>5.168787618228718</v>
      </c>
      <c r="E16" s="10">
        <f>PPRD!E16+RCV_RCY!E16+IMP!E16-EXP!E16+STK_CHG!E16-INTMARB!E16</f>
        <v>4.1459157351676694</v>
      </c>
      <c r="F16" s="10">
        <f>PPRD!F16+RCV_RCY!F16+IMP!F16-EXP!F16+STK_CHG!F16-INTMARB!F16</f>
        <v>4.1512467755803959</v>
      </c>
      <c r="G16" s="10">
        <f>PPRD!G16+RCV_RCY!G16+IMP!G16-EXP!G16+STK_CHG!G16-INTMARB!G16</f>
        <v>4.1135855546001716</v>
      </c>
      <c r="H16" s="10">
        <f>PPRD!H16+RCV_RCY!H16+IMP!H16-EXP!H16+STK_CHG!H16-INTMARB!H16</f>
        <v>4.1098882201203786</v>
      </c>
      <c r="I16" s="10">
        <f>PPRD!I16+RCV_RCY!I16+IMP!I16-EXP!I16+STK_CHG!I16-INTMARB!I16</f>
        <v>3.8007738607050729</v>
      </c>
      <c r="J16" s="10">
        <f>PPRD!J16+RCV_RCY!J16+IMP!J16-EXP!J16+STK_CHG!J16-INTMARB!J16</f>
        <v>3.839466895958727</v>
      </c>
      <c r="K16" s="10">
        <f>PPRD!K16+RCV_RCY!K16+IMP!K16-EXP!K16+STK_CHG!K16-INTMARB!K16</f>
        <v>3.7381771281169391</v>
      </c>
      <c r="L16" s="10">
        <f>PPRD!L16+RCV_RCY!L16+IMP!L16-EXP!L16+STK_CHG!L16-INTMARB!L16</f>
        <v>4.1623387790197759</v>
      </c>
      <c r="M16" s="10">
        <f>PPRD!M16+RCV_RCY!M16+IMP!M16-EXP!M16+STK_CHG!M16-INTMARB!M16</f>
        <v>5.4805674978503864</v>
      </c>
      <c r="N16" s="10">
        <f>PPRD!N16+RCV_RCY!N16+IMP!N16-EXP!N16+STK_CHG!N16-INTMARB!N16</f>
        <v>4.5134135855546003</v>
      </c>
      <c r="O16" s="10">
        <f>PPRD!O16+RCV_RCY!O16+IMP!O16-EXP!O16+STK_CHG!O16-INTMARB!O16</f>
        <v>4.9025795356835769</v>
      </c>
      <c r="P16" s="10">
        <f>PPRD!P16+RCV_RCY!P16+IMP!P16-EXP!P16+STK_CHG!P16-INTMARB!P16</f>
        <v>4.0929492691315561</v>
      </c>
      <c r="Q16" s="10">
        <f>PPRD!Q16+RCV_RCY!Q16+IMP!Q16-EXP!Q16+STK_CHG!Q16-INTMARB!Q16</f>
        <v>4.4672398968185716</v>
      </c>
      <c r="R16" s="10">
        <f>PPRD!R16+RCV_RCY!R16+IMP!R16-EXP!R16+STK_CHG!R16-INTMARB!R16</f>
        <v>4.77901977644024</v>
      </c>
      <c r="S16" s="10">
        <f>PPRD!S16+RCV_RCY!S16+IMP!S16-EXP!S16+STK_CHG!S16-INTMARB!S16</f>
        <v>6.1051590713671544</v>
      </c>
      <c r="T16" s="10">
        <f>PPRD!T16+RCV_RCY!T16+IMP!T16-EXP!T16+STK_CHG!T16-INTMARB!T16</f>
        <v>4.9996560619088557</v>
      </c>
      <c r="U16" s="10">
        <f>PPRD!U16+RCV_RCY!U16+IMP!U16-EXP!U16+STK_CHG!U16-INTMARB!U16</f>
        <v>4.5526225279449699</v>
      </c>
      <c r="V16" s="10">
        <f>PPRD!V16+RCV_RCY!V16+IMP!V16-EXP!V16+STK_CHG!V16-INTMARB!V16</f>
        <v>4.5934651762682712</v>
      </c>
      <c r="W16" s="10">
        <f>PPRD!W16+RCV_RCY!W16+IMP!W16-EXP!W16+STK_CHG!W16-INTMARB!W16</f>
        <v>4.7827171109200339</v>
      </c>
      <c r="X16" s="10">
        <f>PPRD!X16+RCV_RCY!X16+IMP!X16-EXP!X16+STK_CHG!X16-INTMARB!X16</f>
        <v>3.3632846087704209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2321.091143594153</v>
      </c>
      <c r="D26" s="37">
        <f t="shared" si="14"/>
        <v>2463.1004299226138</v>
      </c>
      <c r="E26" s="37">
        <f t="shared" si="14"/>
        <v>2508.6220120378334</v>
      </c>
      <c r="F26" s="37">
        <f t="shared" si="14"/>
        <v>2703.1679277730004</v>
      </c>
      <c r="G26" s="37">
        <f t="shared" si="14"/>
        <v>3054.8984522785886</v>
      </c>
      <c r="H26" s="37">
        <f t="shared" si="14"/>
        <v>3161.3984522785895</v>
      </c>
      <c r="I26" s="37">
        <f t="shared" si="14"/>
        <v>2982.8815993121239</v>
      </c>
      <c r="J26" s="37">
        <f t="shared" si="14"/>
        <v>2905.5142734307815</v>
      </c>
      <c r="K26" s="37">
        <f t="shared" si="14"/>
        <v>2928.1231298366297</v>
      </c>
      <c r="L26" s="37">
        <f t="shared" si="14"/>
        <v>2742.0996560619087</v>
      </c>
      <c r="M26" s="37">
        <f t="shared" si="14"/>
        <v>2872.4213241616503</v>
      </c>
      <c r="N26" s="37">
        <f t="shared" si="14"/>
        <v>2934.1454858125539</v>
      </c>
      <c r="O26" s="37">
        <f t="shared" si="14"/>
        <v>2830.7232158211527</v>
      </c>
      <c r="P26" s="37">
        <f t="shared" si="14"/>
        <v>2784.1300085984517</v>
      </c>
      <c r="Q26" s="37">
        <f t="shared" si="14"/>
        <v>2684.3742046431635</v>
      </c>
      <c r="R26" s="37">
        <f t="shared" si="14"/>
        <v>2636.523731728289</v>
      </c>
      <c r="S26" s="37">
        <f t="shared" si="14"/>
        <v>2633.0309544282022</v>
      </c>
      <c r="T26" s="37">
        <f t="shared" si="14"/>
        <v>2756.3360275150471</v>
      </c>
      <c r="U26" s="37">
        <f t="shared" si="14"/>
        <v>2916.0127257093723</v>
      </c>
      <c r="V26" s="37">
        <f t="shared" si="14"/>
        <v>2949.594153052451</v>
      </c>
      <c r="W26" s="37">
        <f t="shared" si="14"/>
        <v>2394.3640584694754</v>
      </c>
      <c r="X26" s="37">
        <f t="shared" ref="X26" si="15">SUM(X27,X33)</f>
        <v>2571.2170249355108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2321.091143594153</v>
      </c>
      <c r="D33" s="29">
        <f t="shared" si="18"/>
        <v>2463.1004299226138</v>
      </c>
      <c r="E33" s="29">
        <f t="shared" si="18"/>
        <v>2508.6220120378334</v>
      </c>
      <c r="F33" s="29">
        <f t="shared" si="18"/>
        <v>2703.1679277730004</v>
      </c>
      <c r="G33" s="29">
        <f t="shared" si="18"/>
        <v>3054.8984522785886</v>
      </c>
      <c r="H33" s="29">
        <f t="shared" si="18"/>
        <v>3161.3984522785895</v>
      </c>
      <c r="I33" s="29">
        <f t="shared" si="18"/>
        <v>2982.8815993121239</v>
      </c>
      <c r="J33" s="29">
        <f t="shared" si="18"/>
        <v>2905.5142734307815</v>
      </c>
      <c r="K33" s="29">
        <f t="shared" si="18"/>
        <v>2928.1231298366297</v>
      </c>
      <c r="L33" s="29">
        <f t="shared" si="18"/>
        <v>2742.0996560619087</v>
      </c>
      <c r="M33" s="29">
        <f t="shared" si="18"/>
        <v>2872.4213241616503</v>
      </c>
      <c r="N33" s="29">
        <f t="shared" si="18"/>
        <v>2934.1454858125539</v>
      </c>
      <c r="O33" s="29">
        <f t="shared" si="18"/>
        <v>2830.7232158211527</v>
      </c>
      <c r="P33" s="29">
        <f t="shared" si="18"/>
        <v>2784.1300085984517</v>
      </c>
      <c r="Q33" s="29">
        <f t="shared" si="18"/>
        <v>2684.3742046431635</v>
      </c>
      <c r="R33" s="29">
        <f t="shared" si="18"/>
        <v>2636.523731728289</v>
      </c>
      <c r="S33" s="29">
        <f t="shared" si="18"/>
        <v>2633.0309544282022</v>
      </c>
      <c r="T33" s="29">
        <f t="shared" si="18"/>
        <v>2756.3360275150471</v>
      </c>
      <c r="U33" s="29">
        <f t="shared" si="18"/>
        <v>2916.0127257093723</v>
      </c>
      <c r="V33" s="29">
        <f t="shared" si="18"/>
        <v>2949.594153052451</v>
      </c>
      <c r="W33" s="29">
        <f t="shared" si="18"/>
        <v>2394.3640584694754</v>
      </c>
      <c r="X33" s="29">
        <f t="shared" ref="X33" si="19">SUM(X34:X50)</f>
        <v>2571.2170249355108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26.563026655202062</v>
      </c>
      <c r="D36" s="10">
        <f>PPRD!D36+RCV_RCY!D36+IMP!D36-EXP!D36+STK_CHG!D36-INTMARB!D36</f>
        <v>30.456749785038692</v>
      </c>
      <c r="E36" s="10">
        <f>PPRD!E36+RCV_RCY!E36+IMP!E36-EXP!E36+STK_CHG!E36-INTMARB!E36</f>
        <v>21.237661220980222</v>
      </c>
      <c r="F36" s="10">
        <f>PPRD!F36+RCV_RCY!F36+IMP!F36-EXP!F36+STK_CHG!F36-INTMARB!F36</f>
        <v>17.194496990541705</v>
      </c>
      <c r="G36" s="10">
        <f>PPRD!G36+RCV_RCY!G36+IMP!G36-EXP!G36+STK_CHG!G36-INTMARB!G36</f>
        <v>14.215993121238171</v>
      </c>
      <c r="H36" s="10">
        <f>PPRD!H36+RCV_RCY!H36+IMP!H36-EXP!H36+STK_CHG!H36-INTMARB!H36</f>
        <v>13.243594153052447</v>
      </c>
      <c r="I36" s="10">
        <f>PPRD!I36+RCV_RCY!I36+IMP!I36-EXP!I36+STK_CHG!I36-INTMARB!I36</f>
        <v>10.930868443680133</v>
      </c>
      <c r="J36" s="10">
        <f>PPRD!J36+RCV_RCY!J36+IMP!J36-EXP!J36+STK_CHG!J36-INTMARB!J36</f>
        <v>10.155202063628542</v>
      </c>
      <c r="K36" s="10">
        <f>PPRD!K36+RCV_RCY!K36+IMP!K36-EXP!K36+STK_CHG!K36-INTMARB!K36</f>
        <v>9.2080825451418686</v>
      </c>
      <c r="L36" s="10">
        <f>PPRD!L36+RCV_RCY!L36+IMP!L36-EXP!L36+STK_CHG!L36-INTMARB!L36</f>
        <v>12.017454858125534</v>
      </c>
      <c r="M36" s="10">
        <f>PPRD!M36+RCV_RCY!M36+IMP!M36-EXP!M36+STK_CHG!M36-INTMARB!M36</f>
        <v>12.613069647463456</v>
      </c>
      <c r="N36" s="10">
        <f>PPRD!N36+RCV_RCY!N36+IMP!N36-EXP!N36+STK_CHG!N36-INTMARB!N36</f>
        <v>10.494668959587276</v>
      </c>
      <c r="O36" s="10">
        <f>PPRD!O36+RCV_RCY!O36+IMP!O36-EXP!O36+STK_CHG!O36-INTMARB!O36</f>
        <v>11.49337919174549</v>
      </c>
      <c r="P36" s="10">
        <f>PPRD!P36+RCV_RCY!P36+IMP!P36-EXP!P36+STK_CHG!P36-INTMARB!P36</f>
        <v>11.534049871023216</v>
      </c>
      <c r="Q36" s="10">
        <f>PPRD!Q36+RCV_RCY!Q36+IMP!Q36-EXP!Q36+STK_CHG!Q36-INTMARB!Q36</f>
        <v>10.59028374892519</v>
      </c>
      <c r="R36" s="10">
        <f>PPRD!R36+RCV_RCY!R36+IMP!R36-EXP!R36+STK_CHG!R36-INTMARB!R36</f>
        <v>10.627601031814276</v>
      </c>
      <c r="S36" s="10">
        <f>PPRD!S36+RCV_RCY!S36+IMP!S36-EXP!S36+STK_CHG!S36-INTMARB!S36</f>
        <v>11.398882201203778</v>
      </c>
      <c r="T36" s="10">
        <f>PPRD!T36+RCV_RCY!T36+IMP!T36-EXP!T36+STK_CHG!T36-INTMARB!T36</f>
        <v>9.9760963026655247</v>
      </c>
      <c r="U36" s="10">
        <f>PPRD!U36+RCV_RCY!U36+IMP!U36-EXP!U36+STK_CHG!U36-INTMARB!U36</f>
        <v>8.7478073946689587</v>
      </c>
      <c r="V36" s="10">
        <f>PPRD!V36+RCV_RCY!V36+IMP!V36-EXP!V36+STK_CHG!V36-INTMARB!V36</f>
        <v>10.38039552880482</v>
      </c>
      <c r="W36" s="10">
        <f>PPRD!W36+RCV_RCY!W36+IMP!W36-EXP!W36+STK_CHG!W36-INTMARB!W36</f>
        <v>7.9765262252794482</v>
      </c>
      <c r="X36" s="10">
        <f>PPRD!X36+RCV_RCY!X36+IMP!X36-EXP!X36+STK_CHG!X36-INTMARB!X36</f>
        <v>11.315477214101456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597.02424763542558</v>
      </c>
      <c r="D37" s="10">
        <f>PPRD!D37+RCV_RCY!D37+IMP!D37-EXP!D37+STK_CHG!D37-INTMARB!D37</f>
        <v>588.25726569217534</v>
      </c>
      <c r="E37" s="10">
        <f>PPRD!E37+RCV_RCY!E37+IMP!E37-EXP!E37+STK_CHG!E37-INTMARB!E37</f>
        <v>573.47781599312111</v>
      </c>
      <c r="F37" s="10">
        <f>PPRD!F37+RCV_RCY!F37+IMP!F37-EXP!F37+STK_CHG!F37-INTMARB!F37</f>
        <v>583.66672398968183</v>
      </c>
      <c r="G37" s="10">
        <f>PPRD!G37+RCV_RCY!G37+IMP!G37-EXP!G37+STK_CHG!G37-INTMARB!G37</f>
        <v>565.88607050730866</v>
      </c>
      <c r="H37" s="10">
        <f>PPRD!H37+RCV_RCY!H37+IMP!H37-EXP!H37+STK_CHG!H37-INTMARB!H37</f>
        <v>515.38822012037826</v>
      </c>
      <c r="I37" s="10">
        <f>PPRD!I37+RCV_RCY!I37+IMP!I37-EXP!I37+STK_CHG!I37-INTMARB!I37</f>
        <v>463.23181427343076</v>
      </c>
      <c r="J37" s="10">
        <f>PPRD!J37+RCV_RCY!J37+IMP!J37-EXP!J37+STK_CHG!J37-INTMARB!J37</f>
        <v>443.33740326741184</v>
      </c>
      <c r="K37" s="10">
        <f>PPRD!K37+RCV_RCY!K37+IMP!K37-EXP!K37+STK_CHG!K37-INTMARB!K37</f>
        <v>421.97575236457436</v>
      </c>
      <c r="L37" s="10">
        <f>PPRD!L37+RCV_RCY!L37+IMP!L37-EXP!L37+STK_CHG!L37-INTMARB!L37</f>
        <v>389.02510748065356</v>
      </c>
      <c r="M37" s="10">
        <f>PPRD!M37+RCV_RCY!M37+IMP!M37-EXP!M37+STK_CHG!M37-INTMARB!M37</f>
        <v>361.56766981943252</v>
      </c>
      <c r="N37" s="10">
        <f>PPRD!N37+RCV_RCY!N37+IMP!N37-EXP!N37+STK_CHG!N37-INTMARB!N37</f>
        <v>368.86027515047289</v>
      </c>
      <c r="O37" s="10">
        <f>PPRD!O37+RCV_RCY!O37+IMP!O37-EXP!O37+STK_CHG!O37-INTMARB!O37</f>
        <v>358.84522785898525</v>
      </c>
      <c r="P37" s="10">
        <f>PPRD!P37+RCV_RCY!P37+IMP!P37-EXP!P37+STK_CHG!P37-INTMARB!P37</f>
        <v>327.18168529664666</v>
      </c>
      <c r="Q37" s="10">
        <f>PPRD!Q37+RCV_RCY!Q37+IMP!Q37-EXP!Q37+STK_CHG!Q37-INTMARB!Q37</f>
        <v>314.59312123817716</v>
      </c>
      <c r="R37" s="10">
        <f>PPRD!R37+RCV_RCY!R37+IMP!R37-EXP!R37+STK_CHG!R37-INTMARB!R37</f>
        <v>292.77196904557178</v>
      </c>
      <c r="S37" s="10">
        <f>PPRD!S37+RCV_RCY!S37+IMP!S37-EXP!S37+STK_CHG!S37-INTMARB!S37</f>
        <v>284.58598452278596</v>
      </c>
      <c r="T37" s="10">
        <f>PPRD!T37+RCV_RCY!T37+IMP!T37-EXP!T37+STK_CHG!T37-INTMARB!T37</f>
        <v>300.5117798796216</v>
      </c>
      <c r="U37" s="10">
        <f>PPRD!U37+RCV_RCY!U37+IMP!U37-EXP!U37+STK_CHG!U37-INTMARB!U37</f>
        <v>328.47102321582111</v>
      </c>
      <c r="V37" s="10">
        <f>PPRD!V37+RCV_RCY!V37+IMP!V37-EXP!V37+STK_CHG!V37-INTMARB!V37</f>
        <v>343.12295786758381</v>
      </c>
      <c r="W37" s="10">
        <f>PPRD!W37+RCV_RCY!W37+IMP!W37-EXP!W37+STK_CHG!W37-INTMARB!W37</f>
        <v>261.7736887360274</v>
      </c>
      <c r="X37" s="10">
        <f>PPRD!X37+RCV_RCY!X37+IMP!X37-EXP!X37+STK_CHG!X37-INTMARB!X37</f>
        <v>317.10902837489255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0.27635425623387788</v>
      </c>
      <c r="D38" s="10">
        <f>PPRD!D38+RCV_RCY!D38+IMP!D38-EXP!D38+STK_CHG!D38-INTMARB!D38</f>
        <v>0.20464316423043849</v>
      </c>
      <c r="E38" s="10">
        <f>PPRD!E38+RCV_RCY!E38+IMP!E38-EXP!E38+STK_CHG!E38-INTMARB!E38</f>
        <v>0.2472914875322442</v>
      </c>
      <c r="F38" s="10">
        <f>PPRD!F38+RCV_RCY!F38+IMP!F38-EXP!F38+STK_CHG!F38-INTMARB!F38</f>
        <v>0.26595012897678422</v>
      </c>
      <c r="G38" s="10">
        <f>PPRD!G38+RCV_RCY!G38+IMP!G38-EXP!G38+STK_CHG!G38-INTMARB!G38</f>
        <v>0.2057609630266552</v>
      </c>
      <c r="H38" s="10">
        <f>PPRD!H38+RCV_RCY!H38+IMP!H38-EXP!H38+STK_CHG!H38-INTMARB!H38</f>
        <v>0.1506448839208942</v>
      </c>
      <c r="I38" s="10">
        <f>PPRD!I38+RCV_RCY!I38+IMP!I38-EXP!I38+STK_CHG!I38-INTMARB!I38</f>
        <v>0.1704213241616509</v>
      </c>
      <c r="J38" s="10">
        <f>PPRD!J38+RCV_RCY!J38+IMP!J38-EXP!J38+STK_CHG!J38-INTMARB!J38</f>
        <v>0.21711092003439381</v>
      </c>
      <c r="K38" s="10">
        <f>PPRD!K38+RCV_RCY!K38+IMP!K38-EXP!K38+STK_CHG!K38-INTMARB!K38</f>
        <v>0.20464316423043849</v>
      </c>
      <c r="L38" s="10">
        <f>PPRD!L38+RCV_RCY!L38+IMP!L38-EXP!L38+STK_CHG!L38-INTMARB!L38</f>
        <v>0.43121238177128107</v>
      </c>
      <c r="M38" s="10">
        <f>PPRD!M38+RCV_RCY!M38+IMP!M38-EXP!M38+STK_CHG!M38-INTMARB!M38</f>
        <v>0.36569217540842652</v>
      </c>
      <c r="N38" s="10">
        <f>PPRD!N38+RCV_RCY!N38+IMP!N38-EXP!N38+STK_CHG!N38-INTMARB!N38</f>
        <v>0.2877901977644024</v>
      </c>
      <c r="O38" s="10">
        <f>PPRD!O38+RCV_RCY!O38+IMP!O38-EXP!O38+STK_CHG!O38-INTMARB!O38</f>
        <v>0.1870163370593293</v>
      </c>
      <c r="P38" s="10">
        <f>PPRD!P38+RCV_RCY!P38+IMP!P38-EXP!P38+STK_CHG!P38-INTMARB!P38</f>
        <v>0.20679277730008599</v>
      </c>
      <c r="Q38" s="10">
        <f>PPRD!Q38+RCV_RCY!Q38+IMP!Q38-EXP!Q38+STK_CHG!Q38-INTMARB!Q38</f>
        <v>0.19011177987962161</v>
      </c>
      <c r="R38" s="10">
        <f>PPRD!R38+RCV_RCY!R38+IMP!R38-EXP!R38+STK_CHG!R38-INTMARB!R38</f>
        <v>0.2285468615649183</v>
      </c>
      <c r="S38" s="10">
        <f>PPRD!S38+RCV_RCY!S38+IMP!S38-EXP!S38+STK_CHG!S38-INTMARB!S38</f>
        <v>0.23069647463456569</v>
      </c>
      <c r="T38" s="10">
        <f>PPRD!T38+RCV_RCY!T38+IMP!T38-EXP!T38+STK_CHG!T38-INTMARB!T38</f>
        <v>0.23069647463456569</v>
      </c>
      <c r="U38" s="10">
        <f>PPRD!U38+RCV_RCY!U38+IMP!U38-EXP!U38+STK_CHG!U38-INTMARB!U38</f>
        <v>0.2452278589853826</v>
      </c>
      <c r="V38" s="10">
        <f>PPRD!V38+RCV_RCY!V38+IMP!V38-EXP!V38+STK_CHG!V38-INTMARB!V38</f>
        <v>0.21607910576096301</v>
      </c>
      <c r="W38" s="10">
        <f>PPRD!W38+RCV_RCY!W38+IMP!W38-EXP!W38+STK_CHG!W38-INTMARB!W38</f>
        <v>0.19329320722269991</v>
      </c>
      <c r="X38" s="10">
        <f>PPRD!X38+RCV_RCY!X38+IMP!X38-EXP!X38+STK_CHG!X38-INTMARB!X38</f>
        <v>0.2452278589853826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320.84239036973349</v>
      </c>
      <c r="D40" s="10">
        <f>PPRD!D40+RCV_RCY!D40+IMP!D40-EXP!D40+STK_CHG!D40-INTMARB!D40</f>
        <v>347.01960447119507</v>
      </c>
      <c r="E40" s="10">
        <f>PPRD!E40+RCV_RCY!E40+IMP!E40-EXP!E40+STK_CHG!E40-INTMARB!E40</f>
        <v>375.98168529664662</v>
      </c>
      <c r="F40" s="10">
        <f>PPRD!F40+RCV_RCY!F40+IMP!F40-EXP!F40+STK_CHG!F40-INTMARB!F40</f>
        <v>391.67807394668955</v>
      </c>
      <c r="G40" s="10">
        <f>PPRD!G40+RCV_RCY!G40+IMP!G40-EXP!G40+STK_CHG!G40-INTMARB!G40</f>
        <v>426.1853826311264</v>
      </c>
      <c r="H40" s="10">
        <f>PPRD!H40+RCV_RCY!H40+IMP!H40-EXP!H40+STK_CHG!H40-INTMARB!H40</f>
        <v>433.0297506448839</v>
      </c>
      <c r="I40" s="10">
        <f>PPRD!I40+RCV_RCY!I40+IMP!I40-EXP!I40+STK_CHG!I40-INTMARB!I40</f>
        <v>405.24858125537401</v>
      </c>
      <c r="J40" s="10">
        <f>PPRD!J40+RCV_RCY!J40+IMP!J40-EXP!J40+STK_CHG!J40-INTMARB!J40</f>
        <v>435.60060189165938</v>
      </c>
      <c r="K40" s="10">
        <f>PPRD!K40+RCV_RCY!K40+IMP!K40-EXP!K40+STK_CHG!K40-INTMARB!K40</f>
        <v>438.48022355975917</v>
      </c>
      <c r="L40" s="10">
        <f>PPRD!L40+RCV_RCY!L40+IMP!L40-EXP!L40+STK_CHG!L40-INTMARB!L40</f>
        <v>420.18521066208086</v>
      </c>
      <c r="M40" s="10">
        <f>PPRD!M40+RCV_RCY!M40+IMP!M40-EXP!M40+STK_CHG!M40-INTMARB!M40</f>
        <v>431.11994840928634</v>
      </c>
      <c r="N40" s="10">
        <f>PPRD!N40+RCV_RCY!N40+IMP!N40-EXP!N40+STK_CHG!N40-INTMARB!N40</f>
        <v>403.33877901977644</v>
      </c>
      <c r="O40" s="10">
        <f>PPRD!O40+RCV_RCY!O40+IMP!O40-EXP!O40+STK_CHG!O40-INTMARB!O40</f>
        <v>372.13731728288906</v>
      </c>
      <c r="P40" s="10">
        <f>PPRD!P40+RCV_RCY!P40+IMP!P40-EXP!P40+STK_CHG!P40-INTMARB!P40</f>
        <v>373.82476354256227</v>
      </c>
      <c r="Q40" s="10">
        <f>PPRD!Q40+RCV_RCY!Q40+IMP!Q40-EXP!Q40+STK_CHG!Q40-INTMARB!Q40</f>
        <v>405.9734307824591</v>
      </c>
      <c r="R40" s="10">
        <f>PPRD!R40+RCV_RCY!R40+IMP!R40-EXP!R40+STK_CHG!R40-INTMARB!R40</f>
        <v>457.65245055889943</v>
      </c>
      <c r="S40" s="10">
        <f>PPRD!S40+RCV_RCY!S40+IMP!S40-EXP!S40+STK_CHG!S40-INTMARB!S40</f>
        <v>507.83551160791046</v>
      </c>
      <c r="T40" s="10">
        <f>PPRD!T40+RCV_RCY!T40+IMP!T40-EXP!T40+STK_CHG!T40-INTMARB!T40</f>
        <v>574.20928632846085</v>
      </c>
      <c r="U40" s="10">
        <f>PPRD!U40+RCV_RCY!U40+IMP!U40-EXP!U40+STK_CHG!U40-INTMARB!U40</f>
        <v>613.99716251074801</v>
      </c>
      <c r="V40" s="10">
        <f>PPRD!V40+RCV_RCY!V40+IMP!V40-EXP!V40+STK_CHG!V40-INTMARB!V40</f>
        <v>600.62949269131559</v>
      </c>
      <c r="W40" s="10">
        <f>PPRD!W40+RCV_RCY!W40+IMP!W40-EXP!W40+STK_CHG!W40-INTMARB!W40</f>
        <v>546.65141874462586</v>
      </c>
      <c r="X40" s="10">
        <f>PPRD!X40+RCV_RCY!X40+IMP!X40-EXP!X40+STK_CHG!X40-INTMARB!X40</f>
        <v>623.63258813413586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1.223989681857266</v>
      </c>
      <c r="D41" s="10">
        <f>PPRD!D41+RCV_RCY!D41+IMP!D41-EXP!D41+STK_CHG!D41-INTMARB!D41</f>
        <v>1.394496990541702</v>
      </c>
      <c r="E41" s="10">
        <f>PPRD!E41+RCV_RCY!E41+IMP!E41-EXP!E41+STK_CHG!E41-INTMARB!E41</f>
        <v>1.192605331040413</v>
      </c>
      <c r="F41" s="10">
        <f>PPRD!F41+RCV_RCY!F41+IMP!F41-EXP!F41+STK_CHG!F41-INTMARB!F41</f>
        <v>1.315047291487532</v>
      </c>
      <c r="G41" s="10">
        <f>PPRD!G41+RCV_RCY!G41+IMP!G41-EXP!G41+STK_CHG!G41-INTMARB!G41</f>
        <v>1.403955288048151</v>
      </c>
      <c r="H41" s="10">
        <f>PPRD!H41+RCV_RCY!H41+IMP!H41-EXP!H41+STK_CHG!H41-INTMARB!H41</f>
        <v>1.7627687016337059</v>
      </c>
      <c r="I41" s="10">
        <f>PPRD!I41+RCV_RCY!I41+IMP!I41-EXP!I41+STK_CHG!I41-INTMARB!I41</f>
        <v>1.133018056749785</v>
      </c>
      <c r="J41" s="10">
        <f>PPRD!J41+RCV_RCY!J41+IMP!J41-EXP!J41+STK_CHG!J41-INTMARB!J41</f>
        <v>0.93525365434221841</v>
      </c>
      <c r="K41" s="10">
        <f>PPRD!K41+RCV_RCY!K41+IMP!K41-EXP!K41+STK_CHG!K41-INTMARB!K41</f>
        <v>0.98968185726569213</v>
      </c>
      <c r="L41" s="10">
        <f>PPRD!L41+RCV_RCY!L41+IMP!L41-EXP!L41+STK_CHG!L41-INTMARB!L41</f>
        <v>0.58796216680997415</v>
      </c>
      <c r="M41" s="10">
        <f>PPRD!M41+RCV_RCY!M41+IMP!M41-EXP!M41+STK_CHG!M41-INTMARB!M41</f>
        <v>0.6716251074806534</v>
      </c>
      <c r="N41" s="10">
        <f>PPRD!N41+RCV_RCY!N41+IMP!N41-EXP!N41+STK_CHG!N41-INTMARB!N41</f>
        <v>0.84006878761822867</v>
      </c>
      <c r="O41" s="10">
        <f>PPRD!O41+RCV_RCY!O41+IMP!O41-EXP!O41+STK_CHG!O41-INTMARB!O41</f>
        <v>0.75107480653482361</v>
      </c>
      <c r="P41" s="10">
        <f>PPRD!P41+RCV_RCY!P41+IMP!P41-EXP!P41+STK_CHG!P41-INTMARB!P41</f>
        <v>0.71556319862424755</v>
      </c>
      <c r="Q41" s="10">
        <f>PPRD!Q41+RCV_RCY!Q41+IMP!Q41-EXP!Q41+STK_CHG!Q41-INTMARB!Q41</f>
        <v>0.43095442820292351</v>
      </c>
      <c r="R41" s="10">
        <f>PPRD!R41+RCV_RCY!R41+IMP!R41-EXP!R41+STK_CHG!R41-INTMARB!R41</f>
        <v>0.86620808254514192</v>
      </c>
      <c r="S41" s="10">
        <f>PPRD!S41+RCV_RCY!S41+IMP!S41-EXP!S41+STK_CHG!S41-INTMARB!S41</f>
        <v>0.50636285468615649</v>
      </c>
      <c r="T41" s="10">
        <f>PPRD!T41+RCV_RCY!T41+IMP!T41-EXP!T41+STK_CHG!T41-INTMARB!T41</f>
        <v>0.52098022355975926</v>
      </c>
      <c r="U41" s="10">
        <f>PPRD!U41+RCV_RCY!U41+IMP!U41-EXP!U41+STK_CHG!U41-INTMARB!U41</f>
        <v>0.49905417024935506</v>
      </c>
      <c r="V41" s="10">
        <f>PPRD!V41+RCV_RCY!V41+IMP!V41-EXP!V41+STK_CHG!V41-INTMARB!V41</f>
        <v>0.67687016337059325</v>
      </c>
      <c r="W41" s="10">
        <f>PPRD!W41+RCV_RCY!W41+IMP!W41-EXP!W41+STK_CHG!W41-INTMARB!W41</f>
        <v>0.53353396388650043</v>
      </c>
      <c r="X41" s="10">
        <f>PPRD!X41+RCV_RCY!X41+IMP!X41-EXP!X41+STK_CHG!X41-INTMARB!X41</f>
        <v>0.63602751504729149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1314.2931212381775</v>
      </c>
      <c r="D43" s="10">
        <f>PPRD!D43+RCV_RCY!D43+IMP!D43-EXP!D43+STK_CHG!D43-INTMARB!D43</f>
        <v>1436.825709372313</v>
      </c>
      <c r="E43" s="10">
        <f>PPRD!E43+RCV_RCY!E43+IMP!E43-EXP!E43+STK_CHG!E43-INTMARB!E43</f>
        <v>1487.5919174548585</v>
      </c>
      <c r="F43" s="10">
        <f>PPRD!F43+RCV_RCY!F43+IMP!F43-EXP!F43+STK_CHG!F43-INTMARB!F43</f>
        <v>1660.5720550300944</v>
      </c>
      <c r="G43" s="10">
        <f>PPRD!G43+RCV_RCY!G43+IMP!G43-EXP!G43+STK_CHG!G43-INTMARB!G43</f>
        <v>1993.4260533104034</v>
      </c>
      <c r="H43" s="10">
        <f>PPRD!H43+RCV_RCY!H43+IMP!H43-EXP!H43+STK_CHG!H43-INTMARB!H43</f>
        <v>2167.5153912295782</v>
      </c>
      <c r="I43" s="10">
        <f>PPRD!I43+RCV_RCY!I43+IMP!I43-EXP!I43+STK_CHG!I43-INTMARB!I43</f>
        <v>2070.8504729148754</v>
      </c>
      <c r="J43" s="10">
        <f>PPRD!J43+RCV_RCY!J43+IMP!J43-EXP!J43+STK_CHG!J43-INTMARB!J43</f>
        <v>1988.9825451418737</v>
      </c>
      <c r="K43" s="10">
        <f>PPRD!K43+RCV_RCY!K43+IMP!K43-EXP!K43+STK_CHG!K43-INTMARB!K43</f>
        <v>2031.4674978503872</v>
      </c>
      <c r="L43" s="10">
        <f>PPRD!L43+RCV_RCY!L43+IMP!L43-EXP!L43+STK_CHG!L43-INTMARB!L43</f>
        <v>1891.4246775580395</v>
      </c>
      <c r="M43" s="10">
        <f>PPRD!M43+RCV_RCY!M43+IMP!M43-EXP!M43+STK_CHG!M43-INTMARB!M43</f>
        <v>2031.4168529664655</v>
      </c>
      <c r="N43" s="10">
        <f>PPRD!N43+RCV_RCY!N43+IMP!N43-EXP!N43+STK_CHG!N43-INTMARB!N43</f>
        <v>2112.2152192605331</v>
      </c>
      <c r="O43" s="10">
        <f>PPRD!O43+RCV_RCY!O43+IMP!O43-EXP!O43+STK_CHG!O43-INTMARB!O43</f>
        <v>2044.8670679277734</v>
      </c>
      <c r="P43" s="10">
        <f>PPRD!P43+RCV_RCY!P43+IMP!P43-EXP!P43+STK_CHG!P43-INTMARB!P43</f>
        <v>2032.1058469475488</v>
      </c>
      <c r="Q43" s="10">
        <f>PPRD!Q43+RCV_RCY!Q43+IMP!Q43-EXP!Q43+STK_CHG!Q43-INTMARB!Q43</f>
        <v>1916.1020636285468</v>
      </c>
      <c r="R43" s="10">
        <f>PPRD!R43+RCV_RCY!R43+IMP!R43-EXP!R43+STK_CHG!R43-INTMARB!R43</f>
        <v>1840.5539122957866</v>
      </c>
      <c r="S43" s="10">
        <f>PPRD!S43+RCV_RCY!S43+IMP!S43-EXP!S43+STK_CHG!S43-INTMARB!S43</f>
        <v>1791.4386930352532</v>
      </c>
      <c r="T43" s="10">
        <f>PPRD!T43+RCV_RCY!T43+IMP!T43-EXP!T43+STK_CHG!T43-INTMARB!T43</f>
        <v>1834.4756663800515</v>
      </c>
      <c r="U43" s="10">
        <f>PPRD!U43+RCV_RCY!U43+IMP!U43-EXP!U43+STK_CHG!U43-INTMARB!U43</f>
        <v>1921.6751504729148</v>
      </c>
      <c r="V43" s="10">
        <f>PPRD!V43+RCV_RCY!V43+IMP!V43-EXP!V43+STK_CHG!V43-INTMARB!V43</f>
        <v>1954.3769561478935</v>
      </c>
      <c r="W43" s="10">
        <f>PPRD!W43+RCV_RCY!W43+IMP!W43-EXP!W43+STK_CHG!W43-INTMARB!W43</f>
        <v>1548.2995700773863</v>
      </c>
      <c r="X43" s="10">
        <f>PPRD!X43+RCV_RCY!X43+IMP!X43-EXP!X43+STK_CHG!X43-INTMARB!X43</f>
        <v>1586.5774720550296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6.1803955288048149</v>
      </c>
      <c r="D44" s="10">
        <f>PPRD!D44+RCV_RCY!D44+IMP!D44-EXP!D44+STK_CHG!D44-INTMARB!D44</f>
        <v>6.5204643164230429</v>
      </c>
      <c r="E44" s="10">
        <f>PPRD!E44+RCV_RCY!E44+IMP!E44-EXP!E44+STK_CHG!E44-INTMARB!E44</f>
        <v>5.8536543422184009</v>
      </c>
      <c r="F44" s="10">
        <f>PPRD!F44+RCV_RCY!F44+IMP!F44-EXP!F44+STK_CHG!F44-INTMARB!F44</f>
        <v>4.98615649183147</v>
      </c>
      <c r="G44" s="10">
        <f>PPRD!G44+RCV_RCY!G44+IMP!G44-EXP!G44+STK_CHG!G44-INTMARB!G44</f>
        <v>3.2234737747205502</v>
      </c>
      <c r="H44" s="10">
        <f>PPRD!H44+RCV_RCY!H44+IMP!H44-EXP!H44+STK_CHG!H44-INTMARB!H44</f>
        <v>2.1180567497850391</v>
      </c>
      <c r="I44" s="10">
        <f>PPRD!I44+RCV_RCY!I44+IMP!I44-EXP!I44+STK_CHG!I44-INTMARB!I44</f>
        <v>1.505674978503869</v>
      </c>
      <c r="J44" s="10">
        <f>PPRD!J44+RCV_RCY!J44+IMP!J44-EXP!J44+STK_CHG!J44-INTMARB!J44</f>
        <v>1.045227858985383</v>
      </c>
      <c r="K44" s="10">
        <f>PPRD!K44+RCV_RCY!K44+IMP!K44-EXP!K44+STK_CHG!K44-INTMARB!K44</f>
        <v>0.64204643164230435</v>
      </c>
      <c r="L44" s="10">
        <f>PPRD!L44+RCV_RCY!L44+IMP!L44-EXP!L44+STK_CHG!L44-INTMARB!L44</f>
        <v>0.71556319862424755</v>
      </c>
      <c r="M44" s="10">
        <f>PPRD!M44+RCV_RCY!M44+IMP!M44-EXP!M44+STK_CHG!M44-INTMARB!M44</f>
        <v>2.1744625967325879</v>
      </c>
      <c r="N44" s="10">
        <f>PPRD!N44+RCV_RCY!N44+IMP!N44-EXP!N44+STK_CHG!N44-INTMARB!N44</f>
        <v>1.963284608770421</v>
      </c>
      <c r="O44" s="10">
        <f>PPRD!O44+RCV_RCY!O44+IMP!O44-EXP!O44+STK_CHG!O44-INTMARB!O44</f>
        <v>1.7560619088564056</v>
      </c>
      <c r="P44" s="10">
        <f>PPRD!P44+RCV_RCY!P44+IMP!P44-EXP!P44+STK_CHG!P44-INTMARB!P44</f>
        <v>1.4798796216681001</v>
      </c>
      <c r="Q44" s="10">
        <f>PPRD!Q44+RCV_RCY!Q44+IMP!Q44-EXP!Q44+STK_CHG!Q44-INTMARB!Q44</f>
        <v>1.196130696474635</v>
      </c>
      <c r="R44" s="10">
        <f>PPRD!R44+RCV_RCY!R44+IMP!R44-EXP!R44+STK_CHG!R44-INTMARB!R44</f>
        <v>0.95348237317282891</v>
      </c>
      <c r="S44" s="10">
        <f>PPRD!S44+RCV_RCY!S44+IMP!S44-EXP!S44+STK_CHG!S44-INTMARB!S44</f>
        <v>1.2983662940670679</v>
      </c>
      <c r="T44" s="10">
        <f>PPRD!T44+RCV_RCY!T44+IMP!T44-EXP!T44+STK_CHG!T44-INTMARB!T44</f>
        <v>2.2412725709372316</v>
      </c>
      <c r="U44" s="10">
        <f>PPRD!U44+RCV_RCY!U44+IMP!U44-EXP!U44+STK_CHG!U44-INTMARB!U44</f>
        <v>2.5947549441100599</v>
      </c>
      <c r="V44" s="10">
        <f>PPRD!V44+RCV_RCY!V44+IMP!V44-EXP!V44+STK_CHG!V44-INTMARB!V44</f>
        <v>1.9337059329320716</v>
      </c>
      <c r="W44" s="10">
        <f>PPRD!W44+RCV_RCY!W44+IMP!W44-EXP!W44+STK_CHG!W44-INTMARB!W44</f>
        <v>1.0728288907996557</v>
      </c>
      <c r="X44" s="10">
        <f>PPRD!X44+RCV_RCY!X44+IMP!X44-EXP!X44+STK_CHG!X44-INTMARB!X44</f>
        <v>1.0834049871023212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10.56173688736027</v>
      </c>
      <c r="D46" s="10">
        <f>PPRD!D46+RCV_RCY!D46+IMP!D46-EXP!D46+STK_CHG!D46-INTMARB!D46</f>
        <v>12.48211521926053</v>
      </c>
      <c r="E46" s="10">
        <f>PPRD!E46+RCV_RCY!E46+IMP!E46-EXP!E46+STK_CHG!E46-INTMARB!E46</f>
        <v>8.6414445399828033</v>
      </c>
      <c r="F46" s="10">
        <f>PPRD!F46+RCV_RCY!F46+IMP!F46-EXP!F46+STK_CHG!F46-INTMARB!F46</f>
        <v>9.6015477214101423</v>
      </c>
      <c r="G46" s="10">
        <f>PPRD!G46+RCV_RCY!G46+IMP!G46-EXP!G46+STK_CHG!G46-INTMARB!G46</f>
        <v>14.402407566638001</v>
      </c>
      <c r="H46" s="10">
        <f>PPRD!H46+RCV_RCY!H46+IMP!H46-EXP!H46+STK_CHG!H46-INTMARB!H46</f>
        <v>13.442218400687871</v>
      </c>
      <c r="I46" s="10">
        <f>PPRD!I46+RCV_RCY!I46+IMP!I46-EXP!I46+STK_CHG!I46-INTMARB!I46</f>
        <v>12.482115219260528</v>
      </c>
      <c r="J46" s="10">
        <f>PPRD!J46+RCV_RCY!J46+IMP!J46-EXP!J46+STK_CHG!J46-INTMARB!J46</f>
        <v>10.56173688736027</v>
      </c>
      <c r="K46" s="10">
        <f>PPRD!K46+RCV_RCY!K46+IMP!K46-EXP!K46+STK_CHG!K46-INTMARB!K46</f>
        <v>9.7975064488392043</v>
      </c>
      <c r="L46" s="10">
        <f>PPRD!L46+RCV_RCY!L46+IMP!L46-EXP!L46+STK_CHG!L46-INTMARB!L46</f>
        <v>7.8887360275150469</v>
      </c>
      <c r="M46" s="10">
        <f>PPRD!M46+RCV_RCY!M46+IMP!M46-EXP!M46+STK_CHG!M46-INTMARB!M46</f>
        <v>9.0196904557179671</v>
      </c>
      <c r="N46" s="10">
        <f>PPRD!N46+RCV_RCY!N46+IMP!N46-EXP!N46+STK_CHG!N46-INTMARB!N46</f>
        <v>8.2266552020636254</v>
      </c>
      <c r="O46" s="10">
        <f>PPRD!O46+RCV_RCY!O46+IMP!O46-EXP!O46+STK_CHG!O46-INTMARB!O46</f>
        <v>7.7369733447979367</v>
      </c>
      <c r="P46" s="10">
        <f>PPRD!P46+RCV_RCY!P46+IMP!P46-EXP!P46+STK_CHG!P46-INTMARB!P46</f>
        <v>7.4297506448839217</v>
      </c>
      <c r="Q46" s="10">
        <f>PPRD!Q46+RCV_RCY!Q46+IMP!Q46-EXP!Q46+STK_CHG!Q46-INTMARB!Q46</f>
        <v>7.1492691315563182</v>
      </c>
      <c r="R46" s="10">
        <f>PPRD!R46+RCV_RCY!R46+IMP!R46-EXP!R46+STK_CHG!R46-INTMARB!R46</f>
        <v>7.4277730008598439</v>
      </c>
      <c r="S46" s="10">
        <f>PPRD!S46+RCV_RCY!S46+IMP!S46-EXP!S46+STK_CHG!S46-INTMARB!S46</f>
        <v>8.4205503009458287</v>
      </c>
      <c r="T46" s="10">
        <f>PPRD!T46+RCV_RCY!T46+IMP!T46-EXP!T46+STK_CHG!T46-INTMARB!T46</f>
        <v>7.6073946689595866</v>
      </c>
      <c r="U46" s="10">
        <f>PPRD!U46+RCV_RCY!U46+IMP!U46-EXP!U46+STK_CHG!U46-INTMARB!U46</f>
        <v>8.7672398968185714</v>
      </c>
      <c r="V46" s="10">
        <f>PPRD!V46+RCV_RCY!V46+IMP!V46-EXP!V46+STK_CHG!V46-INTMARB!V46</f>
        <v>7.6370593293207225</v>
      </c>
      <c r="W46" s="10">
        <f>PPRD!W46+RCV_RCY!W46+IMP!W46-EXP!W46+STK_CHG!W46-INTMARB!W46</f>
        <v>6.0049011177987959</v>
      </c>
      <c r="X46" s="10">
        <f>PPRD!X46+RCV_RCY!X46+IMP!X46-EXP!X46+STK_CHG!X46-INTMARB!X46</f>
        <v>6.3226139294926913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29.377128116938948</v>
      </c>
      <c r="D47" s="10">
        <f>PPRD!D47+RCV_RCY!D47+IMP!D47-EXP!D47+STK_CHG!D47-INTMARB!D47</f>
        <v>23.638177128116936</v>
      </c>
      <c r="E47" s="10">
        <f>PPRD!E47+RCV_RCY!E47+IMP!E47-EXP!E47+STK_CHG!E47-INTMARB!E47</f>
        <v>18.872914875322444</v>
      </c>
      <c r="F47" s="10">
        <f>PPRD!F47+RCV_RCY!F47+IMP!F47-EXP!F47+STK_CHG!F47-INTMARB!F47</f>
        <v>15.257867583834907</v>
      </c>
      <c r="G47" s="10">
        <f>PPRD!G47+RCV_RCY!G47+IMP!G47-EXP!G47+STK_CHG!G47-INTMARB!G47</f>
        <v>17.31934651762683</v>
      </c>
      <c r="H47" s="10">
        <f>PPRD!H47+RCV_RCY!H47+IMP!H47-EXP!H47+STK_CHG!H47-INTMARB!H47</f>
        <v>10.090283748925186</v>
      </c>
      <c r="I47" s="10">
        <f>PPRD!I47+RCV_RCY!I47+IMP!I47-EXP!I47+STK_CHG!I47-INTMARB!I47</f>
        <v>11.118658641444544</v>
      </c>
      <c r="J47" s="10">
        <f>PPRD!J47+RCV_RCY!J47+IMP!J47-EXP!J47+STK_CHG!J47-INTMARB!J47</f>
        <v>10.797936371453137</v>
      </c>
      <c r="K47" s="10">
        <f>PPRD!K47+RCV_RCY!K47+IMP!K47-EXP!K47+STK_CHG!K47-INTMARB!K47</f>
        <v>9.5948409286328467</v>
      </c>
      <c r="L47" s="10">
        <f>PPRD!L47+RCV_RCY!L47+IMP!L47-EXP!L47+STK_CHG!L47-INTMARB!L47</f>
        <v>15.690971625107482</v>
      </c>
      <c r="M47" s="10">
        <f>PPRD!M47+RCV_RCY!M47+IMP!M47-EXP!M47+STK_CHG!M47-INTMARB!M47</f>
        <v>19.821582115219261</v>
      </c>
      <c r="N47" s="10">
        <f>PPRD!N47+RCV_RCY!N47+IMP!N47-EXP!N47+STK_CHG!N47-INTMARB!N47</f>
        <v>21.605503009458292</v>
      </c>
      <c r="O47" s="10">
        <f>PPRD!O47+RCV_RCY!O47+IMP!O47-EXP!O47+STK_CHG!O47-INTMARB!O47</f>
        <v>26.96423043852106</v>
      </c>
      <c r="P47" s="10">
        <f>PPRD!P47+RCV_RCY!P47+IMP!P47-EXP!P47+STK_CHG!P47-INTMARB!P47</f>
        <v>23.544110060189166</v>
      </c>
      <c r="Q47" s="10">
        <f>PPRD!Q47+RCV_RCY!Q47+IMP!Q47-EXP!Q47+STK_CHG!Q47-INTMARB!Q47</f>
        <v>21.667927773000851</v>
      </c>
      <c r="R47" s="10">
        <f>PPRD!R47+RCV_RCY!R47+IMP!R47-EXP!R47+STK_CHG!R47-INTMARB!R47</f>
        <v>20.037575236457435</v>
      </c>
      <c r="S47" s="10">
        <f>PPRD!S47+RCV_RCY!S47+IMP!S47-EXP!S47+STK_CHG!S47-INTMARB!S47</f>
        <v>21.432674118658642</v>
      </c>
      <c r="T47" s="10">
        <f>PPRD!T47+RCV_RCY!T47+IMP!T47-EXP!T47+STK_CHG!T47-INTMARB!T47</f>
        <v>18.99673258813414</v>
      </c>
      <c r="U47" s="10">
        <f>PPRD!U47+RCV_RCY!U47+IMP!U47-EXP!U47+STK_CHG!U47-INTMARB!U47</f>
        <v>16.876698194325026</v>
      </c>
      <c r="V47" s="10">
        <f>PPRD!V47+RCV_RCY!V47+IMP!V47-EXP!V47+STK_CHG!V47-INTMARB!V47</f>
        <v>16.825881341358549</v>
      </c>
      <c r="W47" s="10">
        <f>PPRD!W47+RCV_RCY!W47+IMP!W47-EXP!W47+STK_CHG!W47-INTMARB!W47</f>
        <v>11.630438521066209</v>
      </c>
      <c r="X47" s="10">
        <f>PPRD!X47+RCV_RCY!X47+IMP!X47-EXP!X47+STK_CHG!X47-INTMARB!X47</f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14.7487532244196</v>
      </c>
      <c r="D48" s="10">
        <f>PPRD!D48+RCV_RCY!D48+IMP!D48-EXP!D48+STK_CHG!D48-INTMARB!D48</f>
        <v>16.301203783319</v>
      </c>
      <c r="E48" s="10">
        <f>PPRD!E48+RCV_RCY!E48+IMP!E48-EXP!E48+STK_CHG!E48-INTMARB!E48</f>
        <v>15.5250214961307</v>
      </c>
      <c r="F48" s="10">
        <f>PPRD!F48+RCV_RCY!F48+IMP!F48-EXP!F48+STK_CHG!F48-INTMARB!F48</f>
        <v>18.630008598452282</v>
      </c>
      <c r="G48" s="10">
        <f>PPRD!G48+RCV_RCY!G48+IMP!G48-EXP!G48+STK_CHG!G48-INTMARB!G48</f>
        <v>18.630008598452282</v>
      </c>
      <c r="H48" s="10">
        <f>PPRD!H48+RCV_RCY!H48+IMP!H48-EXP!H48+STK_CHG!H48-INTMARB!H48</f>
        <v>4.6575236457437663</v>
      </c>
      <c r="I48" s="10">
        <f>PPRD!I48+RCV_RCY!I48+IMP!I48-EXP!I48+STK_CHG!I48-INTMARB!I48</f>
        <v>6.2099742046431636</v>
      </c>
      <c r="J48" s="10">
        <f>PPRD!J48+RCV_RCY!J48+IMP!J48-EXP!J48+STK_CHG!J48-INTMARB!J48</f>
        <v>3.8812553740326741</v>
      </c>
      <c r="K48" s="10">
        <f>PPRD!K48+RCV_RCY!K48+IMP!K48-EXP!K48+STK_CHG!K48-INTMARB!K48</f>
        <v>5.7628546861564924</v>
      </c>
      <c r="L48" s="10">
        <f>PPRD!L48+RCV_RCY!L48+IMP!L48-EXP!L48+STK_CHG!L48-INTMARB!L48</f>
        <v>4.1327601031814272</v>
      </c>
      <c r="M48" s="10">
        <f>PPRD!M48+RCV_RCY!M48+IMP!M48-EXP!M48+STK_CHG!M48-INTMARB!M48</f>
        <v>3.6507308684436799</v>
      </c>
      <c r="N48" s="10">
        <f>PPRD!N48+RCV_RCY!N48+IMP!N48-EXP!N48+STK_CHG!N48-INTMARB!N48</f>
        <v>5.3530524505588986</v>
      </c>
      <c r="O48" s="10">
        <f>PPRD!O48+RCV_RCY!O48+IMP!O48-EXP!O48+STK_CHG!O48-INTMARB!O48</f>
        <v>5.9848667239896818</v>
      </c>
      <c r="P48" s="10">
        <f>PPRD!P48+RCV_RCY!P48+IMP!P48-EXP!P48+STK_CHG!P48-INTMARB!P48</f>
        <v>6.1075666380051592</v>
      </c>
      <c r="Q48" s="10">
        <f>PPRD!Q48+RCV_RCY!Q48+IMP!Q48-EXP!Q48+STK_CHG!Q48-INTMARB!Q48</f>
        <v>6.4809114359415307</v>
      </c>
      <c r="R48" s="10">
        <f>PPRD!R48+RCV_RCY!R48+IMP!R48-EXP!R48+STK_CHG!R48-INTMARB!R48</f>
        <v>5.4042132416165094</v>
      </c>
      <c r="S48" s="10">
        <f>PPRD!S48+RCV_RCY!S48+IMP!S48-EXP!S48+STK_CHG!S48-INTMARB!S48</f>
        <v>5.8832330180567487</v>
      </c>
      <c r="T48" s="10">
        <f>PPRD!T48+RCV_RCY!T48+IMP!T48-EXP!T48+STK_CHG!T48-INTMARB!T48</f>
        <v>7.5661220980223556</v>
      </c>
      <c r="U48" s="10">
        <f>PPRD!U48+RCV_RCY!U48+IMP!U48-EXP!U48+STK_CHG!U48-INTMARB!U48</f>
        <v>14.138607050730871</v>
      </c>
      <c r="V48" s="10">
        <f>PPRD!V48+RCV_RCY!V48+IMP!V48-EXP!V48+STK_CHG!V48-INTMARB!V48</f>
        <v>13.794754944110061</v>
      </c>
      <c r="W48" s="10">
        <f>PPRD!W48+RCV_RCY!W48+IMP!W48-EXP!W48+STK_CHG!W48-INTMARB!W48</f>
        <v>10.22785898538263</v>
      </c>
      <c r="X48" s="10">
        <f>PPRD!X48+RCV_RCY!X48+IMP!X48-EXP!X48+STK_CHG!X48-INTMARB!X48</f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0.96018916595012893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0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671.35124677558031</v>
      </c>
      <c r="D51" s="37">
        <f>PPRD!D51+RCV_RCY!D51+IMP!D51-EXP!D51+STK_CHG!D51-INTMARB!D51</f>
        <v>746.30868443680129</v>
      </c>
      <c r="E51" s="37">
        <f>PPRD!E51+RCV_RCY!E51+IMP!E51-EXP!E51+STK_CHG!E51-INTMARB!E51</f>
        <v>1066.840154772141</v>
      </c>
      <c r="F51" s="37">
        <f>PPRD!F51+RCV_RCY!F51+IMP!F51-EXP!F51+STK_CHG!F51-INTMARB!F51</f>
        <v>1079.934307824592</v>
      </c>
      <c r="G51" s="37">
        <f>PPRD!G51+RCV_RCY!G51+IMP!G51-EXP!G51+STK_CHG!G51-INTMARB!G51</f>
        <v>1195.8889079965611</v>
      </c>
      <c r="H51" s="37">
        <f>PPRD!H51+RCV_RCY!H51+IMP!H51-EXP!H51+STK_CHG!H51-INTMARB!H51</f>
        <v>1176.27222699914</v>
      </c>
      <c r="I51" s="37">
        <f>PPRD!I51+RCV_RCY!I51+IMP!I51-EXP!I51+STK_CHG!I51-INTMARB!I51</f>
        <v>1230.3892519346521</v>
      </c>
      <c r="J51" s="37">
        <f>PPRD!J51+RCV_RCY!J51+IMP!J51-EXP!J51+STK_CHG!J51-INTMARB!J51</f>
        <v>1148.4552020636279</v>
      </c>
      <c r="K51" s="37">
        <f>PPRD!K51+RCV_RCY!K51+IMP!K51-EXP!K51+STK_CHG!K51-INTMARB!K51</f>
        <v>1093.2372312983659</v>
      </c>
      <c r="L51" s="37">
        <f>PPRD!L51+RCV_RCY!L51+IMP!L51-EXP!L51+STK_CHG!L51-INTMARB!L51</f>
        <v>1112.46543422184</v>
      </c>
      <c r="M51" s="37">
        <f>PPRD!M51+RCV_RCY!M51+IMP!M51-EXP!M51+STK_CHG!M51-INTMARB!M51</f>
        <v>1196.5867583834911</v>
      </c>
      <c r="N51" s="37">
        <f>PPRD!N51+RCV_RCY!N51+IMP!N51-EXP!N51+STK_CHG!N51-INTMARB!N51</f>
        <v>1032.2763542562341</v>
      </c>
      <c r="O51" s="37">
        <f>PPRD!O51+RCV_RCY!O51+IMP!O51-EXP!O51+STK_CHG!O51-INTMARB!O51</f>
        <v>1051.0624247635419</v>
      </c>
      <c r="P51" s="37">
        <f>PPRD!P51+RCV_RCY!P51+IMP!P51-EXP!P51+STK_CHG!P51-INTMARB!P51</f>
        <v>889.90292347377465</v>
      </c>
      <c r="Q51" s="37">
        <f>PPRD!Q51+RCV_RCY!Q51+IMP!Q51-EXP!Q51+STK_CHG!Q51-INTMARB!Q51</f>
        <v>843.16070507308689</v>
      </c>
      <c r="R51" s="37">
        <f>PPRD!R51+RCV_RCY!R51+IMP!R51-EXP!R51+STK_CHG!R51-INTMARB!R51</f>
        <v>768.94342218400686</v>
      </c>
      <c r="S51" s="37">
        <f>PPRD!S51+RCV_RCY!S51+IMP!S51-EXP!S51+STK_CHG!S51-INTMARB!S51</f>
        <v>709.10825451418737</v>
      </c>
      <c r="T51" s="37">
        <f>PPRD!T51+RCV_RCY!T51+IMP!T51-EXP!T51+STK_CHG!T51-INTMARB!T51</f>
        <v>693.13353396388641</v>
      </c>
      <c r="U51" s="37">
        <f>PPRD!U51+RCV_RCY!U51+IMP!U51-EXP!U51+STK_CHG!U51-INTMARB!U51</f>
        <v>683.6313843508168</v>
      </c>
      <c r="V51" s="37">
        <f>PPRD!V51+RCV_RCY!V51+IMP!V51-EXP!V51+STK_CHG!V51-INTMARB!V51</f>
        <v>684.05743766122089</v>
      </c>
      <c r="W51" s="37">
        <f>PPRD!W51+RCV_RCY!W51+IMP!W51-EXP!W51+STK_CHG!W51-INTMARB!W51</f>
        <v>621.26930352536544</v>
      </c>
      <c r="X51" s="37">
        <f>PPRD!X51+RCV_RCY!X51+IMP!X51-EXP!X51+STK_CHG!X51-INTMARB!X51</f>
        <v>669.80283748925183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38.650988822012032</v>
      </c>
      <c r="D52" s="37">
        <f t="shared" si="20"/>
        <v>40.023473774720543</v>
      </c>
      <c r="E52" s="37">
        <f t="shared" si="20"/>
        <v>38.118572656921756</v>
      </c>
      <c r="F52" s="37">
        <f t="shared" si="20"/>
        <v>41.199570077386063</v>
      </c>
      <c r="G52" s="37">
        <f t="shared" si="20"/>
        <v>49.904041272570943</v>
      </c>
      <c r="H52" s="37">
        <f t="shared" si="20"/>
        <v>71.263370593293217</v>
      </c>
      <c r="I52" s="37">
        <f t="shared" si="20"/>
        <v>75.748409286328453</v>
      </c>
      <c r="J52" s="37">
        <f t="shared" si="20"/>
        <v>128.71143594153054</v>
      </c>
      <c r="K52" s="37">
        <f t="shared" si="20"/>
        <v>133.3161650902837</v>
      </c>
      <c r="L52" s="37">
        <f t="shared" si="20"/>
        <v>124.90137575236456</v>
      </c>
      <c r="M52" s="37">
        <f t="shared" si="20"/>
        <v>128.99587274290627</v>
      </c>
      <c r="N52" s="37">
        <f t="shared" si="20"/>
        <v>126.38099742046431</v>
      </c>
      <c r="O52" s="37">
        <f t="shared" si="20"/>
        <v>137.82330180567499</v>
      </c>
      <c r="P52" s="37">
        <f t="shared" si="20"/>
        <v>154.13533963886499</v>
      </c>
      <c r="Q52" s="37">
        <f t="shared" si="20"/>
        <v>187.89836629406707</v>
      </c>
      <c r="R52" s="37">
        <f t="shared" si="20"/>
        <v>206.76139294926915</v>
      </c>
      <c r="S52" s="37">
        <f t="shared" si="20"/>
        <v>220.0825451418745</v>
      </c>
      <c r="T52" s="37">
        <f t="shared" si="20"/>
        <v>263.0860705073087</v>
      </c>
      <c r="U52" s="37">
        <f t="shared" si="20"/>
        <v>292.47927773000862</v>
      </c>
      <c r="V52" s="37">
        <f t="shared" si="20"/>
        <v>318.94514187446259</v>
      </c>
      <c r="W52" s="37">
        <f t="shared" si="20"/>
        <v>395.22570937231302</v>
      </c>
      <c r="X52" s="37">
        <f t="shared" ref="X52" si="21">SUM(X53:X70)</f>
        <v>403.17248495270849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10.619432502149611</v>
      </c>
      <c r="D53" s="10">
        <f>PPRD!D53+RCV_RCY!D53+IMP!D53-EXP!D53+STK_CHG!D53-INTMARB!D53</f>
        <v>10.148925193465169</v>
      </c>
      <c r="E53" s="10">
        <f>PPRD!E53+RCV_RCY!E53+IMP!E53-EXP!E53+STK_CHG!E53-INTMARB!E53</f>
        <v>8.5753224419604468</v>
      </c>
      <c r="F53" s="10">
        <f>PPRD!F53+RCV_RCY!F53+IMP!F53-EXP!F53+STK_CHG!F53-INTMARB!F53</f>
        <v>6.8288907996560617</v>
      </c>
      <c r="G53" s="10">
        <f>PPRD!G53+RCV_RCY!G53+IMP!G53-EXP!G53+STK_CHG!G53-INTMARB!G53</f>
        <v>8.9473774720550292</v>
      </c>
      <c r="H53" s="10">
        <f>PPRD!H53+RCV_RCY!H53+IMP!H53-EXP!H53+STK_CHG!H53-INTMARB!H53</f>
        <v>7.991315563198623</v>
      </c>
      <c r="I53" s="10">
        <f>PPRD!I53+RCV_RCY!I53+IMP!I53-EXP!I53+STK_CHG!I53-INTMARB!I53</f>
        <v>9.5711092003439369</v>
      </c>
      <c r="J53" s="10">
        <f>PPRD!J53+RCV_RCY!J53+IMP!J53-EXP!J53+STK_CHG!J53-INTMARB!J53</f>
        <v>10.03456577815993</v>
      </c>
      <c r="K53" s="10">
        <f>PPRD!K53+RCV_RCY!K53+IMP!K53-EXP!K53+STK_CHG!K53-INTMARB!K53</f>
        <v>11.3597592433362</v>
      </c>
      <c r="L53" s="10">
        <f>PPRD!L53+RCV_RCY!L53+IMP!L53-EXP!L53+STK_CHG!L53-INTMARB!L53</f>
        <v>9.1005159071367139</v>
      </c>
      <c r="M53" s="10">
        <f>PPRD!M53+RCV_RCY!M53+IMP!M53-EXP!M53+STK_CHG!M53-INTMARB!M53</f>
        <v>9.2571797076526217</v>
      </c>
      <c r="N53" s="10">
        <f>PPRD!N53+RCV_RCY!N53+IMP!N53-EXP!N53+STK_CHG!N53-INTMARB!N53</f>
        <v>5.4170249355116074</v>
      </c>
      <c r="O53" s="10">
        <f>PPRD!O53+RCV_RCY!O53+IMP!O53-EXP!O53+STK_CHG!O53-INTMARB!O53</f>
        <v>8.4524505588993986</v>
      </c>
      <c r="P53" s="10">
        <f>PPRD!P53+RCV_RCY!P53+IMP!P53-EXP!P53+STK_CHG!P53-INTMARB!P53</f>
        <v>10.248925193465171</v>
      </c>
      <c r="Q53" s="10">
        <f>PPRD!Q53+RCV_RCY!Q53+IMP!Q53-EXP!Q53+STK_CHG!Q53-INTMARB!Q53</f>
        <v>9.2680997420464308</v>
      </c>
      <c r="R53" s="10">
        <f>PPRD!R53+RCV_RCY!R53+IMP!R53-EXP!R53+STK_CHG!R53-INTMARB!R53</f>
        <v>8.5342218400687866</v>
      </c>
      <c r="S53" s="10">
        <f>PPRD!S53+RCV_RCY!S53+IMP!S53-EXP!S53+STK_CHG!S53-INTMARB!S53</f>
        <v>9.9235597592433358</v>
      </c>
      <c r="T53" s="10">
        <f>PPRD!T53+RCV_RCY!T53+IMP!T53-EXP!T53+STK_CHG!T53-INTMARB!T53</f>
        <v>7.3644883920894237</v>
      </c>
      <c r="U53" s="10">
        <f>PPRD!U53+RCV_RCY!U53+IMP!U53-EXP!U53+STK_CHG!U53-INTMARB!U53</f>
        <v>7.9774720550300948</v>
      </c>
      <c r="V53" s="10">
        <f>PPRD!V53+RCV_RCY!V53+IMP!V53-EXP!V53+STK_CHG!V53-INTMARB!V53</f>
        <v>9.193035253654342</v>
      </c>
      <c r="W53" s="10">
        <f>PPRD!W53+RCV_RCY!W53+IMP!W53-EXP!W53+STK_CHG!W53-INTMARB!W53</f>
        <v>7.8763542562338777</v>
      </c>
      <c r="X53" s="10">
        <f>PPRD!X53+RCV_RCY!X53+IMP!X53-EXP!X53+STK_CHG!X53-INTMARB!X53</f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2.127515047291487</v>
      </c>
      <c r="D55" s="10">
        <f>PPRD!D55+RCV_RCY!D55+IMP!D55-EXP!D55+STK_CHG!D55-INTMARB!D55</f>
        <v>2.041272570937231</v>
      </c>
      <c r="E55" s="10">
        <f>PPRD!E55+RCV_RCY!E55+IMP!E55-EXP!E55+STK_CHG!E55-INTMARB!E55</f>
        <v>2.1048151332760101</v>
      </c>
      <c r="F55" s="10">
        <f>PPRD!F55+RCV_RCY!F55+IMP!F55-EXP!F55+STK_CHG!F55-INTMARB!F55</f>
        <v>2.2500429922613931</v>
      </c>
      <c r="G55" s="10">
        <f>PPRD!G55+RCV_RCY!G55+IMP!G55-EXP!G55+STK_CHG!G55-INTMARB!G55</f>
        <v>3.3877042132416162</v>
      </c>
      <c r="H55" s="10">
        <f>PPRD!H55+RCV_RCY!H55+IMP!H55-EXP!H55+STK_CHG!H55-INTMARB!H55</f>
        <v>4.4927773000859839</v>
      </c>
      <c r="I55" s="10">
        <f>PPRD!I55+RCV_RCY!I55+IMP!I55-EXP!I55+STK_CHG!I55-INTMARB!I55</f>
        <v>4.985898538263112</v>
      </c>
      <c r="J55" s="10">
        <f>PPRD!J55+RCV_RCY!J55+IMP!J55-EXP!J55+STK_CHG!J55-INTMARB!J55</f>
        <v>5.5276010318142728</v>
      </c>
      <c r="K55" s="10">
        <f>PPRD!K55+RCV_RCY!K55+IMP!K55-EXP!K55+STK_CHG!K55-INTMARB!K55</f>
        <v>5.2097162510748056</v>
      </c>
      <c r="L55" s="10">
        <f>PPRD!L55+RCV_RCY!L55+IMP!L55-EXP!L55+STK_CHG!L55-INTMARB!L55</f>
        <v>5.4576096302665524</v>
      </c>
      <c r="M55" s="10">
        <f>PPRD!M55+RCV_RCY!M55+IMP!M55-EXP!M55+STK_CHG!M55-INTMARB!M55</f>
        <v>4.736285468615649</v>
      </c>
      <c r="N55" s="10">
        <f>PPRD!N55+RCV_RCY!N55+IMP!N55-EXP!N55+STK_CHG!N55-INTMARB!N55</f>
        <v>5.5073086844368007</v>
      </c>
      <c r="O55" s="10">
        <f>PPRD!O55+RCV_RCY!O55+IMP!O55-EXP!O55+STK_CHG!O55-INTMARB!O55</f>
        <v>6.660877042132415</v>
      </c>
      <c r="P55" s="10">
        <f>PPRD!P55+RCV_RCY!P55+IMP!P55-EXP!P55+STK_CHG!P55-INTMARB!P55</f>
        <v>7.1390369733447976</v>
      </c>
      <c r="Q55" s="10">
        <f>PPRD!Q55+RCV_RCY!Q55+IMP!Q55-EXP!Q55+STK_CHG!Q55-INTMARB!Q55</f>
        <v>6.8680997420464314</v>
      </c>
      <c r="R55" s="10">
        <f>PPRD!R55+RCV_RCY!R55+IMP!R55-EXP!R55+STK_CHG!R55-INTMARB!R55</f>
        <v>8.7573516766981943</v>
      </c>
      <c r="S55" s="10">
        <f>PPRD!S55+RCV_RCY!S55+IMP!S55-EXP!S55+STK_CHG!S55-INTMARB!S55</f>
        <v>8.7262252794496984</v>
      </c>
      <c r="T55" s="10">
        <f>PPRD!T55+RCV_RCY!T55+IMP!T55-EXP!T55+STK_CHG!T55-INTMARB!T55</f>
        <v>20.191143594153051</v>
      </c>
      <c r="U55" s="10">
        <f>PPRD!U55+RCV_RCY!U55+IMP!U55-EXP!U55+STK_CHG!U55-INTMARB!U55</f>
        <v>21.889509888220118</v>
      </c>
      <c r="V55" s="10">
        <f>PPRD!V55+RCV_RCY!V55+IMP!V55-EXP!V55+STK_CHG!V55-INTMARB!V55</f>
        <v>24.185984522785901</v>
      </c>
      <c r="W55" s="10">
        <f>PPRD!W55+RCV_RCY!W55+IMP!W55-EXP!W55+STK_CHG!W55-INTMARB!W55</f>
        <v>30.192175408426479</v>
      </c>
      <c r="X55" s="10">
        <f>PPRD!X55+RCV_RCY!X55+IMP!X55-EXP!X55+STK_CHG!X55-INTMARB!X55</f>
        <v>27.026053310404119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3.4393809114359412E-3</v>
      </c>
      <c r="D56" s="10">
        <f>PPRD!D56+RCV_RCY!D56+IMP!D56-EXP!D56+STK_CHG!D56-INTMARB!D56</f>
        <v>3.9552880481513323E-3</v>
      </c>
      <c r="E56" s="10">
        <f>PPRD!E56+RCV_RCY!E56+IMP!E56-EXP!E56+STK_CHG!E56-INTMARB!E56</f>
        <v>5.0730868443680131E-3</v>
      </c>
      <c r="F56" s="10">
        <f>PPRD!F56+RCV_RCY!F56+IMP!F56-EXP!F56+STK_CHG!F56-INTMARB!F56</f>
        <v>0.12029234737747201</v>
      </c>
      <c r="G56" s="10">
        <f>PPRD!G56+RCV_RCY!G56+IMP!G56-EXP!G56+STK_CHG!G56-INTMARB!G56</f>
        <v>0.79097162510748054</v>
      </c>
      <c r="H56" s="10">
        <f>PPRD!H56+RCV_RCY!H56+IMP!H56-EXP!H56+STK_CHG!H56-INTMARB!H56</f>
        <v>1.5217540842648321</v>
      </c>
      <c r="I56" s="10">
        <f>PPRD!I56+RCV_RCY!I56+IMP!I56-EXP!I56+STK_CHG!I56-INTMARB!I56</f>
        <v>1.8154772141014619</v>
      </c>
      <c r="J56" s="10">
        <f>PPRD!J56+RCV_RCY!J56+IMP!J56-EXP!J56+STK_CHG!J56-INTMARB!J56</f>
        <v>1.7971625107480651</v>
      </c>
      <c r="K56" s="10">
        <f>PPRD!K56+RCV_RCY!K56+IMP!K56-EXP!K56+STK_CHG!K56-INTMARB!K56</f>
        <v>1.722355975924333</v>
      </c>
      <c r="L56" s="10">
        <f>PPRD!L56+RCV_RCY!L56+IMP!L56-EXP!L56+STK_CHG!L56-INTMARB!L56</f>
        <v>1.746861564918315</v>
      </c>
      <c r="M56" s="10">
        <f>PPRD!M56+RCV_RCY!M56+IMP!M56-EXP!M56+STK_CHG!M56-INTMARB!M56</f>
        <v>1.818400687876182</v>
      </c>
      <c r="N56" s="10">
        <f>PPRD!N56+RCV_RCY!N56+IMP!N56-EXP!N56+STK_CHG!N56-INTMARB!N56</f>
        <v>2.2135855546001721</v>
      </c>
      <c r="O56" s="10">
        <f>PPRD!O56+RCV_RCY!O56+IMP!O56-EXP!O56+STK_CHG!O56-INTMARB!O56</f>
        <v>3.2912295786758379</v>
      </c>
      <c r="P56" s="10">
        <f>PPRD!P56+RCV_RCY!P56+IMP!P56-EXP!P56+STK_CHG!P56-INTMARB!P56</f>
        <v>6.340326741186586</v>
      </c>
      <c r="Q56" s="10">
        <f>PPRD!Q56+RCV_RCY!Q56+IMP!Q56-EXP!Q56+STK_CHG!Q56-INTMARB!Q56</f>
        <v>8.1462596732588128</v>
      </c>
      <c r="R56" s="10">
        <f>PPRD!R56+RCV_RCY!R56+IMP!R56-EXP!R56+STK_CHG!R56-INTMARB!R56</f>
        <v>8.9184006878761828</v>
      </c>
      <c r="S56" s="10">
        <f>PPRD!S56+RCV_RCY!S56+IMP!S56-EXP!S56+STK_CHG!S56-INTMARB!S56</f>
        <v>8.6232158211521917</v>
      </c>
      <c r="T56" s="10">
        <f>PPRD!T56+RCV_RCY!T56+IMP!T56-EXP!T56+STK_CHG!T56-INTMARB!T56</f>
        <v>9.3261392949269126</v>
      </c>
      <c r="U56" s="10">
        <f>PPRD!U56+RCV_RCY!U56+IMP!U56-EXP!U56+STK_CHG!U56-INTMARB!U56</f>
        <v>10.208512467755799</v>
      </c>
      <c r="V56" s="10">
        <f>PPRD!V56+RCV_RCY!V56+IMP!V56-EXP!V56+STK_CHG!V56-INTMARB!V56</f>
        <v>11.211092003439379</v>
      </c>
      <c r="W56" s="10">
        <f>PPRD!W56+RCV_RCY!W56+IMP!W56-EXP!W56+STK_CHG!W56-INTMARB!W56</f>
        <v>13.865950128976779</v>
      </c>
      <c r="X56" s="10">
        <f>PPRD!X56+RCV_RCY!X56+IMP!X56-EXP!X56+STK_CHG!X56-INTMARB!X56</f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7.7386070507308674E-4</v>
      </c>
      <c r="D57" s="10">
        <f>PPRD!D57+RCV_RCY!D57+IMP!D57-EXP!D57+STK_CHG!D57-INTMARB!D57</f>
        <v>2.3731728288907999E-2</v>
      </c>
      <c r="E57" s="10">
        <f>PPRD!E57+RCV_RCY!E57+IMP!E57-EXP!E57+STK_CHG!E57-INTMARB!E57</f>
        <v>8.091143594153051E-2</v>
      </c>
      <c r="F57" s="10">
        <f>PPRD!F57+RCV_RCY!F57+IMP!F57-EXP!F57+STK_CHG!F57-INTMARB!F57</f>
        <v>0.13061049011177989</v>
      </c>
      <c r="G57" s="10">
        <f>PPRD!G57+RCV_RCY!G57+IMP!G57-EXP!G57+STK_CHG!G57-INTMARB!G57</f>
        <v>0.17773000859845231</v>
      </c>
      <c r="H57" s="10">
        <f>PPRD!H57+RCV_RCY!H57+IMP!H57-EXP!H57+STK_CHG!H57-INTMARB!H57</f>
        <v>0.23413585554600169</v>
      </c>
      <c r="I57" s="10">
        <f>PPRD!I57+RCV_RCY!I57+IMP!I57-EXP!I57+STK_CHG!I57-INTMARB!I57</f>
        <v>0.29638865004299231</v>
      </c>
      <c r="J57" s="10">
        <f>PPRD!J57+RCV_RCY!J57+IMP!J57-EXP!J57+STK_CHG!J57-INTMARB!J57</f>
        <v>0.40447119518486668</v>
      </c>
      <c r="K57" s="10">
        <f>PPRD!K57+RCV_RCY!K57+IMP!K57-EXP!K57+STK_CHG!K57-INTMARB!K57</f>
        <v>0.52416165090283751</v>
      </c>
      <c r="L57" s="10">
        <f>PPRD!L57+RCV_RCY!L57+IMP!L57-EXP!L57+STK_CHG!L57-INTMARB!L57</f>
        <v>0.68667239896818566</v>
      </c>
      <c r="M57" s="10">
        <f>PPRD!M57+RCV_RCY!M57+IMP!M57-EXP!M57+STK_CHG!M57-INTMARB!M57</f>
        <v>0.91083404987102312</v>
      </c>
      <c r="N57" s="10">
        <f>PPRD!N57+RCV_RCY!N57+IMP!N57-EXP!N57+STK_CHG!N57-INTMARB!N57</f>
        <v>1.1309544282029229</v>
      </c>
      <c r="O57" s="10">
        <f>PPRD!O57+RCV_RCY!O57+IMP!O57-EXP!O57+STK_CHG!O57-INTMARB!O57</f>
        <v>1.3644024075666381</v>
      </c>
      <c r="P57" s="10">
        <f>PPRD!P57+RCV_RCY!P57+IMP!P57-EXP!P57+STK_CHG!P57-INTMARB!P57</f>
        <v>1.633018056749785</v>
      </c>
      <c r="Q57" s="10">
        <f>PPRD!Q57+RCV_RCY!Q57+IMP!Q57-EXP!Q57+STK_CHG!Q57-INTMARB!Q57</f>
        <v>1.760017196904557</v>
      </c>
      <c r="R57" s="10">
        <f>PPRD!R57+RCV_RCY!R57+IMP!R57-EXP!R57+STK_CHG!R57-INTMARB!R57</f>
        <v>1.9106620808254511</v>
      </c>
      <c r="S57" s="10">
        <f>PPRD!S57+RCV_RCY!S57+IMP!S57-EXP!S57+STK_CHG!S57-INTMARB!S57</f>
        <v>2.0600171969045569</v>
      </c>
      <c r="T57" s="10">
        <f>PPRD!T57+RCV_RCY!T57+IMP!T57-EXP!T57+STK_CHG!T57-INTMARB!T57</f>
        <v>2.1768701633705931</v>
      </c>
      <c r="U57" s="10">
        <f>PPRD!U57+RCV_RCY!U57+IMP!U57-EXP!U57+STK_CHG!U57-INTMARB!U57</f>
        <v>2.3768701633705929</v>
      </c>
      <c r="V57" s="10">
        <f>PPRD!V57+RCV_RCY!V57+IMP!V57-EXP!V57+STK_CHG!V57-INTMARB!V57</f>
        <v>2.4428202923473772</v>
      </c>
      <c r="W57" s="10">
        <f>PPRD!W57+RCV_RCY!W57+IMP!W57-EXP!W57+STK_CHG!W57-INTMARB!W57</f>
        <v>2.567325881341358</v>
      </c>
      <c r="X57" s="10">
        <f>PPRD!X57+RCV_RCY!X57+IMP!X57-EXP!X57+STK_CHG!X57-INTMARB!X57</f>
        <v>2.7016337059329318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15.23834909716251</v>
      </c>
      <c r="D59" s="10">
        <f>PPRD!D59+RCV_RCY!D59+IMP!D59-EXP!D59+STK_CHG!D59-INTMARB!D59</f>
        <v>16.504213241616512</v>
      </c>
      <c r="E59" s="10">
        <f>PPRD!E59+RCV_RCY!E59+IMP!E59-EXP!E59+STK_CHG!E59-INTMARB!E59</f>
        <v>15.716079105760961</v>
      </c>
      <c r="F59" s="10">
        <f>PPRD!F59+RCV_RCY!F59+IMP!F59-EXP!F59+STK_CHG!F59-INTMARB!F59</f>
        <v>16.958039552880479</v>
      </c>
      <c r="G59" s="10">
        <f>PPRD!G59+RCV_RCY!G59+IMP!G59-EXP!G59+STK_CHG!G59-INTMARB!G59</f>
        <v>19.127343078245922</v>
      </c>
      <c r="H59" s="10">
        <f>PPRD!H59+RCV_RCY!H59+IMP!H59-EXP!H59+STK_CHG!H59-INTMARB!H59</f>
        <v>39.151848667239896</v>
      </c>
      <c r="I59" s="10">
        <f>PPRD!I59+RCV_RCY!I59+IMP!I59-EXP!I59+STK_CHG!I59-INTMARB!I59</f>
        <v>39.483662940670676</v>
      </c>
      <c r="J59" s="10">
        <f>PPRD!J59+RCV_RCY!J59+IMP!J59-EXP!J59+STK_CHG!J59-INTMARB!J59</f>
        <v>44.967239896818569</v>
      </c>
      <c r="K59" s="10">
        <f>PPRD!K59+RCV_RCY!K59+IMP!K59-EXP!K59+STK_CHG!K59-INTMARB!K59</f>
        <v>47.198538263112638</v>
      </c>
      <c r="L59" s="10">
        <f>PPRD!L59+RCV_RCY!L59+IMP!L59-EXP!L59+STK_CHG!L59-INTMARB!L59</f>
        <v>43.297506448839194</v>
      </c>
      <c r="M59" s="10">
        <f>PPRD!M59+RCV_RCY!M59+IMP!M59-EXP!M59+STK_CHG!M59-INTMARB!M59</f>
        <v>48.079105760963017</v>
      </c>
      <c r="N59" s="10">
        <f>PPRD!N59+RCV_RCY!N59+IMP!N59-EXP!N59+STK_CHG!N59-INTMARB!N59</f>
        <v>41.954944110060197</v>
      </c>
      <c r="O59" s="10">
        <f>PPRD!O59+RCV_RCY!O59+IMP!O59-EXP!O59+STK_CHG!O59-INTMARB!O59</f>
        <v>43.156577815993117</v>
      </c>
      <c r="P59" s="10">
        <f>PPRD!P59+RCV_RCY!P59+IMP!P59-EXP!P59+STK_CHG!P59-INTMARB!P59</f>
        <v>47.106964746345653</v>
      </c>
      <c r="Q59" s="10">
        <f>PPRD!Q59+RCV_RCY!Q59+IMP!Q59-EXP!Q59+STK_CHG!Q59-INTMARB!Q59</f>
        <v>64.401375752364572</v>
      </c>
      <c r="R59" s="10">
        <f>PPRD!R59+RCV_RCY!R59+IMP!R59-EXP!R59+STK_CHG!R59-INTMARB!R59</f>
        <v>66.045485812553764</v>
      </c>
      <c r="S59" s="10">
        <f>PPRD!S59+RCV_RCY!S59+IMP!S59-EXP!S59+STK_CHG!S59-INTMARB!S59</f>
        <v>69.078159931212383</v>
      </c>
      <c r="T59" s="10">
        <f>PPRD!T59+RCV_RCY!T59+IMP!T59-EXP!T59+STK_CHG!T59-INTMARB!T59</f>
        <v>76.614445399828043</v>
      </c>
      <c r="U59" s="10">
        <f>PPRD!U59+RCV_RCY!U59+IMP!U59-EXP!U59+STK_CHG!U59-INTMARB!U59</f>
        <v>91.39630266552021</v>
      </c>
      <c r="V59" s="10">
        <f>PPRD!V59+RCV_RCY!V59+IMP!V59-EXP!V59+STK_CHG!V59-INTMARB!V59</f>
        <v>110.32080825451416</v>
      </c>
      <c r="W59" s="10">
        <f>PPRD!W59+RCV_RCY!W59+IMP!W59-EXP!W59+STK_CHG!W59-INTMARB!W59</f>
        <v>167.19286328460879</v>
      </c>
      <c r="X59" s="10">
        <f>PPRD!X59+RCV_RCY!X59+IMP!X59-EXP!X59+STK_CHG!X59-INTMARB!X59</f>
        <v>179.82768701633702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0.9491831470335339</v>
      </c>
      <c r="D61" s="10">
        <f>PPRD!D61+RCV_RCY!D61+IMP!D61-EXP!D61+STK_CHG!D61-INTMARB!D61</f>
        <v>1.711607910576096</v>
      </c>
      <c r="E61" s="10">
        <f>PPRD!E61+RCV_RCY!E61+IMP!E61-EXP!E61+STK_CHG!E61-INTMARB!E61</f>
        <v>1.8988822012037829</v>
      </c>
      <c r="F61" s="10">
        <f>PPRD!F61+RCV_RCY!F61+IMP!F61-EXP!F61+STK_CHG!F61-INTMARB!F61</f>
        <v>3.1638005159071372</v>
      </c>
      <c r="G61" s="10">
        <f>PPRD!G61+RCV_RCY!G61+IMP!G61-EXP!G61+STK_CHG!G61-INTMARB!G61</f>
        <v>4.2550300945829749</v>
      </c>
      <c r="H61" s="10">
        <f>PPRD!H61+RCV_RCY!H61+IMP!H61-EXP!H61+STK_CHG!H61-INTMARB!H61</f>
        <v>5.6931212381771266</v>
      </c>
      <c r="I61" s="10">
        <f>PPRD!I61+RCV_RCY!I61+IMP!I61-EXP!I61+STK_CHG!I61-INTMARB!I61</f>
        <v>6.8172828890799648</v>
      </c>
      <c r="J61" s="10">
        <f>PPRD!J61+RCV_RCY!J61+IMP!J61-EXP!J61+STK_CHG!J61-INTMARB!J61</f>
        <v>7.6530524505588984</v>
      </c>
      <c r="K61" s="10">
        <f>PPRD!K61+RCV_RCY!K61+IMP!K61-EXP!K61+STK_CHG!K61-INTMARB!K61</f>
        <v>9.1664660361134978</v>
      </c>
      <c r="L61" s="10">
        <f>PPRD!L61+RCV_RCY!L61+IMP!L61-EXP!L61+STK_CHG!L61-INTMARB!L61</f>
        <v>11.153740326741181</v>
      </c>
      <c r="M61" s="10">
        <f>PPRD!M61+RCV_RCY!M61+IMP!M61-EXP!M61+STK_CHG!M61-INTMARB!M61</f>
        <v>11.70343938091143</v>
      </c>
      <c r="N61" s="10">
        <f>PPRD!N61+RCV_RCY!N61+IMP!N61-EXP!N61+STK_CHG!N61-INTMARB!N61</f>
        <v>12.202579535683579</v>
      </c>
      <c r="O61" s="10">
        <f>PPRD!O61+RCV_RCY!O61+IMP!O61-EXP!O61+STK_CHG!O61-INTMARB!O61</f>
        <v>15.711092003439379</v>
      </c>
      <c r="P61" s="10">
        <f>PPRD!P61+RCV_RCY!P61+IMP!P61-EXP!P61+STK_CHG!P61-INTMARB!P61</f>
        <v>15.59871023215821</v>
      </c>
      <c r="Q61" s="10">
        <f>PPRD!Q61+RCV_RCY!Q61+IMP!Q61-EXP!Q61+STK_CHG!Q61-INTMARB!Q61</f>
        <v>16.747979363714531</v>
      </c>
      <c r="R61" s="10">
        <f>PPRD!R61+RCV_RCY!R61+IMP!R61-EXP!R61+STK_CHG!R61-INTMARB!R61</f>
        <v>17.65984522785898</v>
      </c>
      <c r="S61" s="10">
        <f>PPRD!S61+RCV_RCY!S61+IMP!S61-EXP!S61+STK_CHG!S61-INTMARB!S61</f>
        <v>19.89372312983663</v>
      </c>
      <c r="T61" s="10">
        <f>PPRD!T61+RCV_RCY!T61+IMP!T61-EXP!T61+STK_CHG!T61-INTMARB!T61</f>
        <v>20.707566638005162</v>
      </c>
      <c r="U61" s="10">
        <f>PPRD!U61+RCV_RCY!U61+IMP!U61-EXP!U61+STK_CHG!U61-INTMARB!U61</f>
        <v>21.864746345657782</v>
      </c>
      <c r="V61" s="10">
        <f>PPRD!V61+RCV_RCY!V61+IMP!V61-EXP!V61+STK_CHG!V61-INTMARB!V61</f>
        <v>17.98968185726569</v>
      </c>
      <c r="W61" s="10">
        <f>PPRD!W61+RCV_RCY!W61+IMP!W61-EXP!W61+STK_CHG!W61-INTMARB!W61</f>
        <v>18.043336199484092</v>
      </c>
      <c r="X61" s="10">
        <f>PPRD!X61+RCV_RCY!X61+IMP!X61-EXP!X61+STK_CHG!X61-INTMARB!X61</f>
        <v>17.560103181427341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9.7122957867583821</v>
      </c>
      <c r="D62" s="10">
        <f>PPRD!D62+RCV_RCY!D62+IMP!D62-EXP!D62+STK_CHG!D62-INTMARB!D62</f>
        <v>9.5897678417884773</v>
      </c>
      <c r="E62" s="10">
        <f>PPRD!E62+RCV_RCY!E62+IMP!E62-EXP!E62+STK_CHG!E62-INTMARB!E62</f>
        <v>9.737489251934651</v>
      </c>
      <c r="F62" s="10">
        <f>PPRD!F62+RCV_RCY!F62+IMP!F62-EXP!F62+STK_CHG!F62-INTMARB!F62</f>
        <v>11.747893379191741</v>
      </c>
      <c r="G62" s="10">
        <f>PPRD!G62+RCV_RCY!G62+IMP!G62-EXP!G62+STK_CHG!G62-INTMARB!G62</f>
        <v>12.69552880481513</v>
      </c>
      <c r="H62" s="10">
        <f>PPRD!H62+RCV_RCY!H62+IMP!H62-EXP!H62+STK_CHG!H62-INTMARB!H62</f>
        <v>11.637059329320721</v>
      </c>
      <c r="I62" s="10">
        <f>PPRD!I62+RCV_RCY!I62+IMP!I62-EXP!I62+STK_CHG!I62-INTMARB!I62</f>
        <v>12.2676698194325</v>
      </c>
      <c r="J62" s="10">
        <f>PPRD!J62+RCV_RCY!J62+IMP!J62-EXP!J62+STK_CHG!J62-INTMARB!J62</f>
        <v>12.557523645743769</v>
      </c>
      <c r="K62" s="10">
        <f>PPRD!K62+RCV_RCY!K62+IMP!K62-EXP!K62+STK_CHG!K62-INTMARB!K62</f>
        <v>12.784952708512471</v>
      </c>
      <c r="L62" s="10">
        <f>PPRD!L62+RCV_RCY!L62+IMP!L62-EXP!L62+STK_CHG!L62-INTMARB!L62</f>
        <v>11.03826311263972</v>
      </c>
      <c r="M62" s="10">
        <f>PPRD!M62+RCV_RCY!M62+IMP!M62-EXP!M62+STK_CHG!M62-INTMARB!M62</f>
        <v>10.046517626827169</v>
      </c>
      <c r="N62" s="10">
        <f>PPRD!N62+RCV_RCY!N62+IMP!N62-EXP!N62+STK_CHG!N62-INTMARB!N62</f>
        <v>11.06354256233878</v>
      </c>
      <c r="O62" s="10">
        <f>PPRD!O62+RCV_RCY!O62+IMP!O62-EXP!O62+STK_CHG!O62-INTMARB!O62</f>
        <v>10.860017196904559</v>
      </c>
      <c r="P62" s="10">
        <f>PPRD!P62+RCV_RCY!P62+IMP!P62-EXP!P62+STK_CHG!P62-INTMARB!P62</f>
        <v>11.06354256233878</v>
      </c>
      <c r="Q62" s="10">
        <f>PPRD!Q62+RCV_RCY!Q62+IMP!Q62-EXP!Q62+STK_CHG!Q62-INTMARB!Q62</f>
        <v>10.57231298366294</v>
      </c>
      <c r="R62" s="10">
        <f>PPRD!R62+RCV_RCY!R62+IMP!R62-EXP!R62+STK_CHG!R62-INTMARB!R62</f>
        <v>12.32691315563198</v>
      </c>
      <c r="S62" s="10">
        <f>PPRD!S62+RCV_RCY!S62+IMP!S62-EXP!S62+STK_CHG!S62-INTMARB!S62</f>
        <v>12.64376612209802</v>
      </c>
      <c r="T62" s="10">
        <f>PPRD!T62+RCV_RCY!T62+IMP!T62-EXP!T62+STK_CHG!T62-INTMARB!T62</f>
        <v>14.057093723129841</v>
      </c>
      <c r="U62" s="10">
        <f>PPRD!U62+RCV_RCY!U62+IMP!U62-EXP!U62+STK_CHG!U62-INTMARB!U62</f>
        <v>14.00885640584695</v>
      </c>
      <c r="V62" s="10">
        <f>PPRD!V62+RCV_RCY!V62+IMP!V62-EXP!V62+STK_CHG!V62-INTMARB!V62</f>
        <v>14.14660361134996</v>
      </c>
      <c r="W62" s="10">
        <f>PPRD!W62+RCV_RCY!W62+IMP!W62-EXP!W62+STK_CHG!W62-INTMARB!W62</f>
        <v>13.0061049011178</v>
      </c>
      <c r="X62" s="10">
        <f>PPRD!X62+RCV_RCY!X62+IMP!X62-EXP!X62+STK_CHG!X62-INTMARB!X62</f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1.2912295786758379</v>
      </c>
      <c r="K64" s="10">
        <f>PPRD!K64+RCV_RCY!K64+IMP!K64-EXP!K64+STK_CHG!K64-INTMARB!K64</f>
        <v>0.92184006878761826</v>
      </c>
      <c r="L64" s="10">
        <f>PPRD!L64+RCV_RCY!L64+IMP!L64-EXP!L64+STK_CHG!L64-INTMARB!L64</f>
        <v>0.74135855546001717</v>
      </c>
      <c r="M64" s="10">
        <f>PPRD!M64+RCV_RCY!M64+IMP!M64-EXP!M64+STK_CHG!M64-INTMARB!M64</f>
        <v>0.71315563198624243</v>
      </c>
      <c r="N64" s="10">
        <f>PPRD!N64+RCV_RCY!N64+IMP!N64-EXP!N64+STK_CHG!N64-INTMARB!N64</f>
        <v>6.3390369733447969</v>
      </c>
      <c r="O64" s="10">
        <f>PPRD!O64+RCV_RCY!O64+IMP!O64-EXP!O64+STK_CHG!O64-INTMARB!O64</f>
        <v>1.2771281169389508</v>
      </c>
      <c r="P64" s="10">
        <f>PPRD!P64+RCV_RCY!P64+IMP!P64-EXP!P64+STK_CHG!P64-INTMARB!P64</f>
        <v>0.67282889079965602</v>
      </c>
      <c r="Q64" s="10">
        <f>PPRD!Q64+RCV_RCY!Q64+IMP!Q64-EXP!Q64+STK_CHG!Q64-INTMARB!Q64</f>
        <v>2.9564058469475492</v>
      </c>
      <c r="R64" s="10">
        <f>PPRD!R64+RCV_RCY!R64+IMP!R64-EXP!R64+STK_CHG!R64-INTMARB!R64</f>
        <v>6.9074806534823727</v>
      </c>
      <c r="S64" s="10">
        <f>PPRD!S64+RCV_RCY!S64+IMP!S64-EXP!S64+STK_CHG!S64-INTMARB!S64</f>
        <v>8.7927773000859855</v>
      </c>
      <c r="T64" s="10">
        <f>PPRD!T64+RCV_RCY!T64+IMP!T64-EXP!T64+STK_CHG!T64-INTMARB!T64</f>
        <v>6.8082545141874453</v>
      </c>
      <c r="U64" s="10">
        <f>PPRD!U64+RCV_RCY!U64+IMP!U64-EXP!U64+STK_CHG!U64-INTMARB!U64</f>
        <v>9.8964746345657773</v>
      </c>
      <c r="V64" s="10">
        <f>PPRD!V64+RCV_RCY!V64+IMP!V64-EXP!V64+STK_CHG!V64-INTMARB!V64</f>
        <v>16.897334479793635</v>
      </c>
      <c r="W64" s="10">
        <f>PPRD!W64+RCV_RCY!W64+IMP!W64-EXP!W64+STK_CHG!W64-INTMARB!W64</f>
        <v>13.810232158211523</v>
      </c>
      <c r="X64" s="10">
        <f>PPRD!X64+RCV_RCY!X64+IMP!X64-EXP!X64+STK_CHG!X64-INTMARB!X64</f>
        <v>17.873258813413585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</v>
      </c>
      <c r="N65" s="10">
        <f>PPRD!N65+RCV_RCY!N65+IMP!N65-EXP!N65+STK_CHG!N65-INTMARB!N65</f>
        <v>0</v>
      </c>
      <c r="O65" s="10">
        <f>PPRD!O65+RCV_RCY!O65+IMP!O65-EXP!O65+STK_CHG!O65-INTMARB!O65</f>
        <v>0</v>
      </c>
      <c r="P65" s="10">
        <f>PPRD!P65+RCV_RCY!P65+IMP!P65-EXP!P65+STK_CHG!P65-INTMARB!P65</f>
        <v>0</v>
      </c>
      <c r="Q65" s="10">
        <f>PPRD!Q65+RCV_RCY!Q65+IMP!Q65-EXP!Q65+STK_CHG!Q65-INTMARB!Q65</f>
        <v>0</v>
      </c>
      <c r="R65" s="10">
        <f>PPRD!R65+RCV_RCY!R65+IMP!R65-EXP!R65+STK_CHG!R65-INTMARB!R65</f>
        <v>0</v>
      </c>
      <c r="S65" s="10">
        <f>PPRD!S65+RCV_RCY!S65+IMP!S65-EXP!S65+STK_CHG!S65-INTMARB!S65</f>
        <v>0</v>
      </c>
      <c r="T65" s="10">
        <f>PPRD!T65+RCV_RCY!T65+IMP!T65-EXP!T65+STK_CHG!T65-INTMARB!T65</f>
        <v>0</v>
      </c>
      <c r="U65" s="10">
        <f>PPRD!U65+RCV_RCY!U65+IMP!U65-EXP!U65+STK_CHG!U65-INTMARB!U65</f>
        <v>0</v>
      </c>
      <c r="V65" s="10">
        <f>PPRD!V65+RCV_RCY!V65+IMP!V65-EXP!V65+STK_CHG!V65-INTMARB!V65</f>
        <v>0</v>
      </c>
      <c r="W65" s="10">
        <f>PPRD!W65+RCV_RCY!W65+IMP!W65-EXP!W65+STK_CHG!W65-INTMARB!W65</f>
        <v>0</v>
      </c>
      <c r="X65" s="10">
        <f>PPRD!X65+RCV_RCY!X65+IMP!X65-EXP!X65+STK_CHG!X65-INTMARB!X65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43.986672398968182</v>
      </c>
      <c r="K66" s="10">
        <f>PPRD!K66+RCV_RCY!K66+IMP!K66-EXP!K66+STK_CHG!K66-INTMARB!K66</f>
        <v>43.894668959587257</v>
      </c>
      <c r="L66" s="10">
        <f>PPRD!L66+RCV_RCY!L66+IMP!L66-EXP!L66+STK_CHG!L66-INTMARB!L66</f>
        <v>41.119432502149614</v>
      </c>
      <c r="M66" s="10">
        <f>PPRD!M66+RCV_RCY!M66+IMP!M66-EXP!M66+STK_CHG!M66-INTMARB!M66</f>
        <v>41.367239896818575</v>
      </c>
      <c r="N66" s="10">
        <f>PPRD!N66+RCV_RCY!N66+IMP!N66-EXP!N66+STK_CHG!N66-INTMARB!N66</f>
        <v>40.375408426483233</v>
      </c>
      <c r="O66" s="10">
        <f>PPRD!O66+RCV_RCY!O66+IMP!O66-EXP!O66+STK_CHG!O66-INTMARB!O66</f>
        <v>46.829148753224409</v>
      </c>
      <c r="P66" s="10">
        <f>PPRD!P66+RCV_RCY!P66+IMP!P66-EXP!P66+STK_CHG!P66-INTMARB!P66</f>
        <v>54.162940670679269</v>
      </c>
      <c r="Q66" s="10">
        <f>PPRD!Q66+RCV_RCY!Q66+IMP!Q66-EXP!Q66+STK_CHG!Q66-INTMARB!Q66</f>
        <v>67.05150472914876</v>
      </c>
      <c r="R66" s="10">
        <f>PPRD!R66+RCV_RCY!R66+IMP!R66-EXP!R66+STK_CHG!R66-INTMARB!R66</f>
        <v>75.643078245915731</v>
      </c>
      <c r="S66" s="10">
        <f>PPRD!S66+RCV_RCY!S66+IMP!S66-EXP!S66+STK_CHG!S66-INTMARB!S66</f>
        <v>80.289853826311273</v>
      </c>
      <c r="T66" s="10">
        <f>PPRD!T66+RCV_RCY!T66+IMP!T66-EXP!T66+STK_CHG!T66-INTMARB!T66</f>
        <v>105.8011177987962</v>
      </c>
      <c r="U66" s="10">
        <f>PPRD!U66+RCV_RCY!U66+IMP!U66-EXP!U66+STK_CHG!U66-INTMARB!U66</f>
        <v>112.84153052450557</v>
      </c>
      <c r="V66" s="10">
        <f>PPRD!V66+RCV_RCY!V66+IMP!V66-EXP!V66+STK_CHG!V66-INTMARB!V66</f>
        <v>112.53877901977641</v>
      </c>
      <c r="W66" s="10">
        <f>PPRD!W66+RCV_RCY!W66+IMP!W66-EXP!W66+STK_CHG!W66-INTMARB!W66</f>
        <v>128.64952708512467</v>
      </c>
      <c r="X66" s="10">
        <f>PPRD!X66+RCV_RCY!X66+IMP!X66-EXP!X66+STK_CHG!X66-INTMARB!X66</f>
        <v>120.72347377472055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0.52235597592433358</v>
      </c>
      <c r="H69" s="10">
        <f>PPRD!H69+RCV_RCY!H69+IMP!H69-EXP!H69+STK_CHG!H69-INTMARB!H69</f>
        <v>0.54135855546001721</v>
      </c>
      <c r="I69" s="10">
        <f>PPRD!I69+RCV_RCY!I69+IMP!I69-EXP!I69+STK_CHG!I69-INTMARB!I69</f>
        <v>0.51092003439380906</v>
      </c>
      <c r="J69" s="10">
        <f>PPRD!J69+RCV_RCY!J69+IMP!J69-EXP!J69+STK_CHG!J69-INTMARB!J69</f>
        <v>0.49191745485812549</v>
      </c>
      <c r="K69" s="10">
        <f>PPRD!K69+RCV_RCY!K69+IMP!K69-EXP!K69+STK_CHG!K69-INTMARB!K69</f>
        <v>0.53370593293207214</v>
      </c>
      <c r="L69" s="10">
        <f>PPRD!L69+RCV_RCY!L69+IMP!L69-EXP!L69+STK_CHG!L69-INTMARB!L69</f>
        <v>0.55941530524505589</v>
      </c>
      <c r="M69" s="10">
        <f>PPRD!M69+RCV_RCY!M69+IMP!M69-EXP!M69+STK_CHG!M69-INTMARB!M69</f>
        <v>0.36371453138435078</v>
      </c>
      <c r="N69" s="10">
        <f>PPRD!N69+RCV_RCY!N69+IMP!N69-EXP!N69+STK_CHG!N69-INTMARB!N69</f>
        <v>0.1766122098022356</v>
      </c>
      <c r="O69" s="10">
        <f>PPRD!O69+RCV_RCY!O69+IMP!O69-EXP!O69+STK_CHG!O69-INTMARB!O69</f>
        <v>0.22037833190025799</v>
      </c>
      <c r="P69" s="10">
        <f>PPRD!P69+RCV_RCY!P69+IMP!P69-EXP!P69+STK_CHG!P69-INTMARB!P69</f>
        <v>0.16904557179707649</v>
      </c>
      <c r="Q69" s="10">
        <f>PPRD!Q69+RCV_RCY!Q69+IMP!Q69-EXP!Q69+STK_CHG!Q69-INTMARB!Q69</f>
        <v>0.12631126397248499</v>
      </c>
      <c r="R69" s="10">
        <f>PPRD!R69+RCV_RCY!R69+IMP!R69-EXP!R69+STK_CHG!R69-INTMARB!R69</f>
        <v>5.7953568357695613E-2</v>
      </c>
      <c r="S69" s="10">
        <f>PPRD!S69+RCV_RCY!S69+IMP!S69-EXP!S69+STK_CHG!S69-INTMARB!S69</f>
        <v>5.1246775580395518E-2</v>
      </c>
      <c r="T69" s="10">
        <f>PPRD!T69+RCV_RCY!T69+IMP!T69-EXP!T69+STK_CHG!T69-INTMARB!T69</f>
        <v>3.8950988822012027E-2</v>
      </c>
      <c r="U69" s="10">
        <f>PPRD!U69+RCV_RCY!U69+IMP!U69-EXP!U69+STK_CHG!U69-INTMARB!U69</f>
        <v>1.9002579535683579E-2</v>
      </c>
      <c r="V69" s="10">
        <f>PPRD!V69+RCV_RCY!V69+IMP!V69-EXP!V69+STK_CHG!V69-INTMARB!V69</f>
        <v>1.9002579535683579E-2</v>
      </c>
      <c r="W69" s="10">
        <f>PPRD!W69+RCV_RCY!W69+IMP!W69-EXP!W69+STK_CHG!W69-INTMARB!W69</f>
        <v>2.1840068787618232E-2</v>
      </c>
      <c r="X69" s="10">
        <f>PPRD!X69+RCV_RCY!X69+IMP!X69-EXP!X69+STK_CHG!X69-INTMARB!X69</f>
        <v>3.0352536543422182E-2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24.777472055030096</v>
      </c>
      <c r="D71" s="37">
        <f t="shared" si="22"/>
        <v>32.075838349097168</v>
      </c>
      <c r="E71" s="37">
        <f t="shared" si="22"/>
        <v>34.861478933791915</v>
      </c>
      <c r="F71" s="37">
        <f t="shared" si="22"/>
        <v>32.972484952708513</v>
      </c>
      <c r="G71" s="37">
        <f t="shared" si="22"/>
        <v>35.570765262252792</v>
      </c>
      <c r="H71" s="37">
        <f t="shared" si="22"/>
        <v>35.093551160791051</v>
      </c>
      <c r="I71" s="37">
        <f t="shared" si="22"/>
        <v>36.877901977644022</v>
      </c>
      <c r="J71" s="37">
        <f t="shared" si="22"/>
        <v>32.91392949269131</v>
      </c>
      <c r="K71" s="37">
        <f t="shared" si="22"/>
        <v>35.10558899398108</v>
      </c>
      <c r="L71" s="37">
        <f t="shared" si="22"/>
        <v>28.100343938091136</v>
      </c>
      <c r="M71" s="37">
        <f t="shared" si="22"/>
        <v>30.787532244196036</v>
      </c>
      <c r="N71" s="37">
        <f t="shared" si="22"/>
        <v>31.9536543422184</v>
      </c>
      <c r="O71" s="37">
        <f t="shared" si="22"/>
        <v>32.279965606190878</v>
      </c>
      <c r="P71" s="37">
        <f t="shared" si="22"/>
        <v>33.514703353396385</v>
      </c>
      <c r="Q71" s="37">
        <f t="shared" si="22"/>
        <v>32.682545141874456</v>
      </c>
      <c r="R71" s="37">
        <f t="shared" si="22"/>
        <v>33.875150472914868</v>
      </c>
      <c r="S71" s="37">
        <f t="shared" si="22"/>
        <v>33.836199484092859</v>
      </c>
      <c r="T71" s="37">
        <f t="shared" si="22"/>
        <v>36.94135855546002</v>
      </c>
      <c r="U71" s="37">
        <f t="shared" si="22"/>
        <v>37.957351676698188</v>
      </c>
      <c r="V71" s="37">
        <f t="shared" si="22"/>
        <v>38.093551160791058</v>
      </c>
      <c r="W71" s="37">
        <f t="shared" si="22"/>
        <v>44.739294926913161</v>
      </c>
      <c r="X71" s="37">
        <f t="shared" ref="X71" si="23">SUM(X72:X73)</f>
        <v>41.550644883920889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6.4116079105760946</v>
      </c>
      <c r="D72" s="10">
        <f>PPRD!D72+RCV_RCY!D72+IMP!D72-EXP!D72+STK_CHG!D72-INTMARB!D72</f>
        <v>13.941788478073949</v>
      </c>
      <c r="E72" s="10">
        <f>PPRD!E72+RCV_RCY!E72+IMP!E72-EXP!E72+STK_CHG!E72-INTMARB!E72</f>
        <v>16.448065348237311</v>
      </c>
      <c r="F72" s="10">
        <f>PPRD!F72+RCV_RCY!F72+IMP!F72-EXP!F72+STK_CHG!F72-INTMARB!F72</f>
        <v>14.962080825451419</v>
      </c>
      <c r="G72" s="10">
        <f>PPRD!G72+RCV_RCY!G72+IMP!G72-EXP!G72+STK_CHG!G72-INTMARB!G72</f>
        <v>16.107480653482369</v>
      </c>
      <c r="H72" s="10">
        <f>PPRD!H72+RCV_RCY!H72+IMP!H72-EXP!H72+STK_CHG!H72-INTMARB!H72</f>
        <v>17.25296646603611</v>
      </c>
      <c r="I72" s="10">
        <f>PPRD!I72+RCV_RCY!I72+IMP!I72-EXP!I72+STK_CHG!I72-INTMARB!I72</f>
        <v>18.070593293207221</v>
      </c>
      <c r="J72" s="10">
        <f>PPRD!J72+RCV_RCY!J72+IMP!J72-EXP!J72+STK_CHG!J72-INTMARB!J72</f>
        <v>13.66225279449699</v>
      </c>
      <c r="K72" s="10">
        <f>PPRD!K72+RCV_RCY!K72+IMP!K72-EXP!K72+STK_CHG!K72-INTMARB!K72</f>
        <v>15.505159071367149</v>
      </c>
      <c r="L72" s="10">
        <f>PPRD!L72+RCV_RCY!L72+IMP!L72-EXP!L72+STK_CHG!L72-INTMARB!L72</f>
        <v>9.900859845227858</v>
      </c>
      <c r="M72" s="10">
        <f>PPRD!M72+RCV_RCY!M72+IMP!M72-EXP!M72+STK_CHG!M72-INTMARB!M72</f>
        <v>14.25588993981083</v>
      </c>
      <c r="N72" s="10">
        <f>PPRD!N72+RCV_RCY!N72+IMP!N72-EXP!N72+STK_CHG!N72-INTMARB!N72</f>
        <v>13.74866723989682</v>
      </c>
      <c r="O72" s="10">
        <f>PPRD!O72+RCV_RCY!O72+IMP!O72-EXP!O72+STK_CHG!O72-INTMARB!O72</f>
        <v>14.40980223559759</v>
      </c>
      <c r="P72" s="10">
        <f>PPRD!P72+RCV_RCY!P72+IMP!P72-EXP!P72+STK_CHG!P72-INTMARB!P72</f>
        <v>15.30963026655202</v>
      </c>
      <c r="Q72" s="10">
        <f>PPRD!Q72+RCV_RCY!Q72+IMP!Q72-EXP!Q72+STK_CHG!Q72-INTMARB!Q72</f>
        <v>15.285726569217539</v>
      </c>
      <c r="R72" s="10">
        <f>PPRD!R72+RCV_RCY!R72+IMP!R72-EXP!R72+STK_CHG!R72-INTMARB!R72</f>
        <v>13.591143594153049</v>
      </c>
      <c r="S72" s="10">
        <f>PPRD!S72+RCV_RCY!S72+IMP!S72-EXP!S72+STK_CHG!S72-INTMARB!S72</f>
        <v>13.03086844368014</v>
      </c>
      <c r="T72" s="10">
        <f>PPRD!T72+RCV_RCY!T72+IMP!T72-EXP!T72+STK_CHG!T72-INTMARB!T72</f>
        <v>13.81031814273431</v>
      </c>
      <c r="U72" s="10">
        <f>PPRD!U72+RCV_RCY!U72+IMP!U72-EXP!U72+STK_CHG!U72-INTMARB!U72</f>
        <v>14.905674978503869</v>
      </c>
      <c r="V72" s="10">
        <f>PPRD!V72+RCV_RCY!V72+IMP!V72-EXP!V72+STK_CHG!V72-INTMARB!V72</f>
        <v>14.815305245055891</v>
      </c>
      <c r="W72" s="10">
        <f>PPRD!W72+RCV_RCY!W72+IMP!W72-EXP!W72+STK_CHG!W72-INTMARB!W72</f>
        <v>23.33774720550301</v>
      </c>
      <c r="X72" s="10">
        <f>PPRD!X72+RCV_RCY!X72+IMP!X72-EXP!X72+STK_CHG!X72-INTMARB!X72</f>
        <v>20.5664660361135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18.365864144454001</v>
      </c>
      <c r="D73" s="10">
        <f>PPRD!D73+RCV_RCY!D73+IMP!D73-EXP!D73+STK_CHG!D73-INTMARB!D73</f>
        <v>18.134049871023219</v>
      </c>
      <c r="E73" s="10">
        <f>PPRD!E73+RCV_RCY!E73+IMP!E73-EXP!E73+STK_CHG!E73-INTMARB!E73</f>
        <v>18.413413585554601</v>
      </c>
      <c r="F73" s="10">
        <f>PPRD!F73+RCV_RCY!F73+IMP!F73-EXP!F73+STK_CHG!F73-INTMARB!F73</f>
        <v>18.01040412725709</v>
      </c>
      <c r="G73" s="10">
        <f>PPRD!G73+RCV_RCY!G73+IMP!G73-EXP!G73+STK_CHG!G73-INTMARB!G73</f>
        <v>19.463284608770419</v>
      </c>
      <c r="H73" s="10">
        <f>PPRD!H73+RCV_RCY!H73+IMP!H73-EXP!H73+STK_CHG!H73-INTMARB!H73</f>
        <v>17.840584694754941</v>
      </c>
      <c r="I73" s="10">
        <f>PPRD!I73+RCV_RCY!I73+IMP!I73-EXP!I73+STK_CHG!I73-INTMARB!I73</f>
        <v>18.807308684436801</v>
      </c>
      <c r="J73" s="10">
        <f>PPRD!J73+RCV_RCY!J73+IMP!J73-EXP!J73+STK_CHG!J73-INTMARB!J73</f>
        <v>19.25167669819432</v>
      </c>
      <c r="K73" s="10">
        <f>PPRD!K73+RCV_RCY!K73+IMP!K73-EXP!K73+STK_CHG!K73-INTMARB!K73</f>
        <v>19.60042992261393</v>
      </c>
      <c r="L73" s="10">
        <f>PPRD!L73+RCV_RCY!L73+IMP!L73-EXP!L73+STK_CHG!L73-INTMARB!L73</f>
        <v>18.19948409286328</v>
      </c>
      <c r="M73" s="10">
        <f>PPRD!M73+RCV_RCY!M73+IMP!M73-EXP!M73+STK_CHG!M73-INTMARB!M73</f>
        <v>16.531642304385208</v>
      </c>
      <c r="N73" s="10">
        <f>PPRD!N73+RCV_RCY!N73+IMP!N73-EXP!N73+STK_CHG!N73-INTMARB!N73</f>
        <v>18.204987102321581</v>
      </c>
      <c r="O73" s="10">
        <f>PPRD!O73+RCV_RCY!O73+IMP!O73-EXP!O73+STK_CHG!O73-INTMARB!O73</f>
        <v>17.870163370593289</v>
      </c>
      <c r="P73" s="10">
        <f>PPRD!P73+RCV_RCY!P73+IMP!P73-EXP!P73+STK_CHG!P73-INTMARB!P73</f>
        <v>18.205073086844369</v>
      </c>
      <c r="Q73" s="10">
        <f>PPRD!Q73+RCV_RCY!Q73+IMP!Q73-EXP!Q73+STK_CHG!Q73-INTMARB!Q73</f>
        <v>17.396818572656919</v>
      </c>
      <c r="R73" s="10">
        <f>PPRD!R73+RCV_RCY!R73+IMP!R73-EXP!R73+STK_CHG!R73-INTMARB!R73</f>
        <v>20.284006878761819</v>
      </c>
      <c r="S73" s="10">
        <f>PPRD!S73+RCV_RCY!S73+IMP!S73-EXP!S73+STK_CHG!S73-INTMARB!S73</f>
        <v>20.805331040412721</v>
      </c>
      <c r="T73" s="10">
        <f>PPRD!T73+RCV_RCY!T73+IMP!T73-EXP!T73+STK_CHG!T73-INTMARB!T73</f>
        <v>23.13104041272571</v>
      </c>
      <c r="U73" s="10">
        <f>PPRD!U73+RCV_RCY!U73+IMP!U73-EXP!U73+STK_CHG!U73-INTMARB!U73</f>
        <v>23.051676698194321</v>
      </c>
      <c r="V73" s="10">
        <f>PPRD!V73+RCV_RCY!V73+IMP!V73-EXP!V73+STK_CHG!V73-INTMARB!V73</f>
        <v>23.27824591573517</v>
      </c>
      <c r="W73" s="10">
        <f>PPRD!W73+RCV_RCY!W73+IMP!W73-EXP!W73+STK_CHG!W73-INTMARB!W73</f>
        <v>21.40154772141015</v>
      </c>
      <c r="X73" s="10">
        <f>PPRD!X73+RCV_RCY!X73+IMP!X73-EXP!X73+STK_CHG!X73-INTMARB!X73</f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490.84471195184864</v>
      </c>
      <c r="D76" s="40">
        <f>PPRD!D76+RCV_RCY!D76+IMP!D76-EXP!D76+STK_CHG!D76-INTMARB!D76</f>
        <v>457.13361994840926</v>
      </c>
      <c r="E76" s="40">
        <f>PPRD!E76+RCV_RCY!E76+IMP!E76-EXP!E76+STK_CHG!E76-INTMARB!E76</f>
        <v>298.68632846087701</v>
      </c>
      <c r="F76" s="40">
        <f>PPRD!F76+RCV_RCY!F76+IMP!F76-EXP!F76+STK_CHG!F76-INTMARB!F76</f>
        <v>323.53989681857263</v>
      </c>
      <c r="G76" s="40">
        <f>PPRD!G76+RCV_RCY!G76+IMP!G76-EXP!G76+STK_CHG!G76-INTMARB!G76</f>
        <v>290.17437661220981</v>
      </c>
      <c r="H76" s="40">
        <f>PPRD!H76+RCV_RCY!H76+IMP!H76-EXP!H76+STK_CHG!H76-INTMARB!H76</f>
        <v>280.33551160791058</v>
      </c>
      <c r="I76" s="40">
        <f>PPRD!I76+RCV_RCY!I76+IMP!I76-EXP!I76+STK_CHG!I76-INTMARB!I76</f>
        <v>305.84600171969032</v>
      </c>
      <c r="J76" s="40">
        <f>PPRD!J76+RCV_RCY!J76+IMP!J76-EXP!J76+STK_CHG!J76-INTMARB!J76</f>
        <v>340.4759243336199</v>
      </c>
      <c r="K76" s="40">
        <f>PPRD!K76+RCV_RCY!K76+IMP!K76-EXP!K76+STK_CHG!K76-INTMARB!K76</f>
        <v>373.71814273430778</v>
      </c>
      <c r="L76" s="40">
        <f>PPRD!L76+RCV_RCY!L76+IMP!L76-EXP!L76+STK_CHG!L76-INTMARB!L76</f>
        <v>293.89432502149612</v>
      </c>
      <c r="M76" s="40">
        <f>PPRD!M76+RCV_RCY!M76+IMP!M76-EXP!M76+STK_CHG!M76-INTMARB!M76</f>
        <v>349.39303525365432</v>
      </c>
      <c r="N76" s="40">
        <f>PPRD!N76+RCV_RCY!N76+IMP!N76-EXP!N76+STK_CHG!N76-INTMARB!N76</f>
        <v>385.37876182287175</v>
      </c>
      <c r="O76" s="40">
        <f>PPRD!O76+RCV_RCY!O76+IMP!O76-EXP!O76+STK_CHG!O76-INTMARB!O76</f>
        <v>353.42364574376609</v>
      </c>
      <c r="P76" s="40">
        <f>PPRD!P76+RCV_RCY!P76+IMP!P76-EXP!P76+STK_CHG!P76-INTMARB!P76</f>
        <v>425.10808254514188</v>
      </c>
      <c r="Q76" s="40">
        <f>PPRD!Q76+RCV_RCY!Q76+IMP!Q76-EXP!Q76+STK_CHG!Q76-INTMARB!Q76</f>
        <v>420.78976784178849</v>
      </c>
      <c r="R76" s="40">
        <f>PPRD!R76+RCV_RCY!R76+IMP!R76-EXP!R76+STK_CHG!R76-INTMARB!R76</f>
        <v>481.45434221840065</v>
      </c>
      <c r="S76" s="40">
        <f>PPRD!S76+RCV_RCY!S76+IMP!S76-EXP!S76+STK_CHG!S76-INTMARB!S76</f>
        <v>541.59088564058459</v>
      </c>
      <c r="T76" s="40">
        <f>PPRD!T76+RCV_RCY!T76+IMP!T76-EXP!T76+STK_CHG!T76-INTMARB!T76</f>
        <v>531.21599312123817</v>
      </c>
      <c r="U76" s="40">
        <f>PPRD!U76+RCV_RCY!U76+IMP!U76-EXP!U76+STK_CHG!U76-INTMARB!U76</f>
        <v>529.77953568357691</v>
      </c>
      <c r="V76" s="40">
        <f>PPRD!V76+RCV_RCY!V76+IMP!V76-EXP!V76+STK_CHG!V76-INTMARB!V76</f>
        <v>505.48564058469475</v>
      </c>
      <c r="W76" s="40">
        <f>PPRD!W76+RCV_RCY!W76+IMP!W76-EXP!W76+STK_CHG!W76-INTMARB!W76</f>
        <v>469.89518486672398</v>
      </c>
      <c r="X76" s="40">
        <f>PPRD!X76+RCV_RCY!X76+IMP!X76-EXP!X76+STK_CHG!X76-INTMARB!X76</f>
        <v>491.94600171969051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3601.7656061908856</v>
      </c>
      <c r="D2" s="31">
        <f>'GIC2020-2030'!D2-FC_NE!D2</f>
        <v>3804.30309544282</v>
      </c>
      <c r="E2" s="31">
        <f>'GIC2020-2030'!E2-FC_NE!E2</f>
        <v>3977.7405846947559</v>
      </c>
      <c r="F2" s="31">
        <f>'GIC2020-2030'!F2-FC_NE!F2</f>
        <v>4193.9104041272567</v>
      </c>
      <c r="G2" s="31">
        <f>'GIC2020-2030'!G2-FC_NE!G2</f>
        <v>4655.5847807394666</v>
      </c>
      <c r="H2" s="31">
        <f>'GIC2020-2030'!H2-FC_NE!H2</f>
        <v>4773.77128116939</v>
      </c>
      <c r="I2" s="31">
        <f>'GIC2020-2030'!I2-FC_NE!I2</f>
        <v>4694.5283748925203</v>
      </c>
      <c r="J2" s="31">
        <f>'GIC2020-2030'!J2-FC_NE!J2</f>
        <v>4609.1801375752357</v>
      </c>
      <c r="K2" s="31">
        <f>'GIC2020-2030'!K2-FC_NE!K2</f>
        <v>4613.2600171969043</v>
      </c>
      <c r="L2" s="31">
        <f>'GIC2020-2030'!L2-FC_NE!L2</f>
        <v>4340.6576956147892</v>
      </c>
      <c r="M2" s="31">
        <f>'GIC2020-2030'!M2-FC_NE!M2</f>
        <v>4611.268271711092</v>
      </c>
      <c r="N2" s="31">
        <f>'GIC2020-2030'!N2-FC_NE!N2</f>
        <v>4533.1178847807387</v>
      </c>
      <c r="O2" s="31">
        <f>'GIC2020-2030'!O2-FC_NE!O2</f>
        <v>4419.4505588993979</v>
      </c>
      <c r="P2" s="31">
        <f>'GIC2020-2030'!P2-FC_NE!P2</f>
        <v>4302.1616509028363</v>
      </c>
      <c r="Q2" s="31">
        <f>'GIC2020-2030'!Q2-FC_NE!Q2</f>
        <v>4185.6950988822009</v>
      </c>
      <c r="R2" s="31">
        <f>'GIC2020-2030'!R2-FC_NE!R2</f>
        <v>4143.9038693035254</v>
      </c>
      <c r="S2" s="31">
        <f>'GIC2020-2030'!S2-FC_NE!S2</f>
        <v>4152.8421324161645</v>
      </c>
      <c r="T2" s="31">
        <f>'GIC2020-2030'!T2-FC_NE!T2</f>
        <v>4293.6584694754938</v>
      </c>
      <c r="U2" s="31">
        <f>'GIC2020-2030'!U2-FC_NE!U2</f>
        <v>4461.8375752364573</v>
      </c>
      <c r="V2" s="31">
        <f>'GIC2020-2030'!V2-FC_NE!V2</f>
        <v>4503.675408426483</v>
      </c>
      <c r="W2" s="31">
        <f>'GIC2020-2030'!W2-FC_NE!W2</f>
        <v>3936.0729148753221</v>
      </c>
      <c r="X2" s="31">
        <f>'GIC2020-2030'!X2-FC_NE!X2</f>
        <v>4186.4979363714529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3505.6383490971621</v>
      </c>
      <c r="D2" s="31">
        <f>FC_E!D2-FC_E!D70+INTAVI!D2+TI_BF_E!D2-TO_BF!D2+(NRG_BF_E!D3+NRG_BF_E!D17+NRG_BF_E!D22+NRG_BF_E!D25+NRG_BF_E!D26+NRG_BF_E!D51)</f>
        <v>3674.8068787618236</v>
      </c>
      <c r="E2" s="31">
        <f>FC_E!E2-FC_E!E70+INTAVI!E2+TI_BF_E!E2-TO_BF!E2+(NRG_BF_E!E3+NRG_BF_E!E17+NRG_BF_E!E22+NRG_BF_E!E25+NRG_BF_E!E26+NRG_BF_E!E51)</f>
        <v>3710.7404127257082</v>
      </c>
      <c r="F2" s="31">
        <f>FC_E!F2-FC_E!F70+INTAVI!F2+TI_BF_E!F2-TO_BF!F2+(NRG_BF_E!F3+NRG_BF_E!F17+NRG_BF_E!F22+NRG_BF_E!F25+NRG_BF_E!F26+NRG_BF_E!F51)</f>
        <v>3952.534307824591</v>
      </c>
      <c r="G2" s="31">
        <f>FC_E!G2-FC_E!G70+INTAVI!G2+TI_BF_E!G2-TO_BF!G2+(NRG_BF_E!G3+NRG_BF_E!G17+NRG_BF_E!G22+NRG_BF_E!G25+NRG_BF_E!G26+NRG_BF_E!G51)</f>
        <v>4386.332502149613</v>
      </c>
      <c r="H2" s="31">
        <f>FC_E!H2-FC_E!H70+INTAVI!H2+TI_BF_E!H2-TO_BF!H2+(NRG_BF_E!H3+NRG_BF_E!H17+NRG_BF_E!H22+NRG_BF_E!H25+NRG_BF_E!H26+NRG_BF_E!H51)</f>
        <v>4478.3834049871011</v>
      </c>
      <c r="I2" s="31">
        <f>FC_E!I2-FC_E!I70+INTAVI!I2+TI_BF_E!I2-TO_BF!I2+(NRG_BF_E!I3+NRG_BF_E!I17+NRG_BF_E!I22+NRG_BF_E!I25+NRG_BF_E!I26+NRG_BF_E!I51)</f>
        <v>4410.8408426483229</v>
      </c>
      <c r="J2" s="31">
        <f>FC_E!J2-FC_E!J70+INTAVI!J2+TI_BF_E!J2-TO_BF!J2+(NRG_BF_E!J3+NRG_BF_E!J17+NRG_BF_E!J22+NRG_BF_E!J25+NRG_BF_E!J26+NRG_BF_E!J51)</f>
        <v>4342.8414445399821</v>
      </c>
      <c r="K2" s="31">
        <f>FC_E!K2-FC_E!K70+INTAVI!K2+TI_BF_E!K2-TO_BF!K2+(NRG_BF_E!K3+NRG_BF_E!K17+NRG_BF_E!K22+NRG_BF_E!K25+NRG_BF_E!K26+NRG_BF_E!K51)</f>
        <v>4383.335511607911</v>
      </c>
      <c r="L2" s="31">
        <f>FC_E!L2-FC_E!L70+INTAVI!L2+TI_BF_E!L2-TO_BF!L2+(NRG_BF_E!L3+NRG_BF_E!L17+NRG_BF_E!L22+NRG_BF_E!L25+NRG_BF_E!L26+NRG_BF_E!L51)</f>
        <v>4079.206534823732</v>
      </c>
      <c r="M2" s="31">
        <f>FC_E!M2-FC_E!M70+INTAVI!M2+TI_BF_E!M2-TO_BF!M2+(NRG_BF_E!M3+NRG_BF_E!M17+NRG_BF_E!M22+NRG_BF_E!M25+NRG_BF_E!M26+NRG_BF_E!M51)</f>
        <v>4325.9996560619084</v>
      </c>
      <c r="N2" s="31">
        <f>FC_E!N2-FC_E!N70+INTAVI!N2+TI_BF_E!N2-TO_BF!N2+(NRG_BF_E!N3+NRG_BF_E!N17+NRG_BF_E!N22+NRG_BF_E!N25+NRG_BF_E!N26+NRG_BF_E!N51)</f>
        <v>4292.1228718830598</v>
      </c>
      <c r="O2" s="31">
        <f>FC_E!O2-FC_E!O70+INTAVI!O2+TI_BF_E!O2-TO_BF!O2+(NRG_BF_E!O3+NRG_BF_E!O17+NRG_BF_E!O22+NRG_BF_E!O25+NRG_BF_E!O26+NRG_BF_E!O51)</f>
        <v>4170.8116938950989</v>
      </c>
      <c r="P2" s="31">
        <f>FC_E!P2-FC_E!P70+INTAVI!P2+TI_BF_E!P2-TO_BF!P2+(NRG_BF_E!P3+NRG_BF_E!P17+NRG_BF_E!P22+NRG_BF_E!P25+NRG_BF_E!P26+NRG_BF_E!P51)</f>
        <v>4126.2214101461741</v>
      </c>
      <c r="Q2" s="31">
        <f>FC_E!Q2-FC_E!Q70+INTAVI!Q2+TI_BF_E!Q2-TO_BF!Q2+(NRG_BF_E!Q3+NRG_BF_E!Q17+NRG_BF_E!Q22+NRG_BF_E!Q25+NRG_BF_E!Q26+NRG_BF_E!Q51)</f>
        <v>4001.7123817712804</v>
      </c>
      <c r="R2" s="31">
        <f>FC_E!R2-FC_E!R70+INTAVI!R2+TI_BF_E!R2-TO_BF!R2+(NRG_BF_E!R3+NRG_BF_E!R17+NRG_BF_E!R22+NRG_BF_E!R25+NRG_BF_E!R26+NRG_BF_E!R51)</f>
        <v>3991.0062768701637</v>
      </c>
      <c r="S2" s="31">
        <f>FC_E!S2-FC_E!S70+INTAVI!S2+TI_BF_E!S2-TO_BF!S2+(NRG_BF_E!S3+NRG_BF_E!S17+NRG_BF_E!S22+NRG_BF_E!S25+NRG_BF_E!S26+NRG_BF_E!S51)</f>
        <v>4039.8596732588126</v>
      </c>
      <c r="T2" s="31">
        <f>FC_E!T2-FC_E!T70+INTAVI!T2+TI_BF_E!T2-TO_BF!T2+(NRG_BF_E!T3+NRG_BF_E!T17+NRG_BF_E!T22+NRG_BF_E!T25+NRG_BF_E!T26+NRG_BF_E!T51)</f>
        <v>4180.3070507308676</v>
      </c>
      <c r="U2" s="31">
        <f>FC_E!U2-FC_E!U70+INTAVI!U2+TI_BF_E!U2-TO_BF!U2+(NRG_BF_E!U3+NRG_BF_E!U17+NRG_BF_E!U22+NRG_BF_E!U25+NRG_BF_E!U26+NRG_BF_E!U51)</f>
        <v>4348.8816852966474</v>
      </c>
      <c r="V2" s="31">
        <f>FC_E!V2-FC_E!V70+INTAVI!V2+TI_BF_E!V2-TO_BF!V2+(NRG_BF_E!V3+NRG_BF_E!V17+NRG_BF_E!V22+NRG_BF_E!V25+NRG_BF_E!V26+NRG_BF_E!V51)</f>
        <v>4388.9365434221836</v>
      </c>
      <c r="W2" s="31">
        <f>FC_E!W2-FC_E!W70+INTAVI!W2+TI_BF_E!W2-TO_BF!W2+(NRG_BF_E!W3+NRG_BF_E!W17+NRG_BF_E!W22+NRG_BF_E!W25+NRG_BF_E!W26+NRG_BF_E!W51)</f>
        <v>3812.7281169389503</v>
      </c>
      <c r="X2" s="31">
        <f>FC_E!X2-FC_E!X70+INTAVI!X2+TI_BF_E!X2-TO_BF!X2+(NRG_BF_E!X3+NRG_BF_E!X17+NRG_BF_E!X22+NRG_BF_E!X25+NRG_BF_E!X26+NRG_BF_E!X51)</f>
        <v>4058.4251934651779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196.76147893379192</v>
      </c>
      <c r="D2" s="31">
        <f t="shared" si="0"/>
        <v>274.73499570077388</v>
      </c>
      <c r="E2" s="31">
        <f t="shared" si="0"/>
        <v>602.89140154772144</v>
      </c>
      <c r="F2" s="31">
        <f t="shared" si="0"/>
        <v>604.21238177128112</v>
      </c>
      <c r="G2" s="31">
        <f t="shared" si="0"/>
        <v>692.26165090283746</v>
      </c>
      <c r="H2" s="31">
        <f t="shared" si="0"/>
        <v>688.65442820292355</v>
      </c>
      <c r="I2" s="31">
        <f t="shared" si="0"/>
        <v>722.69423903697316</v>
      </c>
      <c r="J2" s="31">
        <f t="shared" si="0"/>
        <v>658.66586414445408</v>
      </c>
      <c r="K2" s="31">
        <f t="shared" si="0"/>
        <v>592.78280309544289</v>
      </c>
      <c r="L2" s="31">
        <f t="shared" si="0"/>
        <v>639.16096302665505</v>
      </c>
      <c r="M2" s="31">
        <f t="shared" si="0"/>
        <v>736.56835769561474</v>
      </c>
      <c r="N2" s="31">
        <f t="shared" si="0"/>
        <v>615.97558039552871</v>
      </c>
      <c r="O2" s="31">
        <f t="shared" si="0"/>
        <v>636.24651762682709</v>
      </c>
      <c r="P2" s="31">
        <f t="shared" si="0"/>
        <v>487.71788478073955</v>
      </c>
      <c r="Q2" s="31">
        <f t="shared" si="0"/>
        <v>483.54634565778156</v>
      </c>
      <c r="R2" s="31">
        <f t="shared" si="0"/>
        <v>431.85803955288048</v>
      </c>
      <c r="S2" s="31">
        <f t="shared" si="0"/>
        <v>344.46199484092858</v>
      </c>
      <c r="T2" s="31">
        <f t="shared" si="0"/>
        <v>355.47257093723135</v>
      </c>
      <c r="U2" s="31">
        <f t="shared" si="0"/>
        <v>359.41143594153044</v>
      </c>
      <c r="V2" s="31">
        <f t="shared" si="0"/>
        <v>350.89251934651764</v>
      </c>
      <c r="W2" s="31">
        <f t="shared" si="0"/>
        <v>425.90060189165951</v>
      </c>
      <c r="X2" s="31">
        <f t="shared" ref="X2" si="1">SUM(X3,X17,X22,X25,X26,X51,X52,X71,X74,X75,X76)</f>
        <v>435.89879621668092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</v>
      </c>
      <c r="D7" s="10">
        <f>TI_EHG_E!D7+TI_CO_E!D7+TI_BF_E!D7+TI_GW_E!D7+TI_RPI_E!D7+TI_PF_E!D7+TI_BKBPB_E!D7+TI_CL_E!D7+TI_BNG_E!D7+TI_LBB_E!D7+TI_CPP_E!D7+TI_GTL_E!D7+TI_NSP_E!D7</f>
        <v>0</v>
      </c>
      <c r="E7" s="10">
        <f>TI_EHG_E!E7+TI_CO_E!E7+TI_BF_E!E7+TI_GW_E!E7+TI_RPI_E!E7+TI_PF_E!E7+TI_BKBPB_E!E7+TI_CL_E!E7+TI_BNG_E!E7+TI_LBB_E!E7+TI_CPP_E!E7+TI_GTL_E!E7+TI_NSP_E!E7</f>
        <v>0</v>
      </c>
      <c r="F7" s="10">
        <f>TI_EHG_E!F7+TI_CO_E!F7+TI_BF_E!F7+TI_GW_E!F7+TI_RPI_E!F7+TI_PF_E!F7+TI_BKBPB_E!F7+TI_CL_E!F7+TI_BNG_E!F7+TI_LBB_E!F7+TI_CPP_E!F7+TI_GTL_E!F7+TI_NSP_E!F7</f>
        <v>0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0</v>
      </c>
      <c r="M7" s="10">
        <f>TI_EHG_E!M7+TI_CO_E!M7+TI_BF_E!M7+TI_GW_E!M7+TI_RPI_E!M7+TI_PF_E!M7+TI_BKBPB_E!M7+TI_CL_E!M7+TI_BNG_E!M7+TI_LBB_E!M7+TI_CPP_E!M7+TI_GTL_E!M7+TI_NSP_E!M7</f>
        <v>0</v>
      </c>
      <c r="N7" s="10">
        <f>TI_EHG_E!N7+TI_CO_E!N7+TI_BF_E!N7+TI_GW_E!N7+TI_RPI_E!N7+TI_PF_E!N7+TI_BKBPB_E!N7+TI_CL_E!N7+TI_BNG_E!N7+TI_LBB_E!N7+TI_CPP_E!N7+TI_GTL_E!N7+TI_NSP_E!N7</f>
        <v>0</v>
      </c>
      <c r="O7" s="10">
        <f>TI_EHG_E!O7+TI_CO_E!O7+TI_BF_E!O7+TI_GW_E!O7+TI_RPI_E!O7+TI_PF_E!O7+TI_BKBPB_E!O7+TI_CL_E!O7+TI_BNG_E!O7+TI_LBB_E!O7+TI_CPP_E!O7+TI_GTL_E!O7+TI_NSP_E!O7</f>
        <v>0</v>
      </c>
      <c r="P7" s="10">
        <f>TI_EHG_E!P7+TI_CO_E!P7+TI_BF_E!P7+TI_GW_E!P7+TI_RPI_E!P7+TI_PF_E!P7+TI_BKBPB_E!P7+TI_CL_E!P7+TI_BNG_E!P7+TI_LBB_E!P7+TI_CPP_E!P7+TI_GTL_E!P7+TI_NSP_E!P7</f>
        <v>0</v>
      </c>
      <c r="Q7" s="10">
        <f>TI_EHG_E!Q7+TI_CO_E!Q7+TI_BF_E!Q7+TI_GW_E!Q7+TI_RPI_E!Q7+TI_PF_E!Q7+TI_BKBPB_E!Q7+TI_CL_E!Q7+TI_BNG_E!Q7+TI_LBB_E!Q7+TI_CPP_E!Q7+TI_GTL_E!Q7+TI_NSP_E!Q7</f>
        <v>0</v>
      </c>
      <c r="R7" s="10">
        <f>TI_EHG_E!R7+TI_CO_E!R7+TI_BF_E!R7+TI_GW_E!R7+TI_RPI_E!R7+TI_PF_E!R7+TI_BKBPB_E!R7+TI_CL_E!R7+TI_BNG_E!R7+TI_LBB_E!R7+TI_CPP_E!R7+TI_GTL_E!R7+TI_NSP_E!R7</f>
        <v>0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0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1.8193465176268266</v>
      </c>
      <c r="D26" s="37">
        <f t="shared" si="14"/>
        <v>1.8985382631126395</v>
      </c>
      <c r="E26" s="37">
        <f t="shared" si="14"/>
        <v>1.6042132416165089</v>
      </c>
      <c r="F26" s="37">
        <f t="shared" si="14"/>
        <v>1.4875322441960446</v>
      </c>
      <c r="G26" s="37">
        <f t="shared" si="14"/>
        <v>1.5910576096302664</v>
      </c>
      <c r="H26" s="37">
        <f t="shared" si="14"/>
        <v>1.0330180567497851</v>
      </c>
      <c r="I26" s="37">
        <f t="shared" si="14"/>
        <v>0.95382631126397244</v>
      </c>
      <c r="J26" s="37">
        <f t="shared" si="14"/>
        <v>0.93551160791057608</v>
      </c>
      <c r="K26" s="37">
        <f t="shared" si="14"/>
        <v>1.5677558039552881</v>
      </c>
      <c r="L26" s="37">
        <f t="shared" si="14"/>
        <v>2.0751504729148751</v>
      </c>
      <c r="M26" s="37">
        <f t="shared" si="14"/>
        <v>0.78942390369733428</v>
      </c>
      <c r="N26" s="37">
        <f t="shared" si="14"/>
        <v>0.80472914875322443</v>
      </c>
      <c r="O26" s="37">
        <f t="shared" si="14"/>
        <v>0.80412725709372301</v>
      </c>
      <c r="P26" s="37">
        <f t="shared" si="14"/>
        <v>0.65537403267411865</v>
      </c>
      <c r="Q26" s="37">
        <f t="shared" si="14"/>
        <v>0.58856405846947546</v>
      </c>
      <c r="R26" s="37">
        <f t="shared" si="14"/>
        <v>0.63215821152192608</v>
      </c>
      <c r="S26" s="37">
        <f t="shared" si="14"/>
        <v>1.0306964746345657</v>
      </c>
      <c r="T26" s="37">
        <f t="shared" si="14"/>
        <v>0.91040412725709374</v>
      </c>
      <c r="U26" s="37">
        <f t="shared" si="14"/>
        <v>0.75288048151332754</v>
      </c>
      <c r="V26" s="37">
        <f t="shared" si="14"/>
        <v>0.7048151332760102</v>
      </c>
      <c r="W26" s="37">
        <f t="shared" si="14"/>
        <v>0.53559759243336191</v>
      </c>
      <c r="X26" s="37">
        <f t="shared" ref="X26" si="15">SUM(X27,X33)</f>
        <v>0.3232158211521925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0</v>
      </c>
      <c r="D28" s="10">
        <f>TI_EHG_E!D28+TI_CO_E!D28+TI_BF_E!D28+TI_GW_E!D28+TI_RPI_E!D28+TI_PF_E!D28+TI_BKBPB_E!D28+TI_CL_E!D28+TI_BNG_E!D28+TI_LBB_E!D28+TI_CPP_E!D28+TI_GTL_E!D28+TI_NSP_E!D28</f>
        <v>0</v>
      </c>
      <c r="E28" s="10">
        <f>TI_EHG_E!E28+TI_CO_E!E28+TI_BF_E!E28+TI_GW_E!E28+TI_RPI_E!E28+TI_PF_E!E28+TI_BKBPB_E!E28+TI_CL_E!E28+TI_BNG_E!E28+TI_LBB_E!E28+TI_CPP_E!E28+TI_GTL_E!E28+TI_NSP_E!E28</f>
        <v>0</v>
      </c>
      <c r="F28" s="10">
        <f>TI_EHG_E!F28+TI_CO_E!F28+TI_BF_E!F28+TI_GW_E!F28+TI_RPI_E!F28+TI_PF_E!F28+TI_BKBPB_E!F28+TI_CL_E!F28+TI_BNG_E!F28+TI_LBB_E!F28+TI_CPP_E!F28+TI_GTL_E!F28+TI_NSP_E!F28</f>
        <v>0</v>
      </c>
      <c r="G28" s="10">
        <f>TI_EHG_E!G28+TI_CO_E!G28+TI_BF_E!G28+TI_GW_E!G28+TI_RPI_E!G28+TI_PF_E!G28+TI_BKBPB_E!G28+TI_CL_E!G28+TI_BNG_E!G28+TI_LBB_E!G28+TI_CPP_E!G28+TI_GTL_E!G28+TI_NSP_E!G28</f>
        <v>0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1.8193465176268266</v>
      </c>
      <c r="D33" s="29">
        <f t="shared" si="18"/>
        <v>1.8985382631126395</v>
      </c>
      <c r="E33" s="29">
        <f t="shared" si="18"/>
        <v>1.6042132416165089</v>
      </c>
      <c r="F33" s="29">
        <f t="shared" si="18"/>
        <v>1.4875322441960446</v>
      </c>
      <c r="G33" s="29">
        <f t="shared" si="18"/>
        <v>1.5910576096302664</v>
      </c>
      <c r="H33" s="29">
        <f t="shared" si="18"/>
        <v>1.0330180567497851</v>
      </c>
      <c r="I33" s="29">
        <f t="shared" si="18"/>
        <v>0.95382631126397244</v>
      </c>
      <c r="J33" s="29">
        <f t="shared" si="18"/>
        <v>0.93551160791057608</v>
      </c>
      <c r="K33" s="29">
        <f t="shared" si="18"/>
        <v>1.5677558039552881</v>
      </c>
      <c r="L33" s="29">
        <f t="shared" si="18"/>
        <v>2.0751504729148751</v>
      </c>
      <c r="M33" s="29">
        <f t="shared" si="18"/>
        <v>0.78942390369733428</v>
      </c>
      <c r="N33" s="29">
        <f t="shared" si="18"/>
        <v>0.80472914875322443</v>
      </c>
      <c r="O33" s="29">
        <f t="shared" si="18"/>
        <v>0.80412725709372301</v>
      </c>
      <c r="P33" s="29">
        <f t="shared" si="18"/>
        <v>0.65537403267411865</v>
      </c>
      <c r="Q33" s="29">
        <f t="shared" si="18"/>
        <v>0.58856405846947546</v>
      </c>
      <c r="R33" s="29">
        <f t="shared" si="18"/>
        <v>0.63215821152192608</v>
      </c>
      <c r="S33" s="29">
        <f t="shared" si="18"/>
        <v>1.0306964746345657</v>
      </c>
      <c r="T33" s="29">
        <f t="shared" si="18"/>
        <v>0.91040412725709374</v>
      </c>
      <c r="U33" s="29">
        <f t="shared" si="18"/>
        <v>0.75288048151332754</v>
      </c>
      <c r="V33" s="29">
        <f t="shared" si="18"/>
        <v>0.7048151332760102</v>
      </c>
      <c r="W33" s="29">
        <f t="shared" si="18"/>
        <v>0.53559759243336191</v>
      </c>
      <c r="X33" s="29">
        <f t="shared" ref="X33" si="19">SUM(X34:X50)</f>
        <v>0.3232158211521925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0.1120378331900258</v>
      </c>
      <c r="P36" s="10">
        <f>TI_EHG_E!P36+TI_CO_E!P36+TI_BF_E!P36+TI_GW_E!P36+TI_RPI_E!P36+TI_PF_E!P36+TI_BKBPB_E!P36+TI_CL_E!P36+TI_BNG_E!P36+TI_LBB_E!P36+TI_CPP_E!P36+TI_GTL_E!P36+TI_NSP_E!P36</f>
        <v>0.13078245915735159</v>
      </c>
      <c r="Q36" s="10">
        <f>TI_EHG_E!Q36+TI_CO_E!Q36+TI_BF_E!Q36+TI_GW_E!Q36+TI_RPI_E!Q36+TI_PF_E!Q36+TI_BKBPB_E!Q36+TI_CL_E!Q36+TI_BNG_E!Q36+TI_LBB_E!Q36+TI_CPP_E!Q36+TI_GTL_E!Q36+TI_NSP_E!Q36</f>
        <v>0.11865864144454</v>
      </c>
      <c r="R36" s="10">
        <f>TI_EHG_E!R36+TI_CO_E!R36+TI_BF_E!R36+TI_GW_E!R36+TI_RPI_E!R36+TI_PF_E!R36+TI_BKBPB_E!R36+TI_CL_E!R36+TI_BNG_E!R36+TI_LBB_E!R36+TI_CPP_E!R36+TI_GTL_E!R36+TI_NSP_E!R36</f>
        <v>0.10550300945829751</v>
      </c>
      <c r="S36" s="10">
        <f>TI_EHG_E!S36+TI_CO_E!S36+TI_BF_E!S36+TI_GW_E!S36+TI_RPI_E!S36+TI_PF_E!S36+TI_BKBPB_E!S36+TI_CL_E!S36+TI_BNG_E!S36+TI_LBB_E!S36+TI_CPP_E!S36+TI_GTL_E!S36+TI_NSP_E!S36</f>
        <v>0.16921754084264831</v>
      </c>
      <c r="T36" s="10">
        <f>TI_EHG_E!T36+TI_CO_E!T36+TI_BF_E!T36+TI_GW_E!T36+TI_RPI_E!T36+TI_PF_E!T36+TI_BKBPB_E!T36+TI_CL_E!T36+TI_BNG_E!T36+TI_LBB_E!T36+TI_CPP_E!T36+TI_GTL_E!T36+TI_NSP_E!T36</f>
        <v>0.2</v>
      </c>
      <c r="U36" s="10">
        <f>TI_EHG_E!U36+TI_CO_E!U36+TI_BF_E!U36+TI_GW_E!U36+TI_RPI_E!U36+TI_PF_E!U36+TI_BKBPB_E!U36+TI_CL_E!U36+TI_BNG_E!U36+TI_LBB_E!U36+TI_CPP_E!U36+TI_GTL_E!U36+TI_NSP_E!U36</f>
        <v>0.23843508168529659</v>
      </c>
      <c r="V36" s="10">
        <f>TI_EHG_E!V36+TI_CO_E!V36+TI_BF_E!V36+TI_GW_E!V36+TI_RPI_E!V36+TI_PF_E!V36+TI_BKBPB_E!V36+TI_CL_E!V36+TI_BNG_E!V36+TI_LBB_E!V36+TI_CPP_E!V36+TI_GTL_E!V36+TI_NSP_E!V36</f>
        <v>0.2208082545141874</v>
      </c>
      <c r="W36" s="10">
        <f>TI_EHG_E!W36+TI_CO_E!W36+TI_BF_E!W36+TI_GW_E!W36+TI_RPI_E!W36+TI_PF_E!W36+TI_BKBPB_E!W36+TI_CL_E!W36+TI_BNG_E!W36+TI_LBB_E!W36+TI_CPP_E!W36+TI_GTL_E!W36+TI_NSP_E!W36</f>
        <v>0.2109200343938091</v>
      </c>
      <c r="X36" s="10">
        <f>TI_EHG_E!X36+TI_CO_E!X36+TI_BF_E!X36+TI_GW_E!X36+TI_RPI_E!X36+TI_PF_E!X36+TI_BKBPB_E!X36+TI_CL_E!X36+TI_BNG_E!X36+TI_LBB_E!X36+TI_CPP_E!X36+TI_GTL_E!X36+TI_NSP_E!X36</f>
        <v>0.13955288048151329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1.8193465176268266</v>
      </c>
      <c r="D43" s="10">
        <f>TI_EHG_E!D43+TI_CO_E!D43+TI_BF_E!D43+TI_GW_E!D43+TI_RPI_E!D43+TI_PF_E!D43+TI_BKBPB_E!D43+TI_CL_E!D43+TI_BNG_E!D43+TI_LBB_E!D43+TI_CPP_E!D43+TI_GTL_E!D43+TI_NSP_E!D43</f>
        <v>1.8985382631126395</v>
      </c>
      <c r="E43" s="10">
        <f>TI_EHG_E!E43+TI_CO_E!E43+TI_BF_E!E43+TI_GW_E!E43+TI_RPI_E!E43+TI_PF_E!E43+TI_BKBPB_E!E43+TI_CL_E!E43+TI_BNG_E!E43+TI_LBB_E!E43+TI_CPP_E!E43+TI_GTL_E!E43+TI_NSP_E!E43</f>
        <v>1.6042132416165089</v>
      </c>
      <c r="F43" s="10">
        <f>TI_EHG_E!F43+TI_CO_E!F43+TI_BF_E!F43+TI_GW_E!F43+TI_RPI_E!F43+TI_PF_E!F43+TI_BKBPB_E!F43+TI_CL_E!F43+TI_BNG_E!F43+TI_LBB_E!F43+TI_CPP_E!F43+TI_GTL_E!F43+TI_NSP_E!F43</f>
        <v>1.4875322441960446</v>
      </c>
      <c r="G43" s="10">
        <f>TI_EHG_E!G43+TI_CO_E!G43+TI_BF_E!G43+TI_GW_E!G43+TI_RPI_E!G43+TI_PF_E!G43+TI_BKBPB_E!G43+TI_CL_E!G43+TI_BNG_E!G43+TI_LBB_E!G43+TI_CPP_E!G43+TI_GTL_E!G43+TI_NSP_E!G43</f>
        <v>1.5910576096302664</v>
      </c>
      <c r="H43" s="10">
        <f>TI_EHG_E!H43+TI_CO_E!H43+TI_BF_E!H43+TI_GW_E!H43+TI_RPI_E!H43+TI_PF_E!H43+TI_BKBPB_E!H43+TI_CL_E!H43+TI_BNG_E!H43+TI_LBB_E!H43+TI_CPP_E!H43+TI_GTL_E!H43+TI_NSP_E!H43</f>
        <v>1.0330180567497851</v>
      </c>
      <c r="I43" s="10">
        <f>TI_EHG_E!I43+TI_CO_E!I43+TI_BF_E!I43+TI_GW_E!I43+TI_RPI_E!I43+TI_PF_E!I43+TI_BKBPB_E!I43+TI_CL_E!I43+TI_BNG_E!I43+TI_LBB_E!I43+TI_CPP_E!I43+TI_GTL_E!I43+TI_NSP_E!I43</f>
        <v>0.95382631126397244</v>
      </c>
      <c r="J43" s="10">
        <f>TI_EHG_E!J43+TI_CO_E!J43+TI_BF_E!J43+TI_GW_E!J43+TI_RPI_E!J43+TI_PF_E!J43+TI_BKBPB_E!J43+TI_CL_E!J43+TI_BNG_E!J43+TI_LBB_E!J43+TI_CPP_E!J43+TI_GTL_E!J43+TI_NSP_E!J43</f>
        <v>0.93551160791057608</v>
      </c>
      <c r="K43" s="10">
        <f>TI_EHG_E!K43+TI_CO_E!K43+TI_BF_E!K43+TI_GW_E!K43+TI_RPI_E!K43+TI_PF_E!K43+TI_BKBPB_E!K43+TI_CL_E!K43+TI_BNG_E!K43+TI_LBB_E!K43+TI_CPP_E!K43+TI_GTL_E!K43+TI_NSP_E!K43</f>
        <v>1.5677558039552881</v>
      </c>
      <c r="L43" s="10">
        <f>TI_EHG_E!L43+TI_CO_E!L43+TI_BF_E!L43+TI_GW_E!L43+TI_RPI_E!L43+TI_PF_E!L43+TI_BKBPB_E!L43+TI_CL_E!L43+TI_BNG_E!L43+TI_LBB_E!L43+TI_CPP_E!L43+TI_GTL_E!L43+TI_NSP_E!L43</f>
        <v>2.0751504729148751</v>
      </c>
      <c r="M43" s="10">
        <f>TI_EHG_E!M43+TI_CO_E!M43+TI_BF_E!M43+TI_GW_E!M43+TI_RPI_E!M43+TI_PF_E!M43+TI_BKBPB_E!M43+TI_CL_E!M43+TI_BNG_E!M43+TI_LBB_E!M43+TI_CPP_E!M43+TI_GTL_E!M43+TI_NSP_E!M43</f>
        <v>0.78942390369733428</v>
      </c>
      <c r="N43" s="10">
        <f>TI_EHG_E!N43+TI_CO_E!N43+TI_BF_E!N43+TI_GW_E!N43+TI_RPI_E!N43+TI_PF_E!N43+TI_BKBPB_E!N43+TI_CL_E!N43+TI_BNG_E!N43+TI_LBB_E!N43+TI_CPP_E!N43+TI_GTL_E!N43+TI_NSP_E!N43</f>
        <v>0.80472914875322443</v>
      </c>
      <c r="O43" s="10">
        <f>TI_EHG_E!O43+TI_CO_E!O43+TI_BF_E!O43+TI_GW_E!O43+TI_RPI_E!O43+TI_PF_E!O43+TI_BKBPB_E!O43+TI_CL_E!O43+TI_BNG_E!O43+TI_LBB_E!O43+TI_CPP_E!O43+TI_GTL_E!O43+TI_NSP_E!O43</f>
        <v>0.69208942390369721</v>
      </c>
      <c r="P43" s="10">
        <f>TI_EHG_E!P43+TI_CO_E!P43+TI_BF_E!P43+TI_GW_E!P43+TI_RPI_E!P43+TI_PF_E!P43+TI_BKBPB_E!P43+TI_CL_E!P43+TI_BNG_E!P43+TI_LBB_E!P43+TI_CPP_E!P43+TI_GTL_E!P43+TI_NSP_E!P43</f>
        <v>0.524591573516767</v>
      </c>
      <c r="Q43" s="10">
        <f>TI_EHG_E!Q43+TI_CO_E!Q43+TI_BF_E!Q43+TI_GW_E!Q43+TI_RPI_E!Q43+TI_PF_E!Q43+TI_BKBPB_E!Q43+TI_CL_E!Q43+TI_BNG_E!Q43+TI_LBB_E!Q43+TI_CPP_E!Q43+TI_GTL_E!Q43+TI_NSP_E!Q43</f>
        <v>0.46990541702493549</v>
      </c>
      <c r="R43" s="10">
        <f>TI_EHG_E!R43+TI_CO_E!R43+TI_BF_E!R43+TI_GW_E!R43+TI_RPI_E!R43+TI_PF_E!R43+TI_BKBPB_E!R43+TI_CL_E!R43+TI_BNG_E!R43+TI_LBB_E!R43+TI_CPP_E!R43+TI_GTL_E!R43+TI_NSP_E!R43</f>
        <v>0.52665520206362859</v>
      </c>
      <c r="S43" s="10">
        <f>TI_EHG_E!S43+TI_CO_E!S43+TI_BF_E!S43+TI_GW_E!S43+TI_RPI_E!S43+TI_PF_E!S43+TI_BKBPB_E!S43+TI_CL_E!S43+TI_BNG_E!S43+TI_LBB_E!S43+TI_CPP_E!S43+TI_GTL_E!S43+TI_NSP_E!S43</f>
        <v>0.86147893379191731</v>
      </c>
      <c r="T43" s="10">
        <f>TI_EHG_E!T43+TI_CO_E!T43+TI_BF_E!T43+TI_GW_E!T43+TI_RPI_E!T43+TI_PF_E!T43+TI_BKBPB_E!T43+TI_CL_E!T43+TI_BNG_E!T43+TI_LBB_E!T43+TI_CPP_E!T43+TI_GTL_E!T43+TI_NSP_E!T43</f>
        <v>0.71040412725709368</v>
      </c>
      <c r="U43" s="10">
        <f>TI_EHG_E!U43+TI_CO_E!U43+TI_BF_E!U43+TI_GW_E!U43+TI_RPI_E!U43+TI_PF_E!U43+TI_BKBPB_E!U43+TI_CL_E!U43+TI_BNG_E!U43+TI_LBB_E!U43+TI_CPP_E!U43+TI_GTL_E!U43+TI_NSP_E!U43</f>
        <v>0.51444539982803095</v>
      </c>
      <c r="V43" s="10">
        <f>TI_EHG_E!V43+TI_CO_E!V43+TI_BF_E!V43+TI_GW_E!V43+TI_RPI_E!V43+TI_PF_E!V43+TI_BKBPB_E!V43+TI_CL_E!V43+TI_BNG_E!V43+TI_LBB_E!V43+TI_CPP_E!V43+TI_GTL_E!V43+TI_NSP_E!V43</f>
        <v>0.4840068787618228</v>
      </c>
      <c r="W43" s="10">
        <f>TI_EHG_E!W43+TI_CO_E!W43+TI_BF_E!W43+TI_GW_E!W43+TI_RPI_E!W43+TI_PF_E!W43+TI_BKBPB_E!W43+TI_CL_E!W43+TI_BNG_E!W43+TI_LBB_E!W43+TI_CPP_E!W43+TI_GTL_E!W43+TI_NSP_E!W43</f>
        <v>0.32467755803955284</v>
      </c>
      <c r="X43" s="10">
        <f>TI_EHG_E!X43+TI_CO_E!X43+TI_BF_E!X43+TI_GW_E!X43+TI_RPI_E!X43+TI_PF_E!X43+TI_BKBPB_E!X43+TI_CL_E!X43+TI_BNG_E!X43+TI_LBB_E!X43+TI_CPP_E!X43+TI_GTL_E!X43+TI_NSP_E!X43</f>
        <v>0.1836629406706792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0</v>
      </c>
      <c r="D44" s="10">
        <f>TI_EHG_E!D44+TI_CO_E!D44+TI_BF_E!D44+TI_GW_E!D44+TI_RPI_E!D44+TI_PF_E!D44+TI_BKBPB_E!D44+TI_CL_E!D44+TI_BNG_E!D44+TI_LBB_E!D44+TI_CPP_E!D44+TI_GTL_E!D44+TI_NSP_E!D44</f>
        <v>0</v>
      </c>
      <c r="E44" s="10">
        <f>TI_EHG_E!E44+TI_CO_E!E44+TI_BF_E!E44+TI_GW_E!E44+TI_RPI_E!E44+TI_PF_E!E44+TI_BKBPB_E!E44+TI_CL_E!E44+TI_BNG_E!E44+TI_LBB_E!E44+TI_CPP_E!E44+TI_GTL_E!E44+TI_NSP_E!E44</f>
        <v>0</v>
      </c>
      <c r="F44" s="10">
        <f>TI_EHG_E!F44+TI_CO_E!F44+TI_BF_E!F44+TI_GW_E!F44+TI_RPI_E!F44+TI_PF_E!F44+TI_BKBPB_E!F44+TI_CL_E!F44+TI_BNG_E!F44+TI_LBB_E!F44+TI_CPP_E!F44+TI_GTL_E!F44+TI_NSP_E!F44</f>
        <v>0</v>
      </c>
      <c r="G44" s="10">
        <f>TI_EHG_E!G44+TI_CO_E!G44+TI_BF_E!G44+TI_GW_E!G44+TI_RPI_E!G44+TI_PF_E!G44+TI_BKBPB_E!G44+TI_CL_E!G44+TI_BNG_E!G44+TI_LBB_E!G44+TI_CPP_E!G44+TI_GTL_E!G44+TI_NSP_E!G44</f>
        <v>0</v>
      </c>
      <c r="H44" s="10">
        <f>TI_EHG_E!H44+TI_CO_E!H44+TI_BF_E!H44+TI_GW_E!H44+TI_RPI_E!H44+TI_PF_E!H44+TI_BKBPB_E!H44+TI_CL_E!H44+TI_BNG_E!H44+TI_LBB_E!H44+TI_CPP_E!H44+TI_GTL_E!H44+TI_NSP_E!H44</f>
        <v>0</v>
      </c>
      <c r="I44" s="10">
        <f>TI_EHG_E!I44+TI_CO_E!I44+TI_BF_E!I44+TI_GW_E!I44+TI_RPI_E!I44+TI_PF_E!I44+TI_BKBPB_E!I44+TI_CL_E!I44+TI_BNG_E!I44+TI_LBB_E!I44+TI_CPP_E!I44+TI_GTL_E!I44+TI_NSP_E!I44</f>
        <v>0</v>
      </c>
      <c r="J44" s="10">
        <f>TI_EHG_E!J44+TI_CO_E!J44+TI_BF_E!J44+TI_GW_E!J44+TI_RPI_E!J44+TI_PF_E!J44+TI_BKBPB_E!J44+TI_CL_E!J44+TI_BNG_E!J44+TI_LBB_E!J44+TI_CPP_E!J44+TI_GTL_E!J44+TI_NSP_E!J44</f>
        <v>0</v>
      </c>
      <c r="K44" s="10">
        <f>TI_EHG_E!K44+TI_CO_E!K44+TI_BF_E!K44+TI_GW_E!K44+TI_RPI_E!K44+TI_PF_E!K44+TI_BKBPB_E!K44+TI_CL_E!K44+TI_BNG_E!K44+TI_LBB_E!K44+TI_CPP_E!K44+TI_GTL_E!K44+TI_NSP_E!K44</f>
        <v>0</v>
      </c>
      <c r="L44" s="10">
        <f>TI_EHG_E!L44+TI_CO_E!L44+TI_BF_E!L44+TI_GW_E!L44+TI_RPI_E!L44+TI_PF_E!L44+TI_BKBPB_E!L44+TI_CL_E!L44+TI_BNG_E!L44+TI_LBB_E!L44+TI_CPP_E!L44+TI_GTL_E!L44+TI_NSP_E!L44</f>
        <v>0</v>
      </c>
      <c r="M44" s="10">
        <f>TI_EHG_E!M44+TI_CO_E!M44+TI_BF_E!M44+TI_GW_E!M44+TI_RPI_E!M44+TI_PF_E!M44+TI_BKBPB_E!M44+TI_CL_E!M44+TI_BNG_E!M44+TI_LBB_E!M44+TI_CPP_E!M44+TI_GTL_E!M44+TI_NSP_E!M44</f>
        <v>0</v>
      </c>
      <c r="N44" s="10">
        <f>TI_EHG_E!N44+TI_CO_E!N44+TI_BF_E!N44+TI_GW_E!N44+TI_RPI_E!N44+TI_PF_E!N44+TI_BKBPB_E!N44+TI_CL_E!N44+TI_BNG_E!N44+TI_LBB_E!N44+TI_CPP_E!N44+TI_GTL_E!N44+TI_NSP_E!N44</f>
        <v>0</v>
      </c>
      <c r="O44" s="10">
        <f>TI_EHG_E!O44+TI_CO_E!O44+TI_BF_E!O44+TI_GW_E!O44+TI_RPI_E!O44+TI_PF_E!O44+TI_BKBPB_E!O44+TI_CL_E!O44+TI_BNG_E!O44+TI_LBB_E!O44+TI_CPP_E!O44+TI_GTL_E!O44+TI_NSP_E!O44</f>
        <v>0</v>
      </c>
      <c r="P44" s="10">
        <f>TI_EHG_E!P44+TI_CO_E!P44+TI_BF_E!P44+TI_GW_E!P44+TI_RPI_E!P44+TI_PF_E!P44+TI_BKBPB_E!P44+TI_CL_E!P44+TI_BNG_E!P44+TI_LBB_E!P44+TI_CPP_E!P44+TI_GTL_E!P44+TI_NSP_E!P44</f>
        <v>0</v>
      </c>
      <c r="Q44" s="10">
        <f>TI_EHG_E!Q44+TI_CO_E!Q44+TI_BF_E!Q44+TI_GW_E!Q44+TI_RPI_E!Q44+TI_PF_E!Q44+TI_BKBPB_E!Q44+TI_CL_E!Q44+TI_BNG_E!Q44+TI_LBB_E!Q44+TI_CPP_E!Q44+TI_GTL_E!Q44+TI_NSP_E!Q44</f>
        <v>0</v>
      </c>
      <c r="R44" s="10">
        <f>TI_EHG_E!R44+TI_CO_E!R44+TI_BF_E!R44+TI_GW_E!R44+TI_RPI_E!R44+TI_PF_E!R44+TI_BKBPB_E!R44+TI_CL_E!R44+TI_BNG_E!R44+TI_LBB_E!R44+TI_CPP_E!R44+TI_GTL_E!R44+TI_NSP_E!R44</f>
        <v>0</v>
      </c>
      <c r="S44" s="10">
        <f>TI_EHG_E!S44+TI_CO_E!S44+TI_BF_E!S44+TI_GW_E!S44+TI_RPI_E!S44+TI_PF_E!S44+TI_BKBPB_E!S44+TI_CL_E!S44+TI_BNG_E!S44+TI_LBB_E!S44+TI_CPP_E!S44+TI_GTL_E!S44+TI_NSP_E!S44</f>
        <v>0</v>
      </c>
      <c r="T44" s="10">
        <f>TI_EHG_E!T44+TI_CO_E!T44+TI_BF_E!T44+TI_GW_E!T44+TI_RPI_E!T44+TI_PF_E!T44+TI_BKBPB_E!T44+TI_CL_E!T44+TI_BNG_E!T44+TI_LBB_E!T44+TI_CPP_E!T44+TI_GTL_E!T44+TI_NSP_E!T44</f>
        <v>0</v>
      </c>
      <c r="U44" s="10">
        <f>TI_EHG_E!U44+TI_CO_E!U44+TI_BF_E!U44+TI_GW_E!U44+TI_RPI_E!U44+TI_PF_E!U44+TI_BKBPB_E!U44+TI_CL_E!U44+TI_BNG_E!U44+TI_LBB_E!U44+TI_CPP_E!U44+TI_GTL_E!U44+TI_NSP_E!U44</f>
        <v>0</v>
      </c>
      <c r="V44" s="10">
        <f>TI_EHG_E!V44+TI_CO_E!V44+TI_BF_E!V44+TI_GW_E!V44+TI_RPI_E!V44+TI_PF_E!V44+TI_BKBPB_E!V44+TI_CL_E!V44+TI_BNG_E!V44+TI_LBB_E!V44+TI_CPP_E!V44+TI_GTL_E!V44+TI_NSP_E!V44</f>
        <v>0</v>
      </c>
      <c r="W44" s="10">
        <f>TI_EHG_E!W44+TI_CO_E!W44+TI_BF_E!W44+TI_GW_E!W44+TI_RPI_E!W44+TI_PF_E!W44+TI_BKBPB_E!W44+TI_CL_E!W44+TI_BNG_E!W44+TI_LBB_E!W44+TI_CPP_E!W44+TI_GTL_E!W44+TI_NSP_E!W44</f>
        <v>0</v>
      </c>
      <c r="X44" s="10">
        <f>TI_EHG_E!X44+TI_CO_E!X44+TI_BF_E!X44+TI_GW_E!X44+TI_RPI_E!X44+TI_PF_E!X44+TI_BKBPB_E!X44+TI_CL_E!X44+TI_BNG_E!X44+TI_LBB_E!X44+TI_CPP_E!X44+TI_GTL_E!X44+TI_NSP_E!X44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66.7517626827171</v>
      </c>
      <c r="D51" s="37">
        <f>TI_EHG_E!D51+TI_CO_E!D51+TI_BF_E!D51+TI_GW_E!D51+TI_RPI_E!D51+TI_PF_E!D51+TI_BKBPB_E!D51+TI_CL_E!D51+TI_BNG_E!D51+TI_LBB_E!D51+TI_CPP_E!D51+TI_GTL_E!D51+TI_NSP_E!D51</f>
        <v>144.45855546001721</v>
      </c>
      <c r="E51" s="37">
        <f>TI_EHG_E!E51+TI_CO_E!E51+TI_BF_E!E51+TI_GW_E!E51+TI_RPI_E!E51+TI_PF_E!E51+TI_BKBPB_E!E51+TI_CL_E!E51+TI_BNG_E!E51+TI_LBB_E!E51+TI_CPP_E!E51+TI_GTL_E!E51+TI_NSP_E!E51</f>
        <v>459.39148753224413</v>
      </c>
      <c r="F51" s="37">
        <f>TI_EHG_E!F51+TI_CO_E!F51+TI_BF_E!F51+TI_GW_E!F51+TI_RPI_E!F51+TI_PF_E!F51+TI_BKBPB_E!F51+TI_CL_E!F51+TI_BNG_E!F51+TI_LBB_E!F51+TI_CPP_E!F51+TI_GTL_E!F51+TI_NSP_E!F51</f>
        <v>463.54797936371443</v>
      </c>
      <c r="G51" s="37">
        <f>TI_EHG_E!G51+TI_CO_E!G51+TI_BF_E!G51+TI_GW_E!G51+TI_RPI_E!G51+TI_PF_E!G51+TI_BKBPB_E!G51+TI_CL_E!G51+TI_BNG_E!G51+TI_LBB_E!G51+TI_CPP_E!G51+TI_GTL_E!G51+TI_NSP_E!G51</f>
        <v>552.23611349957002</v>
      </c>
      <c r="H51" s="37">
        <f>TI_EHG_E!H51+TI_CO_E!H51+TI_BF_E!H51+TI_GW_E!H51+TI_RPI_E!H51+TI_PF_E!H51+TI_BKBPB_E!H51+TI_CL_E!H51+TI_BNG_E!H51+TI_LBB_E!H51+TI_CPP_E!H51+TI_GTL_E!H51+TI_NSP_E!H51</f>
        <v>545.61797076526227</v>
      </c>
      <c r="I51" s="37">
        <f>TI_EHG_E!I51+TI_CO_E!I51+TI_BF_E!I51+TI_GW_E!I51+TI_RPI_E!I51+TI_PF_E!I51+TI_BKBPB_E!I51+TI_CL_E!I51+TI_BNG_E!I51+TI_LBB_E!I51+TI_CPP_E!I51+TI_GTL_E!I51+TI_NSP_E!I51</f>
        <v>572.11659501289762</v>
      </c>
      <c r="J51" s="37">
        <f>TI_EHG_E!J51+TI_CO_E!J51+TI_BF_E!J51+TI_GW_E!J51+TI_RPI_E!J51+TI_PF_E!J51+TI_BKBPB_E!J51+TI_CL_E!J51+TI_BNG_E!J51+TI_LBB_E!J51+TI_CPP_E!J51+TI_GTL_E!J51+TI_NSP_E!J51</f>
        <v>507.38237317282892</v>
      </c>
      <c r="K51" s="37">
        <f>TI_EHG_E!K51+TI_CO_E!K51+TI_BF_E!K51+TI_GW_E!K51+TI_RPI_E!K51+TI_PF_E!K51+TI_BKBPB_E!K51+TI_CL_E!K51+TI_BNG_E!K51+TI_LBB_E!K51+TI_CPP_E!K51+TI_GTL_E!K51+TI_NSP_E!K51</f>
        <v>435.10275150472921</v>
      </c>
      <c r="L51" s="37">
        <f>TI_EHG_E!L51+TI_CO_E!L51+TI_BF_E!L51+TI_GW_E!L51+TI_RPI_E!L51+TI_PF_E!L51+TI_BKBPB_E!L51+TI_CL_E!L51+TI_BNG_E!L51+TI_LBB_E!L51+TI_CPP_E!L51+TI_GTL_E!L51+TI_NSP_E!L51</f>
        <v>496.40980223559751</v>
      </c>
      <c r="M51" s="37">
        <f>TI_EHG_E!M51+TI_CO_E!M51+TI_BF_E!M51+TI_GW_E!M51+TI_RPI_E!M51+TI_PF_E!M51+TI_BKBPB_E!M51+TI_CL_E!M51+TI_BNG_E!M51+TI_LBB_E!M51+TI_CPP_E!M51+TI_GTL_E!M51+TI_NSP_E!M51</f>
        <v>521.35064488392095</v>
      </c>
      <c r="N51" s="37">
        <f>TI_EHG_E!N51+TI_CO_E!N51+TI_BF_E!N51+TI_GW_E!N51+TI_RPI_E!N51+TI_PF_E!N51+TI_BKBPB_E!N51+TI_CL_E!N51+TI_BNG_E!N51+TI_LBB_E!N51+TI_CPP_E!N51+TI_GTL_E!N51+TI_NSP_E!N51</f>
        <v>432.17687016337055</v>
      </c>
      <c r="O51" s="37">
        <f>TI_EHG_E!O51+TI_CO_E!O51+TI_BF_E!O51+TI_GW_E!O51+TI_RPI_E!O51+TI_PF_E!O51+TI_BKBPB_E!O51+TI_CL_E!O51+TI_BNG_E!O51+TI_LBB_E!O51+TI_CPP_E!O51+TI_GTL_E!O51+TI_NSP_E!O51</f>
        <v>443.52364574376605</v>
      </c>
      <c r="P51" s="37">
        <f>TI_EHG_E!P51+TI_CO_E!P51+TI_BF_E!P51+TI_GW_E!P51+TI_RPI_E!P51+TI_PF_E!P51+TI_BKBPB_E!P51+TI_CL_E!P51+TI_BNG_E!P51+TI_LBB_E!P51+TI_CPP_E!P51+TI_GTL_E!P51+TI_NSP_E!P51</f>
        <v>292.52923473774723</v>
      </c>
      <c r="Q51" s="37">
        <f>TI_EHG_E!Q51+TI_CO_E!Q51+TI_BF_E!Q51+TI_GW_E!Q51+TI_RPI_E!Q51+TI_PF_E!Q51+TI_BKBPB_E!Q51+TI_CL_E!Q51+TI_BNG_E!Q51+TI_LBB_E!Q51+TI_CPP_E!Q51+TI_GTL_E!Q51+TI_NSP_E!Q51</f>
        <v>272.7260533104041</v>
      </c>
      <c r="R51" s="37">
        <f>TI_EHG_E!R51+TI_CO_E!R51+TI_BF_E!R51+TI_GW_E!R51+TI_RPI_E!R51+TI_PF_E!R51+TI_BKBPB_E!R51+TI_CL_E!R51+TI_BNG_E!R51+TI_LBB_E!R51+TI_CPP_E!R51+TI_GTL_E!R51+TI_NSP_E!R51</f>
        <v>171.53387790197763</v>
      </c>
      <c r="S51" s="37">
        <f>TI_EHG_E!S51+TI_CO_E!S51+TI_BF_E!S51+TI_GW_E!S51+TI_RPI_E!S51+TI_PF_E!S51+TI_BKBPB_E!S51+TI_CL_E!S51+TI_BNG_E!S51+TI_LBB_E!S51+TI_CPP_E!S51+TI_GTL_E!S51+TI_NSP_E!S51</f>
        <v>80.863284608770414</v>
      </c>
      <c r="T51" s="37">
        <f>TI_EHG_E!T51+TI_CO_E!T51+TI_BF_E!T51+TI_GW_E!T51+TI_RPI_E!T51+TI_PF_E!T51+TI_BKBPB_E!T51+TI_CL_E!T51+TI_BNG_E!T51+TI_LBB_E!T51+TI_CPP_E!T51+TI_GTL_E!T51+TI_NSP_E!T51</f>
        <v>75.095270851246767</v>
      </c>
      <c r="U51" s="37">
        <f>TI_EHG_E!U51+TI_CO_E!U51+TI_BF_E!U51+TI_GW_E!U51+TI_RPI_E!U51+TI_PF_E!U51+TI_BKBPB_E!U51+TI_CL_E!U51+TI_BNG_E!U51+TI_LBB_E!U51+TI_CPP_E!U51+TI_GTL_E!U51+TI_NSP_E!U51</f>
        <v>65.370507308684438</v>
      </c>
      <c r="V51" s="37">
        <f>TI_EHG_E!V51+TI_CO_E!V51+TI_BF_E!V51+TI_GW_E!V51+TI_RPI_E!V51+TI_PF_E!V51+TI_BKBPB_E!V51+TI_CL_E!V51+TI_BNG_E!V51+TI_LBB_E!V51+TI_CPP_E!V51+TI_GTL_E!V51+TI_NSP_E!V51</f>
        <v>63.989079965606187</v>
      </c>
      <c r="W51" s="37">
        <f>TI_EHG_E!W51+TI_CO_E!W51+TI_BF_E!W51+TI_GW_E!W51+TI_RPI_E!W51+TI_PF_E!W51+TI_BKBPB_E!W51+TI_CL_E!W51+TI_BNG_E!W51+TI_LBB_E!W51+TI_CPP_E!W51+TI_GTL_E!W51+TI_NSP_E!W51</f>
        <v>61.912209802235594</v>
      </c>
      <c r="X51" s="37">
        <f>TI_EHG_E!X51+TI_CO_E!X51+TI_BF_E!X51+TI_GW_E!X51+TI_RPI_E!X51+TI_PF_E!X51+TI_BKBPB_E!X51+TI_CL_E!X51+TI_BNG_E!X51+TI_LBB_E!X51+TI_CPP_E!X51+TI_GTL_E!X51+TI_NSP_E!X51</f>
        <v>66.311951848667235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22.980137575236459</v>
      </c>
      <c r="D52" s="37">
        <f t="shared" si="20"/>
        <v>22.625623387790196</v>
      </c>
      <c r="E52" s="37">
        <f t="shared" si="20"/>
        <v>21.418658641444537</v>
      </c>
      <c r="F52" s="37">
        <f t="shared" si="20"/>
        <v>22.792949269131551</v>
      </c>
      <c r="G52" s="37">
        <f t="shared" si="20"/>
        <v>28.206104901117797</v>
      </c>
      <c r="H52" s="37">
        <f t="shared" si="20"/>
        <v>29.176440240756659</v>
      </c>
      <c r="I52" s="37">
        <f t="shared" si="20"/>
        <v>32.753740326741188</v>
      </c>
      <c r="J52" s="37">
        <f t="shared" si="20"/>
        <v>34.650128976784181</v>
      </c>
      <c r="K52" s="37">
        <f t="shared" si="20"/>
        <v>36.806878761822873</v>
      </c>
      <c r="L52" s="37">
        <f t="shared" si="20"/>
        <v>34.372742906276869</v>
      </c>
      <c r="M52" s="37">
        <f t="shared" si="20"/>
        <v>34.705331040412723</v>
      </c>
      <c r="N52" s="37">
        <f t="shared" si="20"/>
        <v>34.297764402407566</v>
      </c>
      <c r="O52" s="37">
        <f t="shared" si="20"/>
        <v>43.076612209802235</v>
      </c>
      <c r="P52" s="37">
        <f t="shared" si="20"/>
        <v>50.133533963886507</v>
      </c>
      <c r="Q52" s="37">
        <f t="shared" si="20"/>
        <v>64.173258813413568</v>
      </c>
      <c r="R52" s="37">
        <f t="shared" si="20"/>
        <v>71.672398968185718</v>
      </c>
      <c r="S52" s="37">
        <f t="shared" si="20"/>
        <v>74.736543422183999</v>
      </c>
      <c r="T52" s="37">
        <f t="shared" si="20"/>
        <v>98.667841788478071</v>
      </c>
      <c r="U52" s="37">
        <f t="shared" si="20"/>
        <v>122.55803955288047</v>
      </c>
      <c r="V52" s="37">
        <f t="shared" si="20"/>
        <v>159.45270851246778</v>
      </c>
      <c r="W52" s="37">
        <f t="shared" si="20"/>
        <v>221.29621668099739</v>
      </c>
      <c r="X52" s="37">
        <f t="shared" ref="X52" si="21">SUM(X53:X70)</f>
        <v>231.83946689595868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10.619432502149616</v>
      </c>
      <c r="D53" s="10">
        <f>TI_EHG_E!D53+TI_CO_E!D53+TI_BF_E!D53+TI_GW_E!D53+TI_RPI_E!D53+TI_PF_E!D53+TI_BKBPB_E!D53+TI_CL_E!D53+TI_BNG_E!D53+TI_LBB_E!D53+TI_CPP_E!D53+TI_GTL_E!D53+TI_NSP_E!D53</f>
        <v>10.148925193465175</v>
      </c>
      <c r="E53" s="10">
        <f>TI_EHG_E!E53+TI_CO_E!E53+TI_BF_E!E53+TI_GW_E!E53+TI_RPI_E!E53+TI_PF_E!E53+TI_BKBPB_E!E53+TI_CL_E!E53+TI_BNG_E!E53+TI_LBB_E!E53+TI_CPP_E!E53+TI_GTL_E!E53+TI_NSP_E!E53</f>
        <v>8.5753224419604468</v>
      </c>
      <c r="F53" s="10">
        <f>TI_EHG_E!F53+TI_CO_E!F53+TI_BF_E!F53+TI_GW_E!F53+TI_RPI_E!F53+TI_PF_E!F53+TI_BKBPB_E!F53+TI_CL_E!F53+TI_BNG_E!F53+TI_LBB_E!F53+TI_CPP_E!F53+TI_GTL_E!F53+TI_NSP_E!F53</f>
        <v>6.8288907996560617</v>
      </c>
      <c r="G53" s="10">
        <f>TI_EHG_E!G53+TI_CO_E!G53+TI_BF_E!G53+TI_GW_E!G53+TI_RPI_E!G53+TI_PF_E!G53+TI_BKBPB_E!G53+TI_CL_E!G53+TI_BNG_E!G53+TI_LBB_E!G53+TI_CPP_E!G53+TI_GTL_E!G53+TI_NSP_E!G53</f>
        <v>8.9473774720550292</v>
      </c>
      <c r="H53" s="10">
        <f>TI_EHG_E!H53+TI_CO_E!H53+TI_BF_E!H53+TI_GW_E!H53+TI_RPI_E!H53+TI_PF_E!H53+TI_BKBPB_E!H53+TI_CL_E!H53+TI_BNG_E!H53+TI_LBB_E!H53+TI_CPP_E!H53+TI_GTL_E!H53+TI_NSP_E!H53</f>
        <v>7.991315563198623</v>
      </c>
      <c r="I53" s="10">
        <f>TI_EHG_E!I53+TI_CO_E!I53+TI_BF_E!I53+TI_GW_E!I53+TI_RPI_E!I53+TI_PF_E!I53+TI_BKBPB_E!I53+TI_CL_E!I53+TI_BNG_E!I53+TI_LBB_E!I53+TI_CPP_E!I53+TI_GTL_E!I53+TI_NSP_E!I53</f>
        <v>9.5711092003439386</v>
      </c>
      <c r="J53" s="10">
        <f>TI_EHG_E!J53+TI_CO_E!J53+TI_BF_E!J53+TI_GW_E!J53+TI_RPI_E!J53+TI_PF_E!J53+TI_BKBPB_E!J53+TI_CL_E!J53+TI_BNG_E!J53+TI_LBB_E!J53+TI_CPP_E!J53+TI_GTL_E!J53+TI_NSP_E!J53</f>
        <v>10.034565778159932</v>
      </c>
      <c r="K53" s="10">
        <f>TI_EHG_E!K53+TI_CO_E!K53+TI_BF_E!K53+TI_GW_E!K53+TI_RPI_E!K53+TI_PF_E!K53+TI_BKBPB_E!K53+TI_CL_E!K53+TI_BNG_E!K53+TI_LBB_E!K53+TI_CPP_E!K53+TI_GTL_E!K53+TI_NSP_E!K53</f>
        <v>11.359759243336194</v>
      </c>
      <c r="L53" s="10">
        <f>TI_EHG_E!L53+TI_CO_E!L53+TI_BF_E!L53+TI_GW_E!L53+TI_RPI_E!L53+TI_PF_E!L53+TI_BKBPB_E!L53+TI_CL_E!L53+TI_BNG_E!L53+TI_LBB_E!L53+TI_CPP_E!L53+TI_GTL_E!L53+TI_NSP_E!L53</f>
        <v>9.1005159071367139</v>
      </c>
      <c r="M53" s="10">
        <f>TI_EHG_E!M53+TI_CO_E!M53+TI_BF_E!M53+TI_GW_E!M53+TI_RPI_E!M53+TI_PF_E!M53+TI_BKBPB_E!M53+TI_CL_E!M53+TI_BNG_E!M53+TI_LBB_E!M53+TI_CPP_E!M53+TI_GTL_E!M53+TI_NSP_E!M53</f>
        <v>9.2571797076526217</v>
      </c>
      <c r="N53" s="10">
        <f>TI_EHG_E!N53+TI_CO_E!N53+TI_BF_E!N53+TI_GW_E!N53+TI_RPI_E!N53+TI_PF_E!N53+TI_BKBPB_E!N53+TI_CL_E!N53+TI_BNG_E!N53+TI_LBB_E!N53+TI_CPP_E!N53+TI_GTL_E!N53+TI_NSP_E!N53</f>
        <v>5.4170249355116074</v>
      </c>
      <c r="O53" s="10">
        <f>TI_EHG_E!O53+TI_CO_E!O53+TI_BF_E!O53+TI_GW_E!O53+TI_RPI_E!O53+TI_PF_E!O53+TI_BKBPB_E!O53+TI_CL_E!O53+TI_BNG_E!O53+TI_LBB_E!O53+TI_CPP_E!O53+TI_GTL_E!O53+TI_NSP_E!O53</f>
        <v>8.4524505588993986</v>
      </c>
      <c r="P53" s="10">
        <f>TI_EHG_E!P53+TI_CO_E!P53+TI_BF_E!P53+TI_GW_E!P53+TI_RPI_E!P53+TI_PF_E!P53+TI_BKBPB_E!P53+TI_CL_E!P53+TI_BNG_E!P53+TI_LBB_E!P53+TI_CPP_E!P53+TI_GTL_E!P53+TI_NSP_E!P53</f>
        <v>10.248925193465176</v>
      </c>
      <c r="Q53" s="10">
        <f>TI_EHG_E!Q53+TI_CO_E!Q53+TI_BF_E!Q53+TI_GW_E!Q53+TI_RPI_E!Q53+TI_PF_E!Q53+TI_BKBPB_E!Q53+TI_CL_E!Q53+TI_BNG_E!Q53+TI_LBB_E!Q53+TI_CPP_E!Q53+TI_GTL_E!Q53+TI_NSP_E!Q53</f>
        <v>9.2680997420464308</v>
      </c>
      <c r="R53" s="10">
        <f>TI_EHG_E!R53+TI_CO_E!R53+TI_BF_E!R53+TI_GW_E!R53+TI_RPI_E!R53+TI_PF_E!R53+TI_BKBPB_E!R53+TI_CL_E!R53+TI_BNG_E!R53+TI_LBB_E!R53+TI_CPP_E!R53+TI_GTL_E!R53+TI_NSP_E!R53</f>
        <v>8.5342218400687866</v>
      </c>
      <c r="S53" s="10">
        <f>TI_EHG_E!S53+TI_CO_E!S53+TI_BF_E!S53+TI_GW_E!S53+TI_RPI_E!S53+TI_PF_E!S53+TI_BKBPB_E!S53+TI_CL_E!S53+TI_BNG_E!S53+TI_LBB_E!S53+TI_CPP_E!S53+TI_GTL_E!S53+TI_NSP_E!S53</f>
        <v>9.9235597592433358</v>
      </c>
      <c r="T53" s="10">
        <f>TI_EHG_E!T53+TI_CO_E!T53+TI_BF_E!T53+TI_GW_E!T53+TI_RPI_E!T53+TI_PF_E!T53+TI_BKBPB_E!T53+TI_CL_E!T53+TI_BNG_E!T53+TI_LBB_E!T53+TI_CPP_E!T53+TI_GTL_E!T53+TI_NSP_E!T53</f>
        <v>7.3644883920894229</v>
      </c>
      <c r="U53" s="10">
        <f>TI_EHG_E!U53+TI_CO_E!U53+TI_BF_E!U53+TI_GW_E!U53+TI_RPI_E!U53+TI_PF_E!U53+TI_BKBPB_E!U53+TI_CL_E!U53+TI_BNG_E!U53+TI_LBB_E!U53+TI_CPP_E!U53+TI_GTL_E!U53+TI_NSP_E!U53</f>
        <v>7.9774720550300939</v>
      </c>
      <c r="V53" s="10">
        <f>TI_EHG_E!V53+TI_CO_E!V53+TI_BF_E!V53+TI_GW_E!V53+TI_RPI_E!V53+TI_PF_E!V53+TI_BKBPB_E!V53+TI_CL_E!V53+TI_BNG_E!V53+TI_LBB_E!V53+TI_CPP_E!V53+TI_GTL_E!V53+TI_NSP_E!V53</f>
        <v>9.1930352536543403</v>
      </c>
      <c r="W53" s="10">
        <f>TI_EHG_E!W53+TI_CO_E!W53+TI_BF_E!W53+TI_GW_E!W53+TI_RPI_E!W53+TI_PF_E!W53+TI_BKBPB_E!W53+TI_CL_E!W53+TI_BNG_E!W53+TI_LBB_E!W53+TI_CPP_E!W53+TI_GTL_E!W53+TI_NSP_E!W53</f>
        <v>7.8763542562338777</v>
      </c>
      <c r="X53" s="10">
        <f>TI_EHG_E!X53+TI_CO_E!X53+TI_BF_E!X53+TI_GW_E!X53+TI_RPI_E!X53+TI_PF_E!X53+TI_BKBPB_E!X53+TI_CL_E!X53+TI_BNG_E!X53+TI_LBB_E!X53+TI_CPP_E!X53+TI_GTL_E!X53+TI_NSP_E!X53</f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2.127515047291487</v>
      </c>
      <c r="D55" s="10">
        <f>TI_EHG_E!D55+TI_CO_E!D55+TI_BF_E!D55+TI_GW_E!D55+TI_RPI_E!D55+TI_PF_E!D55+TI_BKBPB_E!D55+TI_CL_E!D55+TI_BNG_E!D55+TI_LBB_E!D55+TI_CPP_E!D55+TI_GTL_E!D55+TI_NSP_E!D55</f>
        <v>2.041272570937231</v>
      </c>
      <c r="E55" s="10">
        <f>TI_EHG_E!E55+TI_CO_E!E55+TI_BF_E!E55+TI_GW_E!E55+TI_RPI_E!E55+TI_PF_E!E55+TI_BKBPB_E!E55+TI_CL_E!E55+TI_BNG_E!E55+TI_LBB_E!E55+TI_CPP_E!E55+TI_GTL_E!E55+TI_NSP_E!E55</f>
        <v>2.1048151332760101</v>
      </c>
      <c r="F55" s="10">
        <f>TI_EHG_E!F55+TI_CO_E!F55+TI_BF_E!F55+TI_GW_E!F55+TI_RPI_E!F55+TI_PF_E!F55+TI_BKBPB_E!F55+TI_CL_E!F55+TI_BNG_E!F55+TI_LBB_E!F55+TI_CPP_E!F55+TI_GTL_E!F55+TI_NSP_E!F55</f>
        <v>2.2500429922613931</v>
      </c>
      <c r="G55" s="10">
        <f>TI_EHG_E!G55+TI_CO_E!G55+TI_BF_E!G55+TI_GW_E!G55+TI_RPI_E!G55+TI_PF_E!G55+TI_BKBPB_E!G55+TI_CL_E!G55+TI_BNG_E!G55+TI_LBB_E!G55+TI_CPP_E!G55+TI_GTL_E!G55+TI_NSP_E!G55</f>
        <v>3.3877042132416162</v>
      </c>
      <c r="H55" s="10">
        <f>TI_EHG_E!H55+TI_CO_E!H55+TI_BF_E!H55+TI_GW_E!H55+TI_RPI_E!H55+TI_PF_E!H55+TI_BKBPB_E!H55+TI_CL_E!H55+TI_BNG_E!H55+TI_LBB_E!H55+TI_CPP_E!H55+TI_GTL_E!H55+TI_NSP_E!H55</f>
        <v>4.4927773000859839</v>
      </c>
      <c r="I55" s="10">
        <f>TI_EHG_E!I55+TI_CO_E!I55+TI_BF_E!I55+TI_GW_E!I55+TI_RPI_E!I55+TI_PF_E!I55+TI_BKBPB_E!I55+TI_CL_E!I55+TI_BNG_E!I55+TI_LBB_E!I55+TI_CPP_E!I55+TI_GTL_E!I55+TI_NSP_E!I55</f>
        <v>4.985898538263112</v>
      </c>
      <c r="J55" s="10">
        <f>TI_EHG_E!J55+TI_CO_E!J55+TI_BF_E!J55+TI_GW_E!J55+TI_RPI_E!J55+TI_PF_E!J55+TI_BKBPB_E!J55+TI_CL_E!J55+TI_BNG_E!J55+TI_LBB_E!J55+TI_CPP_E!J55+TI_GTL_E!J55+TI_NSP_E!J55</f>
        <v>5.5276010318142728</v>
      </c>
      <c r="K55" s="10">
        <f>TI_EHG_E!K55+TI_CO_E!K55+TI_BF_E!K55+TI_GW_E!K55+TI_RPI_E!K55+TI_PF_E!K55+TI_BKBPB_E!K55+TI_CL_E!K55+TI_BNG_E!K55+TI_LBB_E!K55+TI_CPP_E!K55+TI_GTL_E!K55+TI_NSP_E!K55</f>
        <v>5.2097162510748056</v>
      </c>
      <c r="L55" s="10">
        <f>TI_EHG_E!L55+TI_CO_E!L55+TI_BF_E!L55+TI_GW_E!L55+TI_RPI_E!L55+TI_PF_E!L55+TI_BKBPB_E!L55+TI_CL_E!L55+TI_BNG_E!L55+TI_LBB_E!L55+TI_CPP_E!L55+TI_GTL_E!L55+TI_NSP_E!L55</f>
        <v>5.4576096302665524</v>
      </c>
      <c r="M55" s="10">
        <f>TI_EHG_E!M55+TI_CO_E!M55+TI_BF_E!M55+TI_GW_E!M55+TI_RPI_E!M55+TI_PF_E!M55+TI_BKBPB_E!M55+TI_CL_E!M55+TI_BNG_E!M55+TI_LBB_E!M55+TI_CPP_E!M55+TI_GTL_E!M55+TI_NSP_E!M55</f>
        <v>4.736285468615649</v>
      </c>
      <c r="N55" s="10">
        <f>TI_EHG_E!N55+TI_CO_E!N55+TI_BF_E!N55+TI_GW_E!N55+TI_RPI_E!N55+TI_PF_E!N55+TI_BKBPB_E!N55+TI_CL_E!N55+TI_BNG_E!N55+TI_LBB_E!N55+TI_CPP_E!N55+TI_GTL_E!N55+TI_NSP_E!N55</f>
        <v>5.5073086844368007</v>
      </c>
      <c r="O55" s="10">
        <f>TI_EHG_E!O55+TI_CO_E!O55+TI_BF_E!O55+TI_GW_E!O55+TI_RPI_E!O55+TI_PF_E!O55+TI_BKBPB_E!O55+TI_CL_E!O55+TI_BNG_E!O55+TI_LBB_E!O55+TI_CPP_E!O55+TI_GTL_E!O55+TI_NSP_E!O55</f>
        <v>6.660877042132415</v>
      </c>
      <c r="P55" s="10">
        <f>TI_EHG_E!P55+TI_CO_E!P55+TI_BF_E!P55+TI_GW_E!P55+TI_RPI_E!P55+TI_PF_E!P55+TI_BKBPB_E!P55+TI_CL_E!P55+TI_BNG_E!P55+TI_LBB_E!P55+TI_CPP_E!P55+TI_GTL_E!P55+TI_NSP_E!P55</f>
        <v>7.1390369733447976</v>
      </c>
      <c r="Q55" s="10">
        <f>TI_EHG_E!Q55+TI_CO_E!Q55+TI_BF_E!Q55+TI_GW_E!Q55+TI_RPI_E!Q55+TI_PF_E!Q55+TI_BKBPB_E!Q55+TI_CL_E!Q55+TI_BNG_E!Q55+TI_LBB_E!Q55+TI_CPP_E!Q55+TI_GTL_E!Q55+TI_NSP_E!Q55</f>
        <v>6.8680997420464314</v>
      </c>
      <c r="R55" s="10">
        <f>TI_EHG_E!R55+TI_CO_E!R55+TI_BF_E!R55+TI_GW_E!R55+TI_RPI_E!R55+TI_PF_E!R55+TI_BKBPB_E!R55+TI_CL_E!R55+TI_BNG_E!R55+TI_LBB_E!R55+TI_CPP_E!R55+TI_GTL_E!R55+TI_NSP_E!R55</f>
        <v>8.7573516766981943</v>
      </c>
      <c r="S55" s="10">
        <f>TI_EHG_E!S55+TI_CO_E!S55+TI_BF_E!S55+TI_GW_E!S55+TI_RPI_E!S55+TI_PF_E!S55+TI_BKBPB_E!S55+TI_CL_E!S55+TI_BNG_E!S55+TI_LBB_E!S55+TI_CPP_E!S55+TI_GTL_E!S55+TI_NSP_E!S55</f>
        <v>8.7262252794496984</v>
      </c>
      <c r="T55" s="10">
        <f>TI_EHG_E!T55+TI_CO_E!T55+TI_BF_E!T55+TI_GW_E!T55+TI_RPI_E!T55+TI_PF_E!T55+TI_BKBPB_E!T55+TI_CL_E!T55+TI_BNG_E!T55+TI_LBB_E!T55+TI_CPP_E!T55+TI_GTL_E!T55+TI_NSP_E!T55</f>
        <v>20.191143594153051</v>
      </c>
      <c r="U55" s="10">
        <f>TI_EHG_E!U55+TI_CO_E!U55+TI_BF_E!U55+TI_GW_E!U55+TI_RPI_E!U55+TI_PF_E!U55+TI_BKBPB_E!U55+TI_CL_E!U55+TI_BNG_E!U55+TI_LBB_E!U55+TI_CPP_E!U55+TI_GTL_E!U55+TI_NSP_E!U55</f>
        <v>21.889509888220118</v>
      </c>
      <c r="V55" s="10">
        <f>TI_EHG_E!V55+TI_CO_E!V55+TI_BF_E!V55+TI_GW_E!V55+TI_RPI_E!V55+TI_PF_E!V55+TI_BKBPB_E!V55+TI_CL_E!V55+TI_BNG_E!V55+TI_LBB_E!V55+TI_CPP_E!V55+TI_GTL_E!V55+TI_NSP_E!V55</f>
        <v>24.185984522785901</v>
      </c>
      <c r="W55" s="10">
        <f>TI_EHG_E!W55+TI_CO_E!W55+TI_BF_E!W55+TI_GW_E!W55+TI_RPI_E!W55+TI_PF_E!W55+TI_BKBPB_E!W55+TI_CL_E!W55+TI_BNG_E!W55+TI_LBB_E!W55+TI_CPP_E!W55+TI_GTL_E!W55+TI_NSP_E!W55</f>
        <v>30.192175408426479</v>
      </c>
      <c r="X55" s="10">
        <f>TI_EHG_E!X55+TI_CO_E!X55+TI_BF_E!X55+TI_GW_E!X55+TI_RPI_E!X55+TI_PF_E!X55+TI_BKBPB_E!X55+TI_CL_E!X55+TI_BNG_E!X55+TI_LBB_E!X55+TI_CPP_E!X55+TI_GTL_E!X55+TI_NSP_E!X55</f>
        <v>27.026053310404127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3.4393809114359412E-3</v>
      </c>
      <c r="D56" s="10">
        <f>TI_EHG_E!D56+TI_CO_E!D56+TI_BF_E!D56+TI_GW_E!D56+TI_RPI_E!D56+TI_PF_E!D56+TI_BKBPB_E!D56+TI_CL_E!D56+TI_BNG_E!D56+TI_LBB_E!D56+TI_CPP_E!D56+TI_GTL_E!D56+TI_NSP_E!D56</f>
        <v>3.9552880481513323E-3</v>
      </c>
      <c r="E56" s="10">
        <f>TI_EHG_E!E56+TI_CO_E!E56+TI_BF_E!E56+TI_GW_E!E56+TI_RPI_E!E56+TI_PF_E!E56+TI_BKBPB_E!E56+TI_CL_E!E56+TI_BNG_E!E56+TI_LBB_E!E56+TI_CPP_E!E56+TI_GTL_E!E56+TI_NSP_E!E56</f>
        <v>5.0730868443680131E-3</v>
      </c>
      <c r="F56" s="10">
        <f>TI_EHG_E!F56+TI_CO_E!F56+TI_BF_E!F56+TI_GW_E!F56+TI_RPI_E!F56+TI_PF_E!F56+TI_BKBPB_E!F56+TI_CL_E!F56+TI_BNG_E!F56+TI_LBB_E!F56+TI_CPP_E!F56+TI_GTL_E!F56+TI_NSP_E!F56</f>
        <v>0.12029234737747201</v>
      </c>
      <c r="G56" s="10">
        <f>TI_EHG_E!G56+TI_CO_E!G56+TI_BF_E!G56+TI_GW_E!G56+TI_RPI_E!G56+TI_PF_E!G56+TI_BKBPB_E!G56+TI_CL_E!G56+TI_BNG_E!G56+TI_LBB_E!G56+TI_CPP_E!G56+TI_GTL_E!G56+TI_NSP_E!G56</f>
        <v>0.79097162510748054</v>
      </c>
      <c r="H56" s="10">
        <f>TI_EHG_E!H56+TI_CO_E!H56+TI_BF_E!H56+TI_GW_E!H56+TI_RPI_E!H56+TI_PF_E!H56+TI_BKBPB_E!H56+TI_CL_E!H56+TI_BNG_E!H56+TI_LBB_E!H56+TI_CPP_E!H56+TI_GTL_E!H56+TI_NSP_E!H56</f>
        <v>1.5217540842648321</v>
      </c>
      <c r="I56" s="10">
        <f>TI_EHG_E!I56+TI_CO_E!I56+TI_BF_E!I56+TI_GW_E!I56+TI_RPI_E!I56+TI_PF_E!I56+TI_BKBPB_E!I56+TI_CL_E!I56+TI_BNG_E!I56+TI_LBB_E!I56+TI_CPP_E!I56+TI_GTL_E!I56+TI_NSP_E!I56</f>
        <v>1.8154772141014619</v>
      </c>
      <c r="J56" s="10">
        <f>TI_EHG_E!J56+TI_CO_E!J56+TI_BF_E!J56+TI_GW_E!J56+TI_RPI_E!J56+TI_PF_E!J56+TI_BKBPB_E!J56+TI_CL_E!J56+TI_BNG_E!J56+TI_LBB_E!J56+TI_CPP_E!J56+TI_GTL_E!J56+TI_NSP_E!J56</f>
        <v>1.7971625107480651</v>
      </c>
      <c r="K56" s="10">
        <f>TI_EHG_E!K56+TI_CO_E!K56+TI_BF_E!K56+TI_GW_E!K56+TI_RPI_E!K56+TI_PF_E!K56+TI_BKBPB_E!K56+TI_CL_E!K56+TI_BNG_E!K56+TI_LBB_E!K56+TI_CPP_E!K56+TI_GTL_E!K56+TI_NSP_E!K56</f>
        <v>1.722355975924333</v>
      </c>
      <c r="L56" s="10">
        <f>TI_EHG_E!L56+TI_CO_E!L56+TI_BF_E!L56+TI_GW_E!L56+TI_RPI_E!L56+TI_PF_E!L56+TI_BKBPB_E!L56+TI_CL_E!L56+TI_BNG_E!L56+TI_LBB_E!L56+TI_CPP_E!L56+TI_GTL_E!L56+TI_NSP_E!L56</f>
        <v>1.746861564918315</v>
      </c>
      <c r="M56" s="10">
        <f>TI_EHG_E!M56+TI_CO_E!M56+TI_BF_E!M56+TI_GW_E!M56+TI_RPI_E!M56+TI_PF_E!M56+TI_BKBPB_E!M56+TI_CL_E!M56+TI_BNG_E!M56+TI_LBB_E!M56+TI_CPP_E!M56+TI_GTL_E!M56+TI_NSP_E!M56</f>
        <v>1.818400687876182</v>
      </c>
      <c r="N56" s="10">
        <f>TI_EHG_E!N56+TI_CO_E!N56+TI_BF_E!N56+TI_GW_E!N56+TI_RPI_E!N56+TI_PF_E!N56+TI_BKBPB_E!N56+TI_CL_E!N56+TI_BNG_E!N56+TI_LBB_E!N56+TI_CPP_E!N56+TI_GTL_E!N56+TI_NSP_E!N56</f>
        <v>2.2135855546001721</v>
      </c>
      <c r="O56" s="10">
        <f>TI_EHG_E!O56+TI_CO_E!O56+TI_BF_E!O56+TI_GW_E!O56+TI_RPI_E!O56+TI_PF_E!O56+TI_BKBPB_E!O56+TI_CL_E!O56+TI_BNG_E!O56+TI_LBB_E!O56+TI_CPP_E!O56+TI_GTL_E!O56+TI_NSP_E!O56</f>
        <v>3.2912295786758379</v>
      </c>
      <c r="P56" s="10">
        <f>TI_EHG_E!P56+TI_CO_E!P56+TI_BF_E!P56+TI_GW_E!P56+TI_RPI_E!P56+TI_PF_E!P56+TI_BKBPB_E!P56+TI_CL_E!P56+TI_BNG_E!P56+TI_LBB_E!P56+TI_CPP_E!P56+TI_GTL_E!P56+TI_NSP_E!P56</f>
        <v>6.340326741186586</v>
      </c>
      <c r="Q56" s="10">
        <f>TI_EHG_E!Q56+TI_CO_E!Q56+TI_BF_E!Q56+TI_GW_E!Q56+TI_RPI_E!Q56+TI_PF_E!Q56+TI_BKBPB_E!Q56+TI_CL_E!Q56+TI_BNG_E!Q56+TI_LBB_E!Q56+TI_CPP_E!Q56+TI_GTL_E!Q56+TI_NSP_E!Q56</f>
        <v>8.1462596732588128</v>
      </c>
      <c r="R56" s="10">
        <f>TI_EHG_E!R56+TI_CO_E!R56+TI_BF_E!R56+TI_GW_E!R56+TI_RPI_E!R56+TI_PF_E!R56+TI_BKBPB_E!R56+TI_CL_E!R56+TI_BNG_E!R56+TI_LBB_E!R56+TI_CPP_E!R56+TI_GTL_E!R56+TI_NSP_E!R56</f>
        <v>8.9184006878761828</v>
      </c>
      <c r="S56" s="10">
        <f>TI_EHG_E!S56+TI_CO_E!S56+TI_BF_E!S56+TI_GW_E!S56+TI_RPI_E!S56+TI_PF_E!S56+TI_BKBPB_E!S56+TI_CL_E!S56+TI_BNG_E!S56+TI_LBB_E!S56+TI_CPP_E!S56+TI_GTL_E!S56+TI_NSP_E!S56</f>
        <v>8.6232158211521917</v>
      </c>
      <c r="T56" s="10">
        <f>TI_EHG_E!T56+TI_CO_E!T56+TI_BF_E!T56+TI_GW_E!T56+TI_RPI_E!T56+TI_PF_E!T56+TI_BKBPB_E!T56+TI_CL_E!T56+TI_BNG_E!T56+TI_LBB_E!T56+TI_CPP_E!T56+TI_GTL_E!T56+TI_NSP_E!T56</f>
        <v>9.3261392949269126</v>
      </c>
      <c r="U56" s="10">
        <f>TI_EHG_E!U56+TI_CO_E!U56+TI_BF_E!U56+TI_GW_E!U56+TI_RPI_E!U56+TI_PF_E!U56+TI_BKBPB_E!U56+TI_CL_E!U56+TI_BNG_E!U56+TI_LBB_E!U56+TI_CPP_E!U56+TI_GTL_E!U56+TI_NSP_E!U56</f>
        <v>10.208512467755799</v>
      </c>
      <c r="V56" s="10">
        <f>TI_EHG_E!V56+TI_CO_E!V56+TI_BF_E!V56+TI_GW_E!V56+TI_RPI_E!V56+TI_PF_E!V56+TI_BKBPB_E!V56+TI_CL_E!V56+TI_BNG_E!V56+TI_LBB_E!V56+TI_CPP_E!V56+TI_GTL_E!V56+TI_NSP_E!V56</f>
        <v>11.211092003439379</v>
      </c>
      <c r="W56" s="10">
        <f>TI_EHG_E!W56+TI_CO_E!W56+TI_BF_E!W56+TI_GW_E!W56+TI_RPI_E!W56+TI_PF_E!W56+TI_BKBPB_E!W56+TI_CL_E!W56+TI_BNG_E!W56+TI_LBB_E!W56+TI_CPP_E!W56+TI_GTL_E!W56+TI_NSP_E!W56</f>
        <v>13.865950128976779</v>
      </c>
      <c r="X56" s="10">
        <f>TI_EHG_E!X56+TI_CO_E!X56+TI_BF_E!X56+TI_GW_E!X56+TI_RPI_E!X56+TI_PF_E!X56+TI_BKBPB_E!X56+TI_CL_E!X56+TI_BNG_E!X56+TI_LBB_E!X56+TI_CPP_E!X56+TI_GTL_E!X56+TI_NSP_E!X56</f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1.375752364574377E-3</v>
      </c>
      <c r="S57" s="10">
        <f>TI_EHG_E!S57+TI_CO_E!S57+TI_BF_E!S57+TI_GW_E!S57+TI_RPI_E!S57+TI_PF_E!S57+TI_BKBPB_E!S57+TI_CL_E!S57+TI_BNG_E!S57+TI_LBB_E!S57+TI_CPP_E!S57+TI_GTL_E!S57+TI_NSP_E!S57</f>
        <v>1.2037833190025791E-3</v>
      </c>
      <c r="T57" s="10">
        <f>TI_EHG_E!T57+TI_CO_E!T57+TI_BF_E!T57+TI_GW_E!T57+TI_RPI_E!T57+TI_PF_E!T57+TI_BKBPB_E!T57+TI_CL_E!T57+TI_BNG_E!T57+TI_LBB_E!T57+TI_CPP_E!T57+TI_GTL_E!T57+TI_NSP_E!T57</f>
        <v>1.375752364574377E-3</v>
      </c>
      <c r="U57" s="10">
        <f>TI_EHG_E!U57+TI_CO_E!U57+TI_BF_E!U57+TI_GW_E!U57+TI_RPI_E!U57+TI_PF_E!U57+TI_BKBPB_E!U57+TI_CL_E!U57+TI_BNG_E!U57+TI_LBB_E!U57+TI_CPP_E!U57+TI_GTL_E!U57+TI_NSP_E!U57</f>
        <v>1.461736887360275E-3</v>
      </c>
      <c r="V57" s="10">
        <f>TI_EHG_E!V57+TI_CO_E!V57+TI_BF_E!V57+TI_GW_E!V57+TI_RPI_E!V57+TI_PF_E!V57+TI_BKBPB_E!V57+TI_CL_E!V57+TI_BNG_E!V57+TI_LBB_E!V57+TI_CPP_E!V57+TI_GTL_E!V57+TI_NSP_E!V57</f>
        <v>1.547721410146173E-3</v>
      </c>
      <c r="W57" s="10">
        <f>TI_EHG_E!W57+TI_CO_E!W57+TI_BF_E!W57+TI_GW_E!W57+TI_RPI_E!W57+TI_PF_E!W57+TI_BKBPB_E!W57+TI_CL_E!W57+TI_BNG_E!W57+TI_LBB_E!W57+TI_CPP_E!W57+TI_GTL_E!W57+TI_NSP_E!W57</f>
        <v>1.547721410146173E-3</v>
      </c>
      <c r="X57" s="10">
        <f>TI_EHG_E!X57+TI_CO_E!X57+TI_BF_E!X57+TI_GW_E!X57+TI_RPI_E!X57+TI_PF_E!X57+TI_BKBPB_E!X57+TI_CL_E!X57+TI_BNG_E!X57+TI_LBB_E!X57+TI_CPP_E!X57+TI_GTL_E!X57+TI_NSP_E!X57</f>
        <v>1.375752364574377E-3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0.11375752364574369</v>
      </c>
      <c r="D59" s="10">
        <f>TI_EHG_E!D59+TI_CO_E!D59+TI_BF_E!D59+TI_GW_E!D59+TI_RPI_E!D59+TI_PF_E!D59+TI_BKBPB_E!D59+TI_CL_E!D59+TI_BNG_E!D59+TI_LBB_E!D59+TI_CPP_E!D59+TI_GTL_E!D59+TI_NSP_E!D59</f>
        <v>0.11375752364574369</v>
      </c>
      <c r="E59" s="10">
        <f>TI_EHG_E!E59+TI_CO_E!E59+TI_BF_E!E59+TI_GW_E!E59+TI_RPI_E!E59+TI_PF_E!E59+TI_BKBPB_E!E59+TI_CL_E!E59+TI_BNG_E!E59+TI_LBB_E!E59+TI_CPP_E!E59+TI_GTL_E!E59+TI_NSP_E!E59</f>
        <v>0.1883920894239037</v>
      </c>
      <c r="F59" s="10">
        <f>TI_EHG_E!F59+TI_CO_E!F59+TI_BF_E!F59+TI_GW_E!F59+TI_RPI_E!F59+TI_PF_E!F59+TI_BKBPB_E!F59+TI_CL_E!F59+TI_BNG_E!F59+TI_LBB_E!F59+TI_CPP_E!F59+TI_GTL_E!F59+TI_NSP_E!F59</f>
        <v>0.50025795356835767</v>
      </c>
      <c r="G59" s="10">
        <f>TI_EHG_E!G59+TI_CO_E!G59+TI_BF_E!G59+TI_GW_E!G59+TI_RPI_E!G59+TI_PF_E!G59+TI_BKBPB_E!G59+TI_CL_E!G59+TI_BNG_E!G59+TI_LBB_E!G59+TI_CPP_E!G59+TI_GTL_E!G59+TI_NSP_E!G59</f>
        <v>0.57489251934651764</v>
      </c>
      <c r="H59" s="10">
        <f>TI_EHG_E!H59+TI_CO_E!H59+TI_BF_E!H59+TI_GW_E!H59+TI_RPI_E!H59+TI_PF_E!H59+TI_BKBPB_E!H59+TI_CL_E!H59+TI_BNG_E!H59+TI_LBB_E!H59+TI_CPP_E!H59+TI_GTL_E!H59+TI_NSP_E!H59</f>
        <v>1.1122957867583829</v>
      </c>
      <c r="I59" s="10">
        <f>TI_EHG_E!I59+TI_CO_E!I59+TI_BF_E!I59+TI_GW_E!I59+TI_RPI_E!I59+TI_PF_E!I59+TI_BKBPB_E!I59+TI_CL_E!I59+TI_BNG_E!I59+TI_LBB_E!I59+TI_CPP_E!I59+TI_GTL_E!I59+TI_NSP_E!I59</f>
        <v>1.214273430782459</v>
      </c>
      <c r="J59" s="10">
        <f>TI_EHG_E!J59+TI_CO_E!J59+TI_BF_E!J59+TI_GW_E!J59+TI_RPI_E!J59+TI_PF_E!J59+TI_BKBPB_E!J59+TI_CL_E!J59+TI_BNG_E!J59+TI_LBB_E!J59+TI_CPP_E!J59+TI_GTL_E!J59+TI_NSP_E!J59</f>
        <v>1.4785038693035251</v>
      </c>
      <c r="K59" s="10">
        <f>TI_EHG_E!K59+TI_CO_E!K59+TI_BF_E!K59+TI_GW_E!K59+TI_RPI_E!K59+TI_PF_E!K59+TI_BKBPB_E!K59+TI_CL_E!K59+TI_BNG_E!K59+TI_LBB_E!K59+TI_CPP_E!K59+TI_GTL_E!K59+TI_NSP_E!K59</f>
        <v>1.831728288907996</v>
      </c>
      <c r="L59" s="10">
        <f>TI_EHG_E!L59+TI_CO_E!L59+TI_BF_E!L59+TI_GW_E!L59+TI_RPI_E!L59+TI_PF_E!L59+TI_BKBPB_E!L59+TI_CL_E!L59+TI_BNG_E!L59+TI_LBB_E!L59+TI_CPP_E!L59+TI_GTL_E!L59+TI_NSP_E!L59</f>
        <v>2.2859845227858981</v>
      </c>
      <c r="M59" s="10">
        <f>TI_EHG_E!M59+TI_CO_E!M59+TI_BF_E!M59+TI_GW_E!M59+TI_RPI_E!M59+TI_PF_E!M59+TI_BKBPB_E!M59+TI_CL_E!M59+TI_BNG_E!M59+TI_LBB_E!M59+TI_CPP_E!M59+TI_GTL_E!M59+TI_NSP_E!M59</f>
        <v>2.2788478073946692</v>
      </c>
      <c r="N59" s="10">
        <f>TI_EHG_E!N59+TI_CO_E!N59+TI_BF_E!N59+TI_GW_E!N59+TI_RPI_E!N59+TI_PF_E!N59+TI_BKBPB_E!N59+TI_CL_E!N59+TI_BNG_E!N59+TI_LBB_E!N59+TI_CPP_E!N59+TI_GTL_E!N59+TI_NSP_E!N59</f>
        <v>2.7177987962166812</v>
      </c>
      <c r="O59" s="10">
        <f>TI_EHG_E!O59+TI_CO_E!O59+TI_BF_E!O59+TI_GW_E!O59+TI_RPI_E!O59+TI_PF_E!O59+TI_BKBPB_E!O59+TI_CL_E!O59+TI_BNG_E!O59+TI_LBB_E!O59+TI_CPP_E!O59+TI_GTL_E!O59+TI_NSP_E!O59</f>
        <v>2.901633705932932</v>
      </c>
      <c r="P59" s="10">
        <f>TI_EHG_E!P59+TI_CO_E!P59+TI_BF_E!P59+TI_GW_E!P59+TI_RPI_E!P59+TI_PF_E!P59+TI_BKBPB_E!P59+TI_CL_E!P59+TI_BNG_E!P59+TI_LBB_E!P59+TI_CPP_E!P59+TI_GTL_E!P59+TI_NSP_E!P59</f>
        <v>4.2131556319862424</v>
      </c>
      <c r="Q59" s="10">
        <f>TI_EHG_E!Q59+TI_CO_E!Q59+TI_BF_E!Q59+TI_GW_E!Q59+TI_RPI_E!Q59+TI_PF_E!Q59+TI_BKBPB_E!Q59+TI_CL_E!Q59+TI_BNG_E!Q59+TI_LBB_E!Q59+TI_CPP_E!Q59+TI_GTL_E!Q59+TI_NSP_E!Q59</f>
        <v>16.046517626827164</v>
      </c>
      <c r="R59" s="10">
        <f>TI_EHG_E!R59+TI_CO_E!R59+TI_BF_E!R59+TI_GW_E!R59+TI_RPI_E!R59+TI_PF_E!R59+TI_BKBPB_E!R59+TI_CL_E!R59+TI_BNG_E!R59+TI_LBB_E!R59+TI_CPP_E!R59+TI_GTL_E!R59+TI_NSP_E!R59</f>
        <v>18.92639724849527</v>
      </c>
      <c r="S59" s="10">
        <f>TI_EHG_E!S59+TI_CO_E!S59+TI_BF_E!S59+TI_GW_E!S59+TI_RPI_E!S59+TI_PF_E!S59+TI_BKBPB_E!S59+TI_CL_E!S59+TI_BNG_E!S59+TI_LBB_E!S59+TI_CPP_E!S59+TI_GTL_E!S59+TI_NSP_E!S59</f>
        <v>19.429406706792776</v>
      </c>
      <c r="T59" s="10">
        <f>TI_EHG_E!T59+TI_CO_E!T59+TI_BF_E!T59+TI_GW_E!T59+TI_RPI_E!T59+TI_PF_E!T59+TI_BKBPB_E!T59+TI_CL_E!T59+TI_BNG_E!T59+TI_LBB_E!T59+TI_CPP_E!T59+TI_GTL_E!T59+TI_NSP_E!T59</f>
        <v>31.719002579535683</v>
      </c>
      <c r="U59" s="10">
        <f>TI_EHG_E!U59+TI_CO_E!U59+TI_BF_E!U59+TI_GW_E!U59+TI_RPI_E!U59+TI_PF_E!U59+TI_BKBPB_E!U59+TI_CL_E!U59+TI_BNG_E!U59+TI_LBB_E!U59+TI_CPP_E!U59+TI_GTL_E!U59+TI_NSP_E!U59</f>
        <v>51.914359415305242</v>
      </c>
      <c r="V59" s="10">
        <f>TI_EHG_E!V59+TI_CO_E!V59+TI_BF_E!V59+TI_GW_E!V59+TI_RPI_E!V59+TI_PF_E!V59+TI_BKBPB_E!V59+TI_CL_E!V59+TI_BNG_E!V59+TI_LBB_E!V59+TI_CPP_E!V59+TI_GTL_E!V59+TI_NSP_E!V59</f>
        <v>86.090799656061904</v>
      </c>
      <c r="W59" s="10">
        <f>TI_EHG_E!W59+TI_CO_E!W59+TI_BF_E!W59+TI_GW_E!W59+TI_RPI_E!W59+TI_PF_E!W59+TI_BKBPB_E!W59+TI_CL_E!W59+TI_BNG_E!W59+TI_LBB_E!W59+TI_CPP_E!W59+TI_GTL_E!W59+TI_NSP_E!W59</f>
        <v>140.64264832330178</v>
      </c>
      <c r="X59" s="10">
        <f>TI_EHG_E!X59+TI_CO_E!X59+TI_BF_E!X59+TI_GW_E!X59+TI_RPI_E!X59+TI_PF_E!X59+TI_BKBPB_E!X59+TI_CL_E!X59+TI_BNG_E!X59+TI_LBB_E!X59+TI_CPP_E!X59+TI_GTL_E!X59+TI_NSP_E!X59</f>
        <v>150.72433361994837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0.40369733447979361</v>
      </c>
      <c r="D61" s="10">
        <f>TI_EHG_E!D61+TI_CO_E!D61+TI_BF_E!D61+TI_GW_E!D61+TI_RPI_E!D61+TI_PF_E!D61+TI_BKBPB_E!D61+TI_CL_E!D61+TI_BNG_E!D61+TI_LBB_E!D61+TI_CPP_E!D61+TI_GTL_E!D61+TI_NSP_E!D61</f>
        <v>0.72794496990541691</v>
      </c>
      <c r="E61" s="10">
        <f>TI_EHG_E!E61+TI_CO_E!E61+TI_BF_E!E61+TI_GW_E!E61+TI_RPI_E!E61+TI_PF_E!E61+TI_BKBPB_E!E61+TI_CL_E!E61+TI_BNG_E!E61+TI_LBB_E!E61+TI_CPP_E!E61+TI_GTL_E!E61+TI_NSP_E!E61</f>
        <v>0.80756663800515893</v>
      </c>
      <c r="F61" s="10">
        <f>TI_EHG_E!F61+TI_CO_E!F61+TI_BF_E!F61+TI_GW_E!F61+TI_RPI_E!F61+TI_PF_E!F61+TI_BKBPB_E!F61+TI_CL_E!F61+TI_BNG_E!F61+TI_LBB_E!F61+TI_CPP_E!F61+TI_GTL_E!F61+TI_NSP_E!F61</f>
        <v>1.345571797076526</v>
      </c>
      <c r="G61" s="10">
        <f>TI_EHG_E!G61+TI_CO_E!G61+TI_BF_E!G61+TI_GW_E!G61+TI_RPI_E!G61+TI_PF_E!G61+TI_BKBPB_E!G61+TI_CL_E!G61+TI_BNG_E!G61+TI_LBB_E!G61+TI_CPP_E!G61+TI_GTL_E!G61+TI_NSP_E!G61</f>
        <v>1.809630266552021</v>
      </c>
      <c r="H61" s="10">
        <f>TI_EHG_E!H61+TI_CO_E!H61+TI_BF_E!H61+TI_GW_E!H61+TI_RPI_E!H61+TI_PF_E!H61+TI_BKBPB_E!H61+TI_CL_E!H61+TI_BNG_E!H61+TI_LBB_E!H61+TI_CPP_E!H61+TI_GTL_E!H61+TI_NSP_E!H61</f>
        <v>2.4212381771281168</v>
      </c>
      <c r="I61" s="10">
        <f>TI_EHG_E!I61+TI_CO_E!I61+TI_BF_E!I61+TI_GW_E!I61+TI_RPI_E!I61+TI_PF_E!I61+TI_BKBPB_E!I61+TI_CL_E!I61+TI_BNG_E!I61+TI_LBB_E!I61+TI_CPP_E!I61+TI_GTL_E!I61+TI_NSP_E!I61</f>
        <v>2.8993121238177131</v>
      </c>
      <c r="J61" s="10">
        <f>TI_EHG_E!J61+TI_CO_E!J61+TI_BF_E!J61+TI_GW_E!J61+TI_RPI_E!J61+TI_PF_E!J61+TI_BKBPB_E!J61+TI_CL_E!J61+TI_BNG_E!J61+TI_LBB_E!J61+TI_CPP_E!J61+TI_GTL_E!J61+TI_NSP_E!J61</f>
        <v>3.2547721410146169</v>
      </c>
      <c r="K61" s="10">
        <f>TI_EHG_E!K61+TI_CO_E!K61+TI_BF_E!K61+TI_GW_E!K61+TI_RPI_E!K61+TI_PF_E!K61+TI_BKBPB_E!K61+TI_CL_E!K61+TI_BNG_E!K61+TI_LBB_E!K61+TI_CPP_E!K61+TI_GTL_E!K61+TI_NSP_E!K61</f>
        <v>3.8983662940670678</v>
      </c>
      <c r="L61" s="10">
        <f>TI_EHG_E!L61+TI_CO_E!L61+TI_BF_E!L61+TI_GW_E!L61+TI_RPI_E!L61+TI_PF_E!L61+TI_BKBPB_E!L61+TI_CL_E!L61+TI_BNG_E!L61+TI_LBB_E!L61+TI_CPP_E!L61+TI_GTL_E!L61+TI_NSP_E!L61</f>
        <v>4.7435081685296643</v>
      </c>
      <c r="M61" s="10">
        <f>TI_EHG_E!M61+TI_CO_E!M61+TI_BF_E!M61+TI_GW_E!M61+TI_RPI_E!M61+TI_PF_E!M61+TI_BKBPB_E!M61+TI_CL_E!M61+TI_BNG_E!M61+TI_LBB_E!M61+TI_CPP_E!M61+TI_GTL_E!M61+TI_NSP_E!M61</f>
        <v>6.5680997420464324</v>
      </c>
      <c r="N61" s="10">
        <f>TI_EHG_E!N61+TI_CO_E!N61+TI_BF_E!N61+TI_GW_E!N61+TI_RPI_E!N61+TI_PF_E!N61+TI_BKBPB_E!N61+TI_CL_E!N61+TI_BNG_E!N61+TI_LBB_E!N61+TI_CPP_E!N61+TI_GTL_E!N61+TI_NSP_E!N61</f>
        <v>7.3785038693035254</v>
      </c>
      <c r="O61" s="10">
        <f>TI_EHG_E!O61+TI_CO_E!O61+TI_BF_E!O61+TI_GW_E!O61+TI_RPI_E!O61+TI_PF_E!O61+TI_BKBPB_E!O61+TI_CL_E!O61+TI_BNG_E!O61+TI_LBB_E!O61+TI_CPP_E!O61+TI_GTL_E!O61+TI_NSP_E!O61</f>
        <v>10.910404127257094</v>
      </c>
      <c r="P61" s="10">
        <f>TI_EHG_E!P61+TI_CO_E!P61+TI_BF_E!P61+TI_GW_E!P61+TI_RPI_E!P61+TI_PF_E!P61+TI_BKBPB_E!P61+TI_CL_E!P61+TI_BNG_E!P61+TI_LBB_E!P61+TI_CPP_E!P61+TI_GTL_E!P61+TI_NSP_E!P61</f>
        <v>11.128546861564917</v>
      </c>
      <c r="Q61" s="10">
        <f>TI_EHG_E!Q61+TI_CO_E!Q61+TI_BF_E!Q61+TI_GW_E!Q61+TI_RPI_E!Q61+TI_PF_E!Q61+TI_BKBPB_E!Q61+TI_CL_E!Q61+TI_BNG_E!Q61+TI_LBB_E!Q61+TI_CPP_E!Q61+TI_GTL_E!Q61+TI_NSP_E!Q61</f>
        <v>13.271969045571796</v>
      </c>
      <c r="R61" s="10">
        <f>TI_EHG_E!R61+TI_CO_E!R61+TI_BF_E!R61+TI_GW_E!R61+TI_RPI_E!R61+TI_PF_E!R61+TI_BKBPB_E!R61+TI_CL_E!R61+TI_BNG_E!R61+TI_LBB_E!R61+TI_CPP_E!R61+TI_GTL_E!R61+TI_NSP_E!R61</f>
        <v>14.207738607050729</v>
      </c>
      <c r="S61" s="10">
        <f>TI_EHG_E!S61+TI_CO_E!S61+TI_BF_E!S61+TI_GW_E!S61+TI_RPI_E!S61+TI_PF_E!S61+TI_BKBPB_E!S61+TI_CL_E!S61+TI_BNG_E!S61+TI_LBB_E!S61+TI_CPP_E!S61+TI_GTL_E!S61+TI_NSP_E!S61</f>
        <v>15.389165950128977</v>
      </c>
      <c r="T61" s="10">
        <f>TI_EHG_E!T61+TI_CO_E!T61+TI_BF_E!T61+TI_GW_E!T61+TI_RPI_E!T61+TI_PF_E!T61+TI_BKBPB_E!T61+TI_CL_E!T61+TI_BNG_E!T61+TI_LBB_E!T61+TI_CPP_E!T61+TI_GTL_E!T61+TI_NSP_E!T61</f>
        <v>16.008598452278591</v>
      </c>
      <c r="U61" s="10">
        <f>TI_EHG_E!U61+TI_CO_E!U61+TI_BF_E!U61+TI_GW_E!U61+TI_RPI_E!U61+TI_PF_E!U61+TI_BKBPB_E!U61+TI_CL_E!U61+TI_BNG_E!U61+TI_LBB_E!U61+TI_CPP_E!U61+TI_GTL_E!U61+TI_NSP_E!U61</f>
        <v>16.557867583834906</v>
      </c>
      <c r="V61" s="10">
        <f>TI_EHG_E!V61+TI_CO_E!V61+TI_BF_E!V61+TI_GW_E!V61+TI_RPI_E!V61+TI_PF_E!V61+TI_BKBPB_E!V61+TI_CL_E!V61+TI_BNG_E!V61+TI_LBB_E!V61+TI_CPP_E!V61+TI_GTL_E!V61+TI_NSP_E!V61</f>
        <v>14.623645743766124</v>
      </c>
      <c r="W61" s="10">
        <f>TI_EHG_E!W61+TI_CO_E!W61+TI_BF_E!W61+TI_GW_E!W61+TI_RPI_E!W61+TI_PF_E!W61+TI_BKBPB_E!W61+TI_CL_E!W61+TI_BNG_E!W61+TI_LBB_E!W61+TI_CPP_E!W61+TI_GTL_E!W61+TI_NSP_E!W61</f>
        <v>15.711435941530528</v>
      </c>
      <c r="X61" s="10">
        <f>TI_EHG_E!X61+TI_CO_E!X61+TI_BF_E!X61+TI_GW_E!X61+TI_RPI_E!X61+TI_PF_E!X61+TI_BKBPB_E!X61+TI_CL_E!X61+TI_BNG_E!X61+TI_LBB_E!X61+TI_CPP_E!X61+TI_GTL_E!X61+TI_NSP_E!X61</f>
        <v>16.657781599312123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9.7122957867583821</v>
      </c>
      <c r="D62" s="10">
        <f>TI_EHG_E!D62+TI_CO_E!D62+TI_BF_E!D62+TI_GW_E!D62+TI_RPI_E!D62+TI_PF_E!D62+TI_BKBPB_E!D62+TI_CL_E!D62+TI_BNG_E!D62+TI_LBB_E!D62+TI_CPP_E!D62+TI_GTL_E!D62+TI_NSP_E!D62</f>
        <v>9.5897678417884773</v>
      </c>
      <c r="E62" s="10">
        <f>TI_EHG_E!E62+TI_CO_E!E62+TI_BF_E!E62+TI_GW_E!E62+TI_RPI_E!E62+TI_PF_E!E62+TI_BKBPB_E!E62+TI_CL_E!E62+TI_BNG_E!E62+TI_LBB_E!E62+TI_CPP_E!E62+TI_GTL_E!E62+TI_NSP_E!E62</f>
        <v>9.737489251934651</v>
      </c>
      <c r="F62" s="10">
        <f>TI_EHG_E!F62+TI_CO_E!F62+TI_BF_E!F62+TI_GW_E!F62+TI_RPI_E!F62+TI_PF_E!F62+TI_BKBPB_E!F62+TI_CL_E!F62+TI_BNG_E!F62+TI_LBB_E!F62+TI_CPP_E!F62+TI_GTL_E!F62+TI_NSP_E!F62</f>
        <v>11.747893379191741</v>
      </c>
      <c r="G62" s="10">
        <f>TI_EHG_E!G62+TI_CO_E!G62+TI_BF_E!G62+TI_GW_E!G62+TI_RPI_E!G62+TI_PF_E!G62+TI_BKBPB_E!G62+TI_CL_E!G62+TI_BNG_E!G62+TI_LBB_E!G62+TI_CPP_E!G62+TI_GTL_E!G62+TI_NSP_E!G62</f>
        <v>12.69552880481513</v>
      </c>
      <c r="H62" s="10">
        <f>TI_EHG_E!H62+TI_CO_E!H62+TI_BF_E!H62+TI_GW_E!H62+TI_RPI_E!H62+TI_PF_E!H62+TI_BKBPB_E!H62+TI_CL_E!H62+TI_BNG_E!H62+TI_LBB_E!H62+TI_CPP_E!H62+TI_GTL_E!H62+TI_NSP_E!H62</f>
        <v>11.637059329320721</v>
      </c>
      <c r="I62" s="10">
        <f>TI_EHG_E!I62+TI_CO_E!I62+TI_BF_E!I62+TI_GW_E!I62+TI_RPI_E!I62+TI_PF_E!I62+TI_BKBPB_E!I62+TI_CL_E!I62+TI_BNG_E!I62+TI_LBB_E!I62+TI_CPP_E!I62+TI_GTL_E!I62+TI_NSP_E!I62</f>
        <v>12.2676698194325</v>
      </c>
      <c r="J62" s="10">
        <f>TI_EHG_E!J62+TI_CO_E!J62+TI_BF_E!J62+TI_GW_E!J62+TI_RPI_E!J62+TI_PF_E!J62+TI_BKBPB_E!J62+TI_CL_E!J62+TI_BNG_E!J62+TI_LBB_E!J62+TI_CPP_E!J62+TI_GTL_E!J62+TI_NSP_E!J62</f>
        <v>12.557523645743769</v>
      </c>
      <c r="K62" s="10">
        <f>TI_EHG_E!K62+TI_CO_E!K62+TI_BF_E!K62+TI_GW_E!K62+TI_RPI_E!K62+TI_PF_E!K62+TI_BKBPB_E!K62+TI_CL_E!K62+TI_BNG_E!K62+TI_LBB_E!K62+TI_CPP_E!K62+TI_GTL_E!K62+TI_NSP_E!K62</f>
        <v>12.784952708512471</v>
      </c>
      <c r="L62" s="10">
        <f>TI_EHG_E!L62+TI_CO_E!L62+TI_BF_E!L62+TI_GW_E!L62+TI_RPI_E!L62+TI_PF_E!L62+TI_BKBPB_E!L62+TI_CL_E!L62+TI_BNG_E!L62+TI_LBB_E!L62+TI_CPP_E!L62+TI_GTL_E!L62+TI_NSP_E!L62</f>
        <v>11.03826311263972</v>
      </c>
      <c r="M62" s="10">
        <f>TI_EHG_E!M62+TI_CO_E!M62+TI_BF_E!M62+TI_GW_E!M62+TI_RPI_E!M62+TI_PF_E!M62+TI_BKBPB_E!M62+TI_CL_E!M62+TI_BNG_E!M62+TI_LBB_E!M62+TI_CPP_E!M62+TI_GTL_E!M62+TI_NSP_E!M62</f>
        <v>10.046517626827169</v>
      </c>
      <c r="N62" s="10">
        <f>TI_EHG_E!N62+TI_CO_E!N62+TI_BF_E!N62+TI_GW_E!N62+TI_RPI_E!N62+TI_PF_E!N62+TI_BKBPB_E!N62+TI_CL_E!N62+TI_BNG_E!N62+TI_LBB_E!N62+TI_CPP_E!N62+TI_GTL_E!N62+TI_NSP_E!N62</f>
        <v>11.06354256233878</v>
      </c>
      <c r="O62" s="10">
        <f>TI_EHG_E!O62+TI_CO_E!O62+TI_BF_E!O62+TI_GW_E!O62+TI_RPI_E!O62+TI_PF_E!O62+TI_BKBPB_E!O62+TI_CL_E!O62+TI_BNG_E!O62+TI_LBB_E!O62+TI_CPP_E!O62+TI_GTL_E!O62+TI_NSP_E!O62</f>
        <v>10.860017196904559</v>
      </c>
      <c r="P62" s="10">
        <f>TI_EHG_E!P62+TI_CO_E!P62+TI_BF_E!P62+TI_GW_E!P62+TI_RPI_E!P62+TI_PF_E!P62+TI_BKBPB_E!P62+TI_CL_E!P62+TI_BNG_E!P62+TI_LBB_E!P62+TI_CPP_E!P62+TI_GTL_E!P62+TI_NSP_E!P62</f>
        <v>11.06354256233878</v>
      </c>
      <c r="Q62" s="10">
        <f>TI_EHG_E!Q62+TI_CO_E!Q62+TI_BF_E!Q62+TI_GW_E!Q62+TI_RPI_E!Q62+TI_PF_E!Q62+TI_BKBPB_E!Q62+TI_CL_E!Q62+TI_BNG_E!Q62+TI_LBB_E!Q62+TI_CPP_E!Q62+TI_GTL_E!Q62+TI_NSP_E!Q62</f>
        <v>10.57231298366294</v>
      </c>
      <c r="R62" s="10">
        <f>TI_EHG_E!R62+TI_CO_E!R62+TI_BF_E!R62+TI_GW_E!R62+TI_RPI_E!R62+TI_PF_E!R62+TI_BKBPB_E!R62+TI_CL_E!R62+TI_BNG_E!R62+TI_LBB_E!R62+TI_CPP_E!R62+TI_GTL_E!R62+TI_NSP_E!R62</f>
        <v>12.32691315563198</v>
      </c>
      <c r="S62" s="10">
        <f>TI_EHG_E!S62+TI_CO_E!S62+TI_BF_E!S62+TI_GW_E!S62+TI_RPI_E!S62+TI_PF_E!S62+TI_BKBPB_E!S62+TI_CL_E!S62+TI_BNG_E!S62+TI_LBB_E!S62+TI_CPP_E!S62+TI_GTL_E!S62+TI_NSP_E!S62</f>
        <v>12.64376612209802</v>
      </c>
      <c r="T62" s="10">
        <f>TI_EHG_E!T62+TI_CO_E!T62+TI_BF_E!T62+TI_GW_E!T62+TI_RPI_E!T62+TI_PF_E!T62+TI_BKBPB_E!T62+TI_CL_E!T62+TI_BNG_E!T62+TI_LBB_E!T62+TI_CPP_E!T62+TI_GTL_E!T62+TI_NSP_E!T62</f>
        <v>14.057093723129841</v>
      </c>
      <c r="U62" s="10">
        <f>TI_EHG_E!U62+TI_CO_E!U62+TI_BF_E!U62+TI_GW_E!U62+TI_RPI_E!U62+TI_PF_E!U62+TI_BKBPB_E!U62+TI_CL_E!U62+TI_BNG_E!U62+TI_LBB_E!U62+TI_CPP_E!U62+TI_GTL_E!U62+TI_NSP_E!U62</f>
        <v>14.00885640584695</v>
      </c>
      <c r="V62" s="10">
        <f>TI_EHG_E!V62+TI_CO_E!V62+TI_BF_E!V62+TI_GW_E!V62+TI_RPI_E!V62+TI_PF_E!V62+TI_BKBPB_E!V62+TI_CL_E!V62+TI_BNG_E!V62+TI_LBB_E!V62+TI_CPP_E!V62+TI_GTL_E!V62+TI_NSP_E!V62</f>
        <v>14.14660361134996</v>
      </c>
      <c r="W62" s="10">
        <f>TI_EHG_E!W62+TI_CO_E!W62+TI_BF_E!W62+TI_GW_E!W62+TI_RPI_E!W62+TI_PF_E!W62+TI_BKBPB_E!W62+TI_CL_E!W62+TI_BNG_E!W62+TI_LBB_E!W62+TI_CPP_E!W62+TI_GTL_E!W62+TI_NSP_E!W62</f>
        <v>13.0061049011178</v>
      </c>
      <c r="X62" s="10">
        <f>TI_EHG_E!X62+TI_CO_E!X62+TI_BF_E!X62+TI_GW_E!X62+TI_RPI_E!X62+TI_PF_E!X62+TI_BKBPB_E!X62+TI_CL_E!X62+TI_BNG_E!X62+TI_LBB_E!X62+TI_CPP_E!X62+TI_GTL_E!X62+TI_NSP_E!X62</f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0</v>
      </c>
      <c r="W63" s="10">
        <f>TI_EHG_E!W63+TI_CO_E!W63+TI_BF_E!W63+TI_GW_E!W63+TI_RPI_E!W63+TI_PF_E!W63+TI_BKBPB_E!W63+TI_CL_E!W63+TI_BNG_E!W63+TI_LBB_E!W63+TI_CPP_E!W63+TI_GTL_E!W63+TI_NSP_E!W63</f>
        <v>0</v>
      </c>
      <c r="X63" s="10">
        <f>TI_EHG_E!X63+TI_CO_E!X63+TI_BF_E!X63+TI_GW_E!X63+TI_RPI_E!X63+TI_PF_E!X63+TI_BKBPB_E!X63+TI_CL_E!X63+TI_BNG_E!X63+TI_LBB_E!X63+TI_CPP_E!X63+TI_GTL_E!X63+TI_NSP_E!X63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0</v>
      </c>
      <c r="L65" s="10">
        <f>TI_EHG_E!L65+TI_CO_E!L65+TI_BF_E!L65+TI_GW_E!L65+TI_RPI_E!L65+TI_PF_E!L65+TI_BKBPB_E!L65+TI_CL_E!L65+TI_BNG_E!L65+TI_LBB_E!L65+TI_CPP_E!L65+TI_GTL_E!L65+TI_NSP_E!L65</f>
        <v>0</v>
      </c>
      <c r="M65" s="10">
        <f>TI_EHG_E!M65+TI_CO_E!M65+TI_BF_E!M65+TI_GW_E!M65+TI_RPI_E!M65+TI_PF_E!M65+TI_BKBPB_E!M65+TI_CL_E!M65+TI_BNG_E!M65+TI_LBB_E!M65+TI_CPP_E!M65+TI_GTL_E!M65+TI_NSP_E!M65</f>
        <v>0</v>
      </c>
      <c r="N65" s="10">
        <f>TI_EHG_E!N65+TI_CO_E!N65+TI_BF_E!N65+TI_GW_E!N65+TI_RPI_E!N65+TI_PF_E!N65+TI_BKBPB_E!N65+TI_CL_E!N65+TI_BNG_E!N65+TI_LBB_E!N65+TI_CPP_E!N65+TI_GTL_E!N65+TI_NSP_E!N65</f>
        <v>0</v>
      </c>
      <c r="O65" s="10">
        <f>TI_EHG_E!O65+TI_CO_E!O65+TI_BF_E!O65+TI_GW_E!O65+TI_RPI_E!O65+TI_PF_E!O65+TI_BKBPB_E!O65+TI_CL_E!O65+TI_BNG_E!O65+TI_LBB_E!O65+TI_CPP_E!O65+TI_GTL_E!O65+TI_NSP_E!O65</f>
        <v>0</v>
      </c>
      <c r="P65" s="10">
        <f>TI_EHG_E!P65+TI_CO_E!P65+TI_BF_E!P65+TI_GW_E!P65+TI_RPI_E!P65+TI_PF_E!P65+TI_BKBPB_E!P65+TI_CL_E!P65+TI_BNG_E!P65+TI_LBB_E!P65+TI_CPP_E!P65+TI_GTL_E!P65+TI_NSP_E!P65</f>
        <v>0</v>
      </c>
      <c r="Q65" s="10">
        <f>TI_EHG_E!Q65+TI_CO_E!Q65+TI_BF_E!Q65+TI_GW_E!Q65+TI_RPI_E!Q65+TI_PF_E!Q65+TI_BKBPB_E!Q65+TI_CL_E!Q65+TI_BNG_E!Q65+TI_LBB_E!Q65+TI_CPP_E!Q65+TI_GTL_E!Q65+TI_NSP_E!Q65</f>
        <v>0</v>
      </c>
      <c r="R65" s="10">
        <f>TI_EHG_E!R65+TI_CO_E!R65+TI_BF_E!R65+TI_GW_E!R65+TI_RPI_E!R65+TI_PF_E!R65+TI_BKBPB_E!R65+TI_CL_E!R65+TI_BNG_E!R65+TI_LBB_E!R65+TI_CPP_E!R65+TI_GTL_E!R65+TI_NSP_E!R65</f>
        <v>0</v>
      </c>
      <c r="S65" s="10">
        <f>TI_EHG_E!S65+TI_CO_E!S65+TI_BF_E!S65+TI_GW_E!S65+TI_RPI_E!S65+TI_PF_E!S65+TI_BKBPB_E!S65+TI_CL_E!S65+TI_BNG_E!S65+TI_LBB_E!S65+TI_CPP_E!S65+TI_GTL_E!S65+TI_NSP_E!S65</f>
        <v>0</v>
      </c>
      <c r="T65" s="10">
        <f>TI_EHG_E!T65+TI_CO_E!T65+TI_BF_E!T65+TI_GW_E!T65+TI_RPI_E!T65+TI_PF_E!T65+TI_BKBPB_E!T65+TI_CL_E!T65+TI_BNG_E!T65+TI_LBB_E!T65+TI_CPP_E!T65+TI_GTL_E!T65+TI_NSP_E!T65</f>
        <v>0</v>
      </c>
      <c r="U65" s="10">
        <f>TI_EHG_E!U65+TI_CO_E!U65+TI_BF_E!U65+TI_GW_E!U65+TI_RPI_E!U65+TI_PF_E!U65+TI_BKBPB_E!U65+TI_CL_E!U65+TI_BNG_E!U65+TI_LBB_E!U65+TI_CPP_E!U65+TI_GTL_E!U65+TI_NSP_E!U65</f>
        <v>0</v>
      </c>
      <c r="V65" s="10">
        <f>TI_EHG_E!V65+TI_CO_E!V65+TI_BF_E!V65+TI_GW_E!V65+TI_RPI_E!V65+TI_PF_E!V65+TI_BKBPB_E!V65+TI_CL_E!V65+TI_BNG_E!V65+TI_LBB_E!V65+TI_CPP_E!V65+TI_GTL_E!V65+TI_NSP_E!V65</f>
        <v>0</v>
      </c>
      <c r="W65" s="10">
        <f>TI_EHG_E!W65+TI_CO_E!W65+TI_BF_E!W65+TI_GW_E!W65+TI_RPI_E!W65+TI_PF_E!W65+TI_BKBPB_E!W65+TI_CL_E!W65+TI_BNG_E!W65+TI_LBB_E!W65+TI_CPP_E!W65+TI_GTL_E!W65+TI_NSP_E!W65</f>
        <v>0</v>
      </c>
      <c r="X65" s="10">
        <f>TI_EHG_E!X65+TI_CO_E!X65+TI_BF_E!X65+TI_GW_E!X65+TI_RPI_E!X65+TI_PF_E!X65+TI_BKBPB_E!X65+TI_CL_E!X65+TI_BNG_E!X65+TI_LBB_E!X65+TI_CPP_E!X65+TI_GTL_E!X65+TI_NSP_E!X65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18.365864144454001</v>
      </c>
      <c r="D71" s="37">
        <f t="shared" si="22"/>
        <v>18.134049871023219</v>
      </c>
      <c r="E71" s="37">
        <f t="shared" si="22"/>
        <v>18.413413585554601</v>
      </c>
      <c r="F71" s="37">
        <f t="shared" si="22"/>
        <v>18.01040412725709</v>
      </c>
      <c r="G71" s="37">
        <f t="shared" si="22"/>
        <v>19.463284608770419</v>
      </c>
      <c r="H71" s="37">
        <f t="shared" si="22"/>
        <v>17.840584694754941</v>
      </c>
      <c r="I71" s="37">
        <f t="shared" si="22"/>
        <v>18.807308684436801</v>
      </c>
      <c r="J71" s="37">
        <f t="shared" si="22"/>
        <v>19.25167669819432</v>
      </c>
      <c r="K71" s="37">
        <f t="shared" si="22"/>
        <v>19.60042992261393</v>
      </c>
      <c r="L71" s="37">
        <f t="shared" si="22"/>
        <v>18.19948409286328</v>
      </c>
      <c r="M71" s="37">
        <f t="shared" si="22"/>
        <v>16.531642304385208</v>
      </c>
      <c r="N71" s="37">
        <f t="shared" si="22"/>
        <v>18.204987102321581</v>
      </c>
      <c r="O71" s="37">
        <f t="shared" si="22"/>
        <v>17.870163370593289</v>
      </c>
      <c r="P71" s="37">
        <f t="shared" si="22"/>
        <v>18.205073086844369</v>
      </c>
      <c r="Q71" s="37">
        <f t="shared" si="22"/>
        <v>17.396818572656919</v>
      </c>
      <c r="R71" s="37">
        <f t="shared" si="22"/>
        <v>20.284006878761819</v>
      </c>
      <c r="S71" s="37">
        <f t="shared" si="22"/>
        <v>20.805331040412721</v>
      </c>
      <c r="T71" s="37">
        <f t="shared" si="22"/>
        <v>23.13104041272571</v>
      </c>
      <c r="U71" s="37">
        <f t="shared" si="22"/>
        <v>23.051676698194321</v>
      </c>
      <c r="V71" s="37">
        <f t="shared" si="22"/>
        <v>23.27824591573517</v>
      </c>
      <c r="W71" s="37">
        <f t="shared" si="22"/>
        <v>21.40154772141015</v>
      </c>
      <c r="X71" s="37">
        <f t="shared" ref="X71" si="23">SUM(X72:X73)</f>
        <v>20.984178847807389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18.365864144454001</v>
      </c>
      <c r="D73" s="10">
        <f>TI_EHG_E!D73+TI_CO_E!D73+TI_BF_E!D73+TI_GW_E!D73+TI_RPI_E!D73+TI_PF_E!D73+TI_BKBPB_E!D73+TI_CL_E!D73+TI_BNG_E!D73+TI_LBB_E!D73+TI_CPP_E!D73+TI_GTL_E!D73+TI_NSP_E!D73</f>
        <v>18.134049871023219</v>
      </c>
      <c r="E73" s="10">
        <f>TI_EHG_E!E73+TI_CO_E!E73+TI_BF_E!E73+TI_GW_E!E73+TI_RPI_E!E73+TI_PF_E!E73+TI_BKBPB_E!E73+TI_CL_E!E73+TI_BNG_E!E73+TI_LBB_E!E73+TI_CPP_E!E73+TI_GTL_E!E73+TI_NSP_E!E73</f>
        <v>18.413413585554601</v>
      </c>
      <c r="F73" s="10">
        <f>TI_EHG_E!F73+TI_CO_E!F73+TI_BF_E!F73+TI_GW_E!F73+TI_RPI_E!F73+TI_PF_E!F73+TI_BKBPB_E!F73+TI_CL_E!F73+TI_BNG_E!F73+TI_LBB_E!F73+TI_CPP_E!F73+TI_GTL_E!F73+TI_NSP_E!F73</f>
        <v>18.01040412725709</v>
      </c>
      <c r="G73" s="10">
        <f>TI_EHG_E!G73+TI_CO_E!G73+TI_BF_E!G73+TI_GW_E!G73+TI_RPI_E!G73+TI_PF_E!G73+TI_BKBPB_E!G73+TI_CL_E!G73+TI_BNG_E!G73+TI_LBB_E!G73+TI_CPP_E!G73+TI_GTL_E!G73+TI_NSP_E!G73</f>
        <v>19.463284608770419</v>
      </c>
      <c r="H73" s="10">
        <f>TI_EHG_E!H73+TI_CO_E!H73+TI_BF_E!H73+TI_GW_E!H73+TI_RPI_E!H73+TI_PF_E!H73+TI_BKBPB_E!H73+TI_CL_E!H73+TI_BNG_E!H73+TI_LBB_E!H73+TI_CPP_E!H73+TI_GTL_E!H73+TI_NSP_E!H73</f>
        <v>17.840584694754941</v>
      </c>
      <c r="I73" s="10">
        <f>TI_EHG_E!I73+TI_CO_E!I73+TI_BF_E!I73+TI_GW_E!I73+TI_RPI_E!I73+TI_PF_E!I73+TI_BKBPB_E!I73+TI_CL_E!I73+TI_BNG_E!I73+TI_LBB_E!I73+TI_CPP_E!I73+TI_GTL_E!I73+TI_NSP_E!I73</f>
        <v>18.807308684436801</v>
      </c>
      <c r="J73" s="10">
        <f>TI_EHG_E!J73+TI_CO_E!J73+TI_BF_E!J73+TI_GW_E!J73+TI_RPI_E!J73+TI_PF_E!J73+TI_BKBPB_E!J73+TI_CL_E!J73+TI_BNG_E!J73+TI_LBB_E!J73+TI_CPP_E!J73+TI_GTL_E!J73+TI_NSP_E!J73</f>
        <v>19.25167669819432</v>
      </c>
      <c r="K73" s="10">
        <f>TI_EHG_E!K73+TI_CO_E!K73+TI_BF_E!K73+TI_GW_E!K73+TI_RPI_E!K73+TI_PF_E!K73+TI_BKBPB_E!K73+TI_CL_E!K73+TI_BNG_E!K73+TI_LBB_E!K73+TI_CPP_E!K73+TI_GTL_E!K73+TI_NSP_E!K73</f>
        <v>19.60042992261393</v>
      </c>
      <c r="L73" s="10">
        <f>TI_EHG_E!L73+TI_CO_E!L73+TI_BF_E!L73+TI_GW_E!L73+TI_RPI_E!L73+TI_PF_E!L73+TI_BKBPB_E!L73+TI_CL_E!L73+TI_BNG_E!L73+TI_LBB_E!L73+TI_CPP_E!L73+TI_GTL_E!L73+TI_NSP_E!L73</f>
        <v>18.19948409286328</v>
      </c>
      <c r="M73" s="10">
        <f>TI_EHG_E!M73+TI_CO_E!M73+TI_BF_E!M73+TI_GW_E!M73+TI_RPI_E!M73+TI_PF_E!M73+TI_BKBPB_E!M73+TI_CL_E!M73+TI_BNG_E!M73+TI_LBB_E!M73+TI_CPP_E!M73+TI_GTL_E!M73+TI_NSP_E!M73</f>
        <v>16.531642304385208</v>
      </c>
      <c r="N73" s="10">
        <f>TI_EHG_E!N73+TI_CO_E!N73+TI_BF_E!N73+TI_GW_E!N73+TI_RPI_E!N73+TI_PF_E!N73+TI_BKBPB_E!N73+TI_CL_E!N73+TI_BNG_E!N73+TI_LBB_E!N73+TI_CPP_E!N73+TI_GTL_E!N73+TI_NSP_E!N73</f>
        <v>18.204987102321581</v>
      </c>
      <c r="O73" s="10">
        <f>TI_EHG_E!O73+TI_CO_E!O73+TI_BF_E!O73+TI_GW_E!O73+TI_RPI_E!O73+TI_PF_E!O73+TI_BKBPB_E!O73+TI_CL_E!O73+TI_BNG_E!O73+TI_LBB_E!O73+TI_CPP_E!O73+TI_GTL_E!O73+TI_NSP_E!O73</f>
        <v>17.870163370593289</v>
      </c>
      <c r="P73" s="10">
        <f>TI_EHG_E!P73+TI_CO_E!P73+TI_BF_E!P73+TI_GW_E!P73+TI_RPI_E!P73+TI_PF_E!P73+TI_BKBPB_E!P73+TI_CL_E!P73+TI_BNG_E!P73+TI_LBB_E!P73+TI_CPP_E!P73+TI_GTL_E!P73+TI_NSP_E!P73</f>
        <v>18.205073086844369</v>
      </c>
      <c r="Q73" s="10">
        <f>TI_EHG_E!Q73+TI_CO_E!Q73+TI_BF_E!Q73+TI_GW_E!Q73+TI_RPI_E!Q73+TI_PF_E!Q73+TI_BKBPB_E!Q73+TI_CL_E!Q73+TI_BNG_E!Q73+TI_LBB_E!Q73+TI_CPP_E!Q73+TI_GTL_E!Q73+TI_NSP_E!Q73</f>
        <v>17.396818572656919</v>
      </c>
      <c r="R73" s="10">
        <f>TI_EHG_E!R73+TI_CO_E!R73+TI_BF_E!R73+TI_GW_E!R73+TI_RPI_E!R73+TI_PF_E!R73+TI_BKBPB_E!R73+TI_CL_E!R73+TI_BNG_E!R73+TI_LBB_E!R73+TI_CPP_E!R73+TI_GTL_E!R73+TI_NSP_E!R73</f>
        <v>20.284006878761819</v>
      </c>
      <c r="S73" s="10">
        <f>TI_EHG_E!S73+TI_CO_E!S73+TI_BF_E!S73+TI_GW_E!S73+TI_RPI_E!S73+TI_PF_E!S73+TI_BKBPB_E!S73+TI_CL_E!S73+TI_BNG_E!S73+TI_LBB_E!S73+TI_CPP_E!S73+TI_GTL_E!S73+TI_NSP_E!S73</f>
        <v>20.805331040412721</v>
      </c>
      <c r="T73" s="10">
        <f>TI_EHG_E!T73+TI_CO_E!T73+TI_BF_E!T73+TI_GW_E!T73+TI_RPI_E!T73+TI_PF_E!T73+TI_BKBPB_E!T73+TI_CL_E!T73+TI_BNG_E!T73+TI_LBB_E!T73+TI_CPP_E!T73+TI_GTL_E!T73+TI_NSP_E!T73</f>
        <v>23.13104041272571</v>
      </c>
      <c r="U73" s="10">
        <f>TI_EHG_E!U73+TI_CO_E!U73+TI_BF_E!U73+TI_GW_E!U73+TI_RPI_E!U73+TI_PF_E!U73+TI_BKBPB_E!U73+TI_CL_E!U73+TI_BNG_E!U73+TI_LBB_E!U73+TI_CPP_E!U73+TI_GTL_E!U73+TI_NSP_E!U73</f>
        <v>23.051676698194321</v>
      </c>
      <c r="V73" s="10">
        <f>TI_EHG_E!V73+TI_CO_E!V73+TI_BF_E!V73+TI_GW_E!V73+TI_RPI_E!V73+TI_PF_E!V73+TI_BKBPB_E!V73+TI_CL_E!V73+TI_BNG_E!V73+TI_LBB_E!V73+TI_CPP_E!V73+TI_GTL_E!V73+TI_NSP_E!V73</f>
        <v>23.27824591573517</v>
      </c>
      <c r="W73" s="10">
        <f>TI_EHG_E!W73+TI_CO_E!W73+TI_BF_E!W73+TI_GW_E!W73+TI_RPI_E!W73+TI_PF_E!W73+TI_BKBPB_E!W73+TI_CL_E!W73+TI_BNG_E!W73+TI_LBB_E!W73+TI_CPP_E!W73+TI_GTL_E!W73+TI_NSP_E!W73</f>
        <v>21.40154772141015</v>
      </c>
      <c r="X73" s="10">
        <f>TI_EHG_E!X73+TI_CO_E!X73+TI_BF_E!X73+TI_GW_E!X73+TI_RPI_E!X73+TI_PF_E!X73+TI_BKBPB_E!X73+TI_CL_E!X73+TI_BNG_E!X73+TI_LBB_E!X73+TI_CPP_E!X73+TI_GTL_E!X73+TI_NSP_E!X73</f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86.844368013757517</v>
      </c>
      <c r="D76" s="40">
        <f>TI_EHG_E!D76+TI_CO_E!D76+TI_BF_E!D76+TI_GW_E!D76+TI_RPI_E!D76+TI_PF_E!D76+TI_BKBPB_E!D76+TI_CL_E!D76+TI_BNG_E!D76+TI_LBB_E!D76+TI_CPP_E!D76+TI_GTL_E!D76+TI_NSP_E!D76</f>
        <v>87.618228718830608</v>
      </c>
      <c r="E76" s="40">
        <f>TI_EHG_E!E76+TI_CO_E!E76+TI_BF_E!E76+TI_GW_E!E76+TI_RPI_E!E76+TI_PF_E!E76+TI_BKBPB_E!E76+TI_CL_E!E76+TI_BNG_E!E76+TI_LBB_E!E76+TI_CPP_E!E76+TI_GTL_E!E76+TI_NSP_E!E76</f>
        <v>102.06362854686159</v>
      </c>
      <c r="F76" s="40">
        <f>TI_EHG_E!F76+TI_CO_E!F76+TI_BF_E!F76+TI_GW_E!F76+TI_RPI_E!F76+TI_PF_E!F76+TI_BKBPB_E!F76+TI_CL_E!F76+TI_BNG_E!F76+TI_LBB_E!F76+TI_CPP_E!F76+TI_GTL_E!F76+TI_NSP_E!F76</f>
        <v>98.373516766981936</v>
      </c>
      <c r="G76" s="40">
        <f>TI_EHG_E!G76+TI_CO_E!G76+TI_BF_E!G76+TI_GW_E!G76+TI_RPI_E!G76+TI_PF_E!G76+TI_BKBPB_E!G76+TI_CL_E!G76+TI_BNG_E!G76+TI_LBB_E!G76+TI_CPP_E!G76+TI_GTL_E!G76+TI_NSP_E!G76</f>
        <v>90.765090283748918</v>
      </c>
      <c r="H76" s="40">
        <f>TI_EHG_E!H76+TI_CO_E!H76+TI_BF_E!H76+TI_GW_E!H76+TI_RPI_E!H76+TI_PF_E!H76+TI_BKBPB_E!H76+TI_CL_E!H76+TI_BNG_E!H76+TI_LBB_E!H76+TI_CPP_E!H76+TI_GTL_E!H76+TI_NSP_E!H76</f>
        <v>94.986414445399816</v>
      </c>
      <c r="I76" s="40">
        <f>TI_EHG_E!I76+TI_CO_E!I76+TI_BF_E!I76+TI_GW_E!I76+TI_RPI_E!I76+TI_PF_E!I76+TI_BKBPB_E!I76+TI_CL_E!I76+TI_BNG_E!I76+TI_LBB_E!I76+TI_CPP_E!I76+TI_GTL_E!I76+TI_NSP_E!I76</f>
        <v>98.062768701633701</v>
      </c>
      <c r="J76" s="40">
        <f>TI_EHG_E!J76+TI_CO_E!J76+TI_BF_E!J76+TI_GW_E!J76+TI_RPI_E!J76+TI_PF_E!J76+TI_BKBPB_E!J76+TI_CL_E!J76+TI_BNG_E!J76+TI_LBB_E!J76+TI_CPP_E!J76+TI_GTL_E!J76+TI_NSP_E!J76</f>
        <v>96.446173688736025</v>
      </c>
      <c r="K76" s="40">
        <f>TI_EHG_E!K76+TI_CO_E!K76+TI_BF_E!K76+TI_GW_E!K76+TI_RPI_E!K76+TI_PF_E!K76+TI_BKBPB_E!K76+TI_CL_E!K76+TI_BNG_E!K76+TI_LBB_E!K76+TI_CPP_E!K76+TI_GTL_E!K76+TI_NSP_E!K76</f>
        <v>99.704987102321567</v>
      </c>
      <c r="L76" s="40">
        <f>TI_EHG_E!L76+TI_CO_E!L76+TI_BF_E!L76+TI_GW_E!L76+TI_RPI_E!L76+TI_PF_E!L76+TI_BKBPB_E!L76+TI_CL_E!L76+TI_BNG_E!L76+TI_LBB_E!L76+TI_CPP_E!L76+TI_GTL_E!L76+TI_NSP_E!L76</f>
        <v>88.103783319002574</v>
      </c>
      <c r="M76" s="40">
        <f>TI_EHG_E!M76+TI_CO_E!M76+TI_BF_E!M76+TI_GW_E!M76+TI_RPI_E!M76+TI_PF_E!M76+TI_BKBPB_E!M76+TI_CL_E!M76+TI_BNG_E!M76+TI_LBB_E!M76+TI_CPP_E!M76+TI_GTL_E!M76+TI_NSP_E!M76</f>
        <v>163.1913155631986</v>
      </c>
      <c r="N76" s="40">
        <f>TI_EHG_E!N76+TI_CO_E!N76+TI_BF_E!N76+TI_GW_E!N76+TI_RPI_E!N76+TI_PF_E!N76+TI_BKBPB_E!N76+TI_CL_E!N76+TI_BNG_E!N76+TI_LBB_E!N76+TI_CPP_E!N76+TI_GTL_E!N76+TI_NSP_E!N76</f>
        <v>130.49122957867581</v>
      </c>
      <c r="O76" s="40">
        <f>TI_EHG_E!O76+TI_CO_E!O76+TI_BF_E!O76+TI_GW_E!O76+TI_RPI_E!O76+TI_PF_E!O76+TI_BKBPB_E!O76+TI_CL_E!O76+TI_BNG_E!O76+TI_LBB_E!O76+TI_CPP_E!O76+TI_GTL_E!O76+TI_NSP_E!O76</f>
        <v>130.9719690455718</v>
      </c>
      <c r="P76" s="40">
        <f>TI_EHG_E!P76+TI_CO_E!P76+TI_BF_E!P76+TI_GW_E!P76+TI_RPI_E!P76+TI_PF_E!P76+TI_BKBPB_E!P76+TI_CL_E!P76+TI_BNG_E!P76+TI_LBB_E!P76+TI_CPP_E!P76+TI_GTL_E!P76+TI_NSP_E!P76</f>
        <v>126.1946689595873</v>
      </c>
      <c r="Q76" s="40">
        <f>TI_EHG_E!Q76+TI_CO_E!Q76+TI_BF_E!Q76+TI_GW_E!Q76+TI_RPI_E!Q76+TI_PF_E!Q76+TI_BKBPB_E!Q76+TI_CL_E!Q76+TI_BNG_E!Q76+TI_LBB_E!Q76+TI_CPP_E!Q76+TI_GTL_E!Q76+TI_NSP_E!Q76</f>
        <v>128.66165090283749</v>
      </c>
      <c r="R76" s="40">
        <f>TI_EHG_E!R76+TI_CO_E!R76+TI_BF_E!R76+TI_GW_E!R76+TI_RPI_E!R76+TI_PF_E!R76+TI_BKBPB_E!R76+TI_CL_E!R76+TI_BNG_E!R76+TI_LBB_E!R76+TI_CPP_E!R76+TI_GTL_E!R76+TI_NSP_E!R76</f>
        <v>167.73559759243341</v>
      </c>
      <c r="S76" s="40">
        <f>TI_EHG_E!S76+TI_CO_E!S76+TI_BF_E!S76+TI_GW_E!S76+TI_RPI_E!S76+TI_PF_E!S76+TI_BKBPB_E!S76+TI_CL_E!S76+TI_BNG_E!S76+TI_LBB_E!S76+TI_CPP_E!S76+TI_GTL_E!S76+TI_NSP_E!S76</f>
        <v>167.02613929492691</v>
      </c>
      <c r="T76" s="40">
        <f>TI_EHG_E!T76+TI_CO_E!T76+TI_BF_E!T76+TI_GW_E!T76+TI_RPI_E!T76+TI_PF_E!T76+TI_BKBPB_E!T76+TI_CL_E!T76+TI_BNG_E!T76+TI_LBB_E!T76+TI_CPP_E!T76+TI_GTL_E!T76+TI_NSP_E!T76</f>
        <v>157.66801375752371</v>
      </c>
      <c r="U76" s="40">
        <f>TI_EHG_E!U76+TI_CO_E!U76+TI_BF_E!U76+TI_GW_E!U76+TI_RPI_E!U76+TI_PF_E!U76+TI_BKBPB_E!U76+TI_CL_E!U76+TI_BNG_E!U76+TI_LBB_E!U76+TI_CPP_E!U76+TI_GTL_E!U76+TI_NSP_E!U76</f>
        <v>147.67833190025789</v>
      </c>
      <c r="V76" s="40">
        <f>TI_EHG_E!V76+TI_CO_E!V76+TI_BF_E!V76+TI_GW_E!V76+TI_RPI_E!V76+TI_PF_E!V76+TI_BKBPB_E!V76+TI_CL_E!V76+TI_BNG_E!V76+TI_LBB_E!V76+TI_CPP_E!V76+TI_GTL_E!V76+TI_NSP_E!V76</f>
        <v>103.4676698194325</v>
      </c>
      <c r="W76" s="40">
        <f>TI_EHG_E!W76+TI_CO_E!W76+TI_BF_E!W76+TI_GW_E!W76+TI_RPI_E!W76+TI_PF_E!W76+TI_BKBPB_E!W76+TI_CL_E!W76+TI_BNG_E!W76+TI_LBB_E!W76+TI_CPP_E!W76+TI_GTL_E!W76+TI_NSP_E!W76</f>
        <v>120.75503009458301</v>
      </c>
      <c r="X76" s="40">
        <f>TI_EHG_E!X76+TI_CO_E!X76+TI_BF_E!X76+TI_GW_E!X76+TI_RPI_E!X76+TI_PF_E!X76+TI_BKBPB_E!X76+TI_CL_E!X76+TI_BNG_E!X76+TI_LBB_E!X76+TI_CPP_E!X76+TI_GTL_E!X76+TI_NSP_E!X76</f>
        <v>116.4399828030954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196.76147893379192</v>
      </c>
      <c r="D2" s="31">
        <f t="shared" ref="D2:W2" si="1">SUM(D3,D17,D22,D25,D26,D51,D52,D71,D74,D75,D76)</f>
        <v>274.73499570077388</v>
      </c>
      <c r="E2" s="31">
        <f t="shared" si="1"/>
        <v>602.89140154772144</v>
      </c>
      <c r="F2" s="31">
        <f t="shared" si="1"/>
        <v>604.21238177128112</v>
      </c>
      <c r="G2" s="31">
        <f t="shared" si="1"/>
        <v>692.26165090283746</v>
      </c>
      <c r="H2" s="31">
        <f t="shared" si="1"/>
        <v>688.65442820292355</v>
      </c>
      <c r="I2" s="31">
        <f t="shared" si="1"/>
        <v>722.69423903697316</v>
      </c>
      <c r="J2" s="31">
        <f t="shared" si="1"/>
        <v>658.66586414445408</v>
      </c>
      <c r="K2" s="31">
        <f t="shared" si="1"/>
        <v>592.78280309544289</v>
      </c>
      <c r="L2" s="31">
        <f t="shared" si="1"/>
        <v>639.16096302665505</v>
      </c>
      <c r="M2" s="31">
        <f t="shared" si="1"/>
        <v>736.56835769561474</v>
      </c>
      <c r="N2" s="31">
        <f t="shared" si="1"/>
        <v>615.34032674118657</v>
      </c>
      <c r="O2" s="31">
        <f t="shared" si="1"/>
        <v>632.5117798796216</v>
      </c>
      <c r="P2" s="31">
        <f t="shared" si="1"/>
        <v>483.798022355976</v>
      </c>
      <c r="Q2" s="31">
        <f t="shared" si="1"/>
        <v>479.33551160791052</v>
      </c>
      <c r="R2" s="31">
        <f t="shared" si="1"/>
        <v>426.97669819432502</v>
      </c>
      <c r="S2" s="31">
        <f t="shared" si="1"/>
        <v>339.6040412725709</v>
      </c>
      <c r="T2" s="31">
        <f t="shared" si="1"/>
        <v>349.94617368873605</v>
      </c>
      <c r="U2" s="31">
        <f t="shared" si="1"/>
        <v>354.20730868443673</v>
      </c>
      <c r="V2" s="31">
        <f t="shared" si="1"/>
        <v>347.57618228718832</v>
      </c>
      <c r="W2" s="31">
        <f t="shared" si="1"/>
        <v>420.86302665520202</v>
      </c>
      <c r="X2" s="31">
        <f t="shared" ref="X2" si="2">SUM(X3,X17,X22,X25,X26,X51,X52,X71,X74,X75,X76)</f>
        <v>431.62390369733441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0</v>
      </c>
      <c r="D7" s="10">
        <f>TI_EHG_E_E!D7+TI_EHG_CHP_E!D7+TI_EHG_H_E!D7+TI_EHG_EDHP!D7+TI_EHG_EB!D7+TI_EHG_EPS!D7+TI_EHG_DHEP!D7</f>
        <v>0</v>
      </c>
      <c r="E7" s="10">
        <f>TI_EHG_E_E!E7+TI_EHG_CHP_E!E7+TI_EHG_H_E!E7+TI_EHG_EDHP!E7+TI_EHG_EB!E7+TI_EHG_EPS!E7+TI_EHG_DHEP!E7</f>
        <v>0</v>
      </c>
      <c r="F7" s="10">
        <f>TI_EHG_E_E!F7+TI_EHG_CHP_E!F7+TI_EHG_H_E!F7+TI_EHG_EDHP!F7+TI_EHG_EB!F7+TI_EHG_EPS!F7+TI_EHG_DHEP!F7</f>
        <v>0</v>
      </c>
      <c r="G7" s="10">
        <f>TI_EHG_E_E!G7+TI_EHG_CHP_E!G7+TI_EHG_H_E!G7+TI_EHG_EDHP!G7+TI_EHG_EB!G7+TI_EHG_EPS!G7+TI_EHG_DHEP!G7</f>
        <v>0</v>
      </c>
      <c r="H7" s="10">
        <f>TI_EHG_E_E!H7+TI_EHG_CHP_E!H7+TI_EHG_H_E!H7+TI_EHG_EDHP!H7+TI_EHG_EB!H7+TI_EHG_EPS!H7+TI_EHG_DHEP!H7</f>
        <v>0</v>
      </c>
      <c r="I7" s="10">
        <f>TI_EHG_E_E!I7+TI_EHG_CHP_E!I7+TI_EHG_H_E!I7+TI_EHG_EDHP!I7+TI_EHG_EB!I7+TI_EHG_EPS!I7+TI_EHG_DHEP!I7</f>
        <v>0</v>
      </c>
      <c r="J7" s="10">
        <f>TI_EHG_E_E!J7+TI_EHG_CHP_E!J7+TI_EHG_H_E!J7+TI_EHG_EDHP!J7+TI_EHG_EB!J7+TI_EHG_EPS!J7+TI_EHG_DHEP!J7</f>
        <v>0</v>
      </c>
      <c r="K7" s="10">
        <f>TI_EHG_E_E!K7+TI_EHG_CHP_E!K7+TI_EHG_H_E!K7+TI_EHG_EDHP!K7+TI_EHG_EB!K7+TI_EHG_EPS!K7+TI_EHG_DHEP!K7</f>
        <v>0</v>
      </c>
      <c r="L7" s="10">
        <f>TI_EHG_E_E!L7+TI_EHG_CHP_E!L7+TI_EHG_H_E!L7+TI_EHG_EDHP!L7+TI_EHG_EB!L7+TI_EHG_EPS!L7+TI_EHG_DHEP!L7</f>
        <v>0</v>
      </c>
      <c r="M7" s="10">
        <f>TI_EHG_E_E!M7+TI_EHG_CHP_E!M7+TI_EHG_H_E!M7+TI_EHG_EDHP!M7+TI_EHG_EB!M7+TI_EHG_EPS!M7+TI_EHG_DHEP!M7</f>
        <v>0</v>
      </c>
      <c r="N7" s="10">
        <f>TI_EHG_E_E!N7+TI_EHG_CHP_E!N7+TI_EHG_H_E!N7+TI_EHG_EDHP!N7+TI_EHG_EB!N7+TI_EHG_EPS!N7+TI_EHG_DHEP!N7</f>
        <v>0</v>
      </c>
      <c r="O7" s="10">
        <f>TI_EHG_E_E!O7+TI_EHG_CHP_E!O7+TI_EHG_H_E!O7+TI_EHG_EDHP!O7+TI_EHG_EB!O7+TI_EHG_EPS!O7+TI_EHG_DHEP!O7</f>
        <v>0</v>
      </c>
      <c r="P7" s="10">
        <f>TI_EHG_E_E!P7+TI_EHG_CHP_E!P7+TI_EHG_H_E!P7+TI_EHG_EDHP!P7+TI_EHG_EB!P7+TI_EHG_EPS!P7+TI_EHG_DHEP!P7</f>
        <v>0</v>
      </c>
      <c r="Q7" s="10">
        <f>TI_EHG_E_E!Q7+TI_EHG_CHP_E!Q7+TI_EHG_H_E!Q7+TI_EHG_EDHP!Q7+TI_EHG_EB!Q7+TI_EHG_EPS!Q7+TI_EHG_DHEP!Q7</f>
        <v>0</v>
      </c>
      <c r="R7" s="10">
        <f>TI_EHG_E_E!R7+TI_EHG_CHP_E!R7+TI_EHG_H_E!R7+TI_EHG_EDHP!R7+TI_EHG_EB!R7+TI_EHG_EPS!R7+TI_EHG_DHEP!R7</f>
        <v>0</v>
      </c>
      <c r="S7" s="10">
        <f>TI_EHG_E_E!S7+TI_EHG_CHP_E!S7+TI_EHG_H_E!S7+TI_EHG_EDHP!S7+TI_EHG_EB!S7+TI_EHG_EPS!S7+TI_EHG_DHEP!S7</f>
        <v>0</v>
      </c>
      <c r="T7" s="10">
        <f>TI_EHG_E_E!T7+TI_EHG_CHP_E!T7+TI_EHG_H_E!T7+TI_EHG_EDHP!T7+TI_EHG_EB!T7+TI_EHG_EPS!T7+TI_EHG_DHEP!T7</f>
        <v>0</v>
      </c>
      <c r="U7" s="10">
        <f>TI_EHG_E_E!U7+TI_EHG_CHP_E!U7+TI_EHG_H_E!U7+TI_EHG_EDHP!U7+TI_EHG_EB!U7+TI_EHG_EPS!U7+TI_EHG_DHEP!U7</f>
        <v>0</v>
      </c>
      <c r="V7" s="10">
        <f>TI_EHG_E_E!V7+TI_EHG_CHP_E!V7+TI_EHG_H_E!V7+TI_EHG_EDHP!V7+TI_EHG_EB!V7+TI_EHG_EPS!V7+TI_EHG_DHEP!V7</f>
        <v>0</v>
      </c>
      <c r="W7" s="10">
        <f>TI_EHG_E_E!W7+TI_EHG_CHP_E!W7+TI_EHG_H_E!W7+TI_EHG_EDHP!W7+TI_EHG_EB!W7+TI_EHG_EPS!W7+TI_EHG_DHEP!W7</f>
        <v>0</v>
      </c>
      <c r="X7" s="10">
        <f>TI_EHG_E_E!X7+TI_EHG_CHP_E!X7+TI_EHG_H_E!X7+TI_EHG_EDHP!X7+TI_EHG_EB!X7+TI_EHG_EPS!X7+TI_EHG_DHEP!X7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1.8193465176268266</v>
      </c>
      <c r="D26" s="37">
        <f t="shared" ref="D26:W26" si="22">SUM(D27,D33)</f>
        <v>1.8985382631126395</v>
      </c>
      <c r="E26" s="37">
        <f t="shared" si="22"/>
        <v>1.6042132416165089</v>
      </c>
      <c r="F26" s="37">
        <f t="shared" si="22"/>
        <v>1.4875322441960446</v>
      </c>
      <c r="G26" s="37">
        <f t="shared" si="22"/>
        <v>1.5910576096302664</v>
      </c>
      <c r="H26" s="37">
        <f t="shared" si="22"/>
        <v>1.0330180567497851</v>
      </c>
      <c r="I26" s="37">
        <f t="shared" si="22"/>
        <v>0.95382631126397244</v>
      </c>
      <c r="J26" s="37">
        <f t="shared" si="22"/>
        <v>0.93551160791057608</v>
      </c>
      <c r="K26" s="37">
        <f t="shared" si="22"/>
        <v>1.5677558039552881</v>
      </c>
      <c r="L26" s="37">
        <f t="shared" si="22"/>
        <v>2.0751504729148751</v>
      </c>
      <c r="M26" s="37">
        <f t="shared" si="22"/>
        <v>0.78942390369733428</v>
      </c>
      <c r="N26" s="37">
        <f t="shared" si="22"/>
        <v>0.80472914875322443</v>
      </c>
      <c r="O26" s="37">
        <f t="shared" si="22"/>
        <v>0.69208942390369721</v>
      </c>
      <c r="P26" s="37">
        <f t="shared" si="22"/>
        <v>0.524591573516767</v>
      </c>
      <c r="Q26" s="37">
        <f t="shared" si="22"/>
        <v>0.46990541702493549</v>
      </c>
      <c r="R26" s="37">
        <f t="shared" si="22"/>
        <v>0.52665520206362859</v>
      </c>
      <c r="S26" s="37">
        <f t="shared" si="22"/>
        <v>0.86147893379191731</v>
      </c>
      <c r="T26" s="37">
        <f t="shared" si="22"/>
        <v>0.71040412725709368</v>
      </c>
      <c r="U26" s="37">
        <f t="shared" si="22"/>
        <v>0.51444539982803095</v>
      </c>
      <c r="V26" s="37">
        <f t="shared" si="22"/>
        <v>0.4840068787618228</v>
      </c>
      <c r="W26" s="37">
        <f t="shared" si="22"/>
        <v>0.32467755803955284</v>
      </c>
      <c r="X26" s="37">
        <f t="shared" ref="X26" si="23">SUM(X27,X33)</f>
        <v>0.1836629406706792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1.8193465176268266</v>
      </c>
      <c r="D33" s="29">
        <f t="shared" ref="D33:W33" si="28">SUM(D34:D50)</f>
        <v>1.8985382631126395</v>
      </c>
      <c r="E33" s="29">
        <f t="shared" si="28"/>
        <v>1.6042132416165089</v>
      </c>
      <c r="F33" s="29">
        <f t="shared" si="28"/>
        <v>1.4875322441960446</v>
      </c>
      <c r="G33" s="29">
        <f t="shared" si="28"/>
        <v>1.5910576096302664</v>
      </c>
      <c r="H33" s="29">
        <f t="shared" si="28"/>
        <v>1.0330180567497851</v>
      </c>
      <c r="I33" s="29">
        <f t="shared" si="28"/>
        <v>0.95382631126397244</v>
      </c>
      <c r="J33" s="29">
        <f t="shared" si="28"/>
        <v>0.93551160791057608</v>
      </c>
      <c r="K33" s="29">
        <f t="shared" si="28"/>
        <v>1.5677558039552881</v>
      </c>
      <c r="L33" s="29">
        <f t="shared" si="28"/>
        <v>2.0751504729148751</v>
      </c>
      <c r="M33" s="29">
        <f t="shared" si="28"/>
        <v>0.78942390369733428</v>
      </c>
      <c r="N33" s="29">
        <f t="shared" si="28"/>
        <v>0.80472914875322443</v>
      </c>
      <c r="O33" s="29">
        <f t="shared" si="28"/>
        <v>0.69208942390369721</v>
      </c>
      <c r="P33" s="29">
        <f t="shared" si="28"/>
        <v>0.524591573516767</v>
      </c>
      <c r="Q33" s="29">
        <f t="shared" si="28"/>
        <v>0.46990541702493549</v>
      </c>
      <c r="R33" s="29">
        <f t="shared" si="28"/>
        <v>0.52665520206362859</v>
      </c>
      <c r="S33" s="29">
        <f t="shared" si="28"/>
        <v>0.86147893379191731</v>
      </c>
      <c r="T33" s="29">
        <f t="shared" si="28"/>
        <v>0.71040412725709368</v>
      </c>
      <c r="U33" s="29">
        <f t="shared" si="28"/>
        <v>0.51444539982803095</v>
      </c>
      <c r="V33" s="29">
        <f t="shared" si="28"/>
        <v>0.4840068787618228</v>
      </c>
      <c r="W33" s="29">
        <f t="shared" si="28"/>
        <v>0.32467755803955284</v>
      </c>
      <c r="X33" s="29">
        <f t="shared" ref="X33" si="29">SUM(X34:X50)</f>
        <v>0.1836629406706792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0</v>
      </c>
      <c r="Q34" s="10">
        <f>TI_EHG_E_E!Q34+TI_EHG_CHP_E!Q34+TI_EHG_H_E!Q34+TI_EHG_EDHP!Q34+TI_EHG_EB!Q34+TI_EHG_EPS!Q34+TI_EHG_DHEP!Q34</f>
        <v>0</v>
      </c>
      <c r="R34" s="10">
        <f>TI_EHG_E_E!R34+TI_EHG_CHP_E!R34+TI_EHG_H_E!R34+TI_EHG_EDHP!R34+TI_EHG_EB!R34+TI_EHG_EPS!R34+TI_EHG_DHEP!R34</f>
        <v>0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1.8193465176268266</v>
      </c>
      <c r="D43" s="10">
        <f>TI_EHG_E_E!D43+TI_EHG_CHP_E!D43+TI_EHG_H_E!D43+TI_EHG_EDHP!D43+TI_EHG_EB!D43+TI_EHG_EPS!D43+TI_EHG_DHEP!D43</f>
        <v>1.8985382631126395</v>
      </c>
      <c r="E43" s="10">
        <f>TI_EHG_E_E!E43+TI_EHG_CHP_E!E43+TI_EHG_H_E!E43+TI_EHG_EDHP!E43+TI_EHG_EB!E43+TI_EHG_EPS!E43+TI_EHG_DHEP!E43</f>
        <v>1.6042132416165089</v>
      </c>
      <c r="F43" s="10">
        <f>TI_EHG_E_E!F43+TI_EHG_CHP_E!F43+TI_EHG_H_E!F43+TI_EHG_EDHP!F43+TI_EHG_EB!F43+TI_EHG_EPS!F43+TI_EHG_DHEP!F43</f>
        <v>1.4875322441960446</v>
      </c>
      <c r="G43" s="10">
        <f>TI_EHG_E_E!G43+TI_EHG_CHP_E!G43+TI_EHG_H_E!G43+TI_EHG_EDHP!G43+TI_EHG_EB!G43+TI_EHG_EPS!G43+TI_EHG_DHEP!G43</f>
        <v>1.5910576096302664</v>
      </c>
      <c r="H43" s="10">
        <f>TI_EHG_E_E!H43+TI_EHG_CHP_E!H43+TI_EHG_H_E!H43+TI_EHG_EDHP!H43+TI_EHG_EB!H43+TI_EHG_EPS!H43+TI_EHG_DHEP!H43</f>
        <v>1.0330180567497851</v>
      </c>
      <c r="I43" s="10">
        <f>TI_EHG_E_E!I43+TI_EHG_CHP_E!I43+TI_EHG_H_E!I43+TI_EHG_EDHP!I43+TI_EHG_EB!I43+TI_EHG_EPS!I43+TI_EHG_DHEP!I43</f>
        <v>0.95382631126397244</v>
      </c>
      <c r="J43" s="10">
        <f>TI_EHG_E_E!J43+TI_EHG_CHP_E!J43+TI_EHG_H_E!J43+TI_EHG_EDHP!J43+TI_EHG_EB!J43+TI_EHG_EPS!J43+TI_EHG_DHEP!J43</f>
        <v>0.93551160791057608</v>
      </c>
      <c r="K43" s="10">
        <f>TI_EHG_E_E!K43+TI_EHG_CHP_E!K43+TI_EHG_H_E!K43+TI_EHG_EDHP!K43+TI_EHG_EB!K43+TI_EHG_EPS!K43+TI_EHG_DHEP!K43</f>
        <v>1.5677558039552881</v>
      </c>
      <c r="L43" s="10">
        <f>TI_EHG_E_E!L43+TI_EHG_CHP_E!L43+TI_EHG_H_E!L43+TI_EHG_EDHP!L43+TI_EHG_EB!L43+TI_EHG_EPS!L43+TI_EHG_DHEP!L43</f>
        <v>2.0751504729148751</v>
      </c>
      <c r="M43" s="10">
        <f>TI_EHG_E_E!M43+TI_EHG_CHP_E!M43+TI_EHG_H_E!M43+TI_EHG_EDHP!M43+TI_EHG_EB!M43+TI_EHG_EPS!M43+TI_EHG_DHEP!M43</f>
        <v>0.78942390369733428</v>
      </c>
      <c r="N43" s="10">
        <f>TI_EHG_E_E!N43+TI_EHG_CHP_E!N43+TI_EHG_H_E!N43+TI_EHG_EDHP!N43+TI_EHG_EB!N43+TI_EHG_EPS!N43+TI_EHG_DHEP!N43</f>
        <v>0.80472914875322443</v>
      </c>
      <c r="O43" s="10">
        <f>TI_EHG_E_E!O43+TI_EHG_CHP_E!O43+TI_EHG_H_E!O43+TI_EHG_EDHP!O43+TI_EHG_EB!O43+TI_EHG_EPS!O43+TI_EHG_DHEP!O43</f>
        <v>0.69208942390369721</v>
      </c>
      <c r="P43" s="10">
        <f>TI_EHG_E_E!P43+TI_EHG_CHP_E!P43+TI_EHG_H_E!P43+TI_EHG_EDHP!P43+TI_EHG_EB!P43+TI_EHG_EPS!P43+TI_EHG_DHEP!P43</f>
        <v>0.524591573516767</v>
      </c>
      <c r="Q43" s="10">
        <f>TI_EHG_E_E!Q43+TI_EHG_CHP_E!Q43+TI_EHG_H_E!Q43+TI_EHG_EDHP!Q43+TI_EHG_EB!Q43+TI_EHG_EPS!Q43+TI_EHG_DHEP!Q43</f>
        <v>0.46990541702493549</v>
      </c>
      <c r="R43" s="10">
        <f>TI_EHG_E_E!R43+TI_EHG_CHP_E!R43+TI_EHG_H_E!R43+TI_EHG_EDHP!R43+TI_EHG_EB!R43+TI_EHG_EPS!R43+TI_EHG_DHEP!R43</f>
        <v>0.52665520206362859</v>
      </c>
      <c r="S43" s="10">
        <f>TI_EHG_E_E!S43+TI_EHG_CHP_E!S43+TI_EHG_H_E!S43+TI_EHG_EDHP!S43+TI_EHG_EB!S43+TI_EHG_EPS!S43+TI_EHG_DHEP!S43</f>
        <v>0.86147893379191731</v>
      </c>
      <c r="T43" s="10">
        <f>TI_EHG_E_E!T43+TI_EHG_CHP_E!T43+TI_EHG_H_E!T43+TI_EHG_EDHP!T43+TI_EHG_EB!T43+TI_EHG_EPS!T43+TI_EHG_DHEP!T43</f>
        <v>0.71040412725709368</v>
      </c>
      <c r="U43" s="10">
        <f>TI_EHG_E_E!U43+TI_EHG_CHP_E!U43+TI_EHG_H_E!U43+TI_EHG_EDHP!U43+TI_EHG_EB!U43+TI_EHG_EPS!U43+TI_EHG_DHEP!U43</f>
        <v>0.51444539982803095</v>
      </c>
      <c r="V43" s="10">
        <f>TI_EHG_E_E!V43+TI_EHG_CHP_E!V43+TI_EHG_H_E!V43+TI_EHG_EDHP!V43+TI_EHG_EB!V43+TI_EHG_EPS!V43+TI_EHG_DHEP!V43</f>
        <v>0.4840068787618228</v>
      </c>
      <c r="W43" s="10">
        <f>TI_EHG_E_E!W43+TI_EHG_CHP_E!W43+TI_EHG_H_E!W43+TI_EHG_EDHP!W43+TI_EHG_EB!W43+TI_EHG_EPS!W43+TI_EHG_DHEP!W43</f>
        <v>0.32467755803955284</v>
      </c>
      <c r="X43" s="10">
        <f>TI_EHG_E_E!X43+TI_EHG_CHP_E!X43+TI_EHG_H_E!X43+TI_EHG_EDHP!X43+TI_EHG_EB!X43+TI_EHG_EPS!X43+TI_EHG_DHEP!X43</f>
        <v>0.1836629406706792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0</v>
      </c>
      <c r="D44" s="10">
        <f>TI_EHG_E_E!D44+TI_EHG_CHP_E!D44+TI_EHG_H_E!D44+TI_EHG_EDHP!D44+TI_EHG_EB!D44+TI_EHG_EPS!D44+TI_EHG_DHEP!D44</f>
        <v>0</v>
      </c>
      <c r="E44" s="10">
        <f>TI_EHG_E_E!E44+TI_EHG_CHP_E!E44+TI_EHG_H_E!E44+TI_EHG_EDHP!E44+TI_EHG_EB!E44+TI_EHG_EPS!E44+TI_EHG_DHEP!E44</f>
        <v>0</v>
      </c>
      <c r="F44" s="10">
        <f>TI_EHG_E_E!F44+TI_EHG_CHP_E!F44+TI_EHG_H_E!F44+TI_EHG_EDHP!F44+TI_EHG_EB!F44+TI_EHG_EPS!F44+TI_EHG_DHEP!F44</f>
        <v>0</v>
      </c>
      <c r="G44" s="10">
        <f>TI_EHG_E_E!G44+TI_EHG_CHP_E!G44+TI_EHG_H_E!G44+TI_EHG_EDHP!G44+TI_EHG_EB!G44+TI_EHG_EPS!G44+TI_EHG_DHEP!G44</f>
        <v>0</v>
      </c>
      <c r="H44" s="10">
        <f>TI_EHG_E_E!H44+TI_EHG_CHP_E!H44+TI_EHG_H_E!H44+TI_EHG_EDHP!H44+TI_EHG_EB!H44+TI_EHG_EPS!H44+TI_EHG_DHEP!H44</f>
        <v>0</v>
      </c>
      <c r="I44" s="10">
        <f>TI_EHG_E_E!I44+TI_EHG_CHP_E!I44+TI_EHG_H_E!I44+TI_EHG_EDHP!I44+TI_EHG_EB!I44+TI_EHG_EPS!I44+TI_EHG_DHEP!I44</f>
        <v>0</v>
      </c>
      <c r="J44" s="10">
        <f>TI_EHG_E_E!J44+TI_EHG_CHP_E!J44+TI_EHG_H_E!J44+TI_EHG_EDHP!J44+TI_EHG_EB!J44+TI_EHG_EPS!J44+TI_EHG_DHEP!J44</f>
        <v>0</v>
      </c>
      <c r="K44" s="10">
        <f>TI_EHG_E_E!K44+TI_EHG_CHP_E!K44+TI_EHG_H_E!K44+TI_EHG_EDHP!K44+TI_EHG_EB!K44+TI_EHG_EPS!K44+TI_EHG_DHEP!K44</f>
        <v>0</v>
      </c>
      <c r="L44" s="10">
        <f>TI_EHG_E_E!L44+TI_EHG_CHP_E!L44+TI_EHG_H_E!L44+TI_EHG_EDHP!L44+TI_EHG_EB!L44+TI_EHG_EPS!L44+TI_EHG_DHEP!L44</f>
        <v>0</v>
      </c>
      <c r="M44" s="10">
        <f>TI_EHG_E_E!M44+TI_EHG_CHP_E!M44+TI_EHG_H_E!M44+TI_EHG_EDHP!M44+TI_EHG_EB!M44+TI_EHG_EPS!M44+TI_EHG_DHEP!M44</f>
        <v>0</v>
      </c>
      <c r="N44" s="10">
        <f>TI_EHG_E_E!N44+TI_EHG_CHP_E!N44+TI_EHG_H_E!N44+TI_EHG_EDHP!N44+TI_EHG_EB!N44+TI_EHG_EPS!N44+TI_EHG_DHEP!N44</f>
        <v>0</v>
      </c>
      <c r="O44" s="10">
        <f>TI_EHG_E_E!O44+TI_EHG_CHP_E!O44+TI_EHG_H_E!O44+TI_EHG_EDHP!O44+TI_EHG_EB!O44+TI_EHG_EPS!O44+TI_EHG_DHEP!O44</f>
        <v>0</v>
      </c>
      <c r="P44" s="10">
        <f>TI_EHG_E_E!P44+TI_EHG_CHP_E!P44+TI_EHG_H_E!P44+TI_EHG_EDHP!P44+TI_EHG_EB!P44+TI_EHG_EPS!P44+TI_EHG_DHEP!P44</f>
        <v>0</v>
      </c>
      <c r="Q44" s="10">
        <f>TI_EHG_E_E!Q44+TI_EHG_CHP_E!Q44+TI_EHG_H_E!Q44+TI_EHG_EDHP!Q44+TI_EHG_EB!Q44+TI_EHG_EPS!Q44+TI_EHG_DHEP!Q44</f>
        <v>0</v>
      </c>
      <c r="R44" s="10">
        <f>TI_EHG_E_E!R44+TI_EHG_CHP_E!R44+TI_EHG_H_E!R44+TI_EHG_EDHP!R44+TI_EHG_EB!R44+TI_EHG_EPS!R44+TI_EHG_DHEP!R44</f>
        <v>0</v>
      </c>
      <c r="S44" s="10">
        <f>TI_EHG_E_E!S44+TI_EHG_CHP_E!S44+TI_EHG_H_E!S44+TI_EHG_EDHP!S44+TI_EHG_EB!S44+TI_EHG_EPS!S44+TI_EHG_DHEP!S44</f>
        <v>0</v>
      </c>
      <c r="T44" s="10">
        <f>TI_EHG_E_E!T44+TI_EHG_CHP_E!T44+TI_EHG_H_E!T44+TI_EHG_EDHP!T44+TI_EHG_EB!T44+TI_EHG_EPS!T44+TI_EHG_DHEP!T44</f>
        <v>0</v>
      </c>
      <c r="U44" s="10">
        <f>TI_EHG_E_E!U44+TI_EHG_CHP_E!U44+TI_EHG_H_E!U44+TI_EHG_EDHP!U44+TI_EHG_EB!U44+TI_EHG_EPS!U44+TI_EHG_DHEP!U44</f>
        <v>0</v>
      </c>
      <c r="V44" s="10">
        <f>TI_EHG_E_E!V44+TI_EHG_CHP_E!V44+TI_EHG_H_E!V44+TI_EHG_EDHP!V44+TI_EHG_EB!V44+TI_EHG_EPS!V44+TI_EHG_DHEP!V44</f>
        <v>0</v>
      </c>
      <c r="W44" s="10">
        <f>TI_EHG_E_E!W44+TI_EHG_CHP_E!W44+TI_EHG_H_E!W44+TI_EHG_EDHP!W44+TI_EHG_EB!W44+TI_EHG_EPS!W44+TI_EHG_DHEP!W44</f>
        <v>0</v>
      </c>
      <c r="X44" s="10">
        <f>TI_EHG_E_E!X44+TI_EHG_CHP_E!X44+TI_EHG_H_E!X44+TI_EHG_EDHP!X44+TI_EHG_EB!X44+TI_EHG_EPS!X44+TI_EHG_DHEP!X44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66.7517626827171</v>
      </c>
      <c r="D51" s="37">
        <f>TI_EHG_E_E!D51+TI_EHG_CHP_E!D51+TI_EHG_H_E!D51+TI_EHG_EDHP!D51+TI_EHG_EB!D51+TI_EHG_EPS!D51+TI_EHG_DHEP!D51</f>
        <v>144.45855546001721</v>
      </c>
      <c r="E51" s="37">
        <f>TI_EHG_E_E!E51+TI_EHG_CHP_E!E51+TI_EHG_H_E!E51+TI_EHG_EDHP!E51+TI_EHG_EB!E51+TI_EHG_EPS!E51+TI_EHG_DHEP!E51</f>
        <v>459.39148753224413</v>
      </c>
      <c r="F51" s="37">
        <f>TI_EHG_E_E!F51+TI_EHG_CHP_E!F51+TI_EHG_H_E!F51+TI_EHG_EDHP!F51+TI_EHG_EB!F51+TI_EHG_EPS!F51+TI_EHG_DHEP!F51</f>
        <v>463.54797936371443</v>
      </c>
      <c r="G51" s="37">
        <f>TI_EHG_E_E!G51+TI_EHG_CHP_E!G51+TI_EHG_H_E!G51+TI_EHG_EDHP!G51+TI_EHG_EB!G51+TI_EHG_EPS!G51+TI_EHG_DHEP!G51</f>
        <v>552.23611349957002</v>
      </c>
      <c r="H51" s="37">
        <f>TI_EHG_E_E!H51+TI_EHG_CHP_E!H51+TI_EHG_H_E!H51+TI_EHG_EDHP!H51+TI_EHG_EB!H51+TI_EHG_EPS!H51+TI_EHG_DHEP!H51</f>
        <v>545.61797076526227</v>
      </c>
      <c r="I51" s="37">
        <f>TI_EHG_E_E!I51+TI_EHG_CHP_E!I51+TI_EHG_H_E!I51+TI_EHG_EDHP!I51+TI_EHG_EB!I51+TI_EHG_EPS!I51+TI_EHG_DHEP!I51</f>
        <v>572.11659501289762</v>
      </c>
      <c r="J51" s="37">
        <f>TI_EHG_E_E!J51+TI_EHG_CHP_E!J51+TI_EHG_H_E!J51+TI_EHG_EDHP!J51+TI_EHG_EB!J51+TI_EHG_EPS!J51+TI_EHG_DHEP!J51</f>
        <v>507.38237317282892</v>
      </c>
      <c r="K51" s="37">
        <f>TI_EHG_E_E!K51+TI_EHG_CHP_E!K51+TI_EHG_H_E!K51+TI_EHG_EDHP!K51+TI_EHG_EB!K51+TI_EHG_EPS!K51+TI_EHG_DHEP!K51</f>
        <v>435.10275150472921</v>
      </c>
      <c r="L51" s="37">
        <f>TI_EHG_E_E!L51+TI_EHG_CHP_E!L51+TI_EHG_H_E!L51+TI_EHG_EDHP!L51+TI_EHG_EB!L51+TI_EHG_EPS!L51+TI_EHG_DHEP!L51</f>
        <v>496.40980223559751</v>
      </c>
      <c r="M51" s="37">
        <f>TI_EHG_E_E!M51+TI_EHG_CHP_E!M51+TI_EHG_H_E!M51+TI_EHG_EDHP!M51+TI_EHG_EB!M51+TI_EHG_EPS!M51+TI_EHG_DHEP!M51</f>
        <v>521.35064488392095</v>
      </c>
      <c r="N51" s="37">
        <f>TI_EHG_E_E!N51+TI_EHG_CHP_E!N51+TI_EHG_H_E!N51+TI_EHG_EDHP!N51+TI_EHG_EB!N51+TI_EHG_EPS!N51+TI_EHG_DHEP!N51</f>
        <v>432.17687016337055</v>
      </c>
      <c r="O51" s="37">
        <f>TI_EHG_E_E!O51+TI_EHG_CHP_E!O51+TI_EHG_H_E!O51+TI_EHG_EDHP!O51+TI_EHG_EB!O51+TI_EHG_EPS!O51+TI_EHG_DHEP!O51</f>
        <v>443.52364574376605</v>
      </c>
      <c r="P51" s="37">
        <f>TI_EHG_E_E!P51+TI_EHG_CHP_E!P51+TI_EHG_H_E!P51+TI_EHG_EDHP!P51+TI_EHG_EB!P51+TI_EHG_EPS!P51+TI_EHG_DHEP!P51</f>
        <v>292.52923473774723</v>
      </c>
      <c r="Q51" s="37">
        <f>TI_EHG_E_E!Q51+TI_EHG_CHP_E!Q51+TI_EHG_H_E!Q51+TI_EHG_EDHP!Q51+TI_EHG_EB!Q51+TI_EHG_EPS!Q51+TI_EHG_DHEP!Q51</f>
        <v>272.7260533104041</v>
      </c>
      <c r="R51" s="37">
        <f>TI_EHG_E_E!R51+TI_EHG_CHP_E!R51+TI_EHG_H_E!R51+TI_EHG_EDHP!R51+TI_EHG_EB!R51+TI_EHG_EPS!R51+TI_EHG_DHEP!R51</f>
        <v>171.53387790197763</v>
      </c>
      <c r="S51" s="37">
        <f>TI_EHG_E_E!S51+TI_EHG_CHP_E!S51+TI_EHG_H_E!S51+TI_EHG_EDHP!S51+TI_EHG_EB!S51+TI_EHG_EPS!S51+TI_EHG_DHEP!S51</f>
        <v>80.863284608770414</v>
      </c>
      <c r="T51" s="37">
        <f>TI_EHG_E_E!T51+TI_EHG_CHP_E!T51+TI_EHG_H_E!T51+TI_EHG_EDHP!T51+TI_EHG_EB!T51+TI_EHG_EPS!T51+TI_EHG_DHEP!T51</f>
        <v>75.095270851246767</v>
      </c>
      <c r="U51" s="37">
        <f>TI_EHG_E_E!U51+TI_EHG_CHP_E!U51+TI_EHG_H_E!U51+TI_EHG_EDHP!U51+TI_EHG_EB!U51+TI_EHG_EPS!U51+TI_EHG_DHEP!U51</f>
        <v>65.370507308684438</v>
      </c>
      <c r="V51" s="37">
        <f>TI_EHG_E_E!V51+TI_EHG_CHP_E!V51+TI_EHG_H_E!V51+TI_EHG_EDHP!V51+TI_EHG_EB!V51+TI_EHG_EPS!V51+TI_EHG_DHEP!V51</f>
        <v>63.989079965606187</v>
      </c>
      <c r="W51" s="37">
        <f>TI_EHG_E_E!W51+TI_EHG_CHP_E!W51+TI_EHG_H_E!W51+TI_EHG_EDHP!W51+TI_EHG_EB!W51+TI_EHG_EPS!W51+TI_EHG_DHEP!W51</f>
        <v>61.912209802235594</v>
      </c>
      <c r="X51" s="37">
        <f>TI_EHG_E_E!X51+TI_EHG_CHP_E!X51+TI_EHG_H_E!X51+TI_EHG_EDHP!X51+TI_EHG_EB!X51+TI_EHG_EPS!X51+TI_EHG_DHEP!X51</f>
        <v>66.311951848667235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22.980137575236459</v>
      </c>
      <c r="D52" s="37">
        <f t="shared" ref="D52:W52" si="31">SUM(D53:D70)</f>
        <v>22.625623387790196</v>
      </c>
      <c r="E52" s="37">
        <f t="shared" si="31"/>
        <v>21.418658641444537</v>
      </c>
      <c r="F52" s="37">
        <f t="shared" si="31"/>
        <v>22.792949269131551</v>
      </c>
      <c r="G52" s="37">
        <f t="shared" si="31"/>
        <v>28.206104901117797</v>
      </c>
      <c r="H52" s="37">
        <f t="shared" si="31"/>
        <v>29.176440240756659</v>
      </c>
      <c r="I52" s="37">
        <f t="shared" si="31"/>
        <v>32.753740326741188</v>
      </c>
      <c r="J52" s="37">
        <f t="shared" si="31"/>
        <v>34.650128976784181</v>
      </c>
      <c r="K52" s="37">
        <f t="shared" si="31"/>
        <v>36.806878761822873</v>
      </c>
      <c r="L52" s="37">
        <f t="shared" si="31"/>
        <v>34.372742906276869</v>
      </c>
      <c r="M52" s="37">
        <f t="shared" si="31"/>
        <v>34.705331040412723</v>
      </c>
      <c r="N52" s="37">
        <f t="shared" si="31"/>
        <v>33.662510748065351</v>
      </c>
      <c r="O52" s="37">
        <f t="shared" si="31"/>
        <v>39.453912295786758</v>
      </c>
      <c r="P52" s="37">
        <f t="shared" si="31"/>
        <v>46.344453998280315</v>
      </c>
      <c r="Q52" s="37">
        <f t="shared" si="31"/>
        <v>60.081083404987083</v>
      </c>
      <c r="R52" s="37">
        <f t="shared" si="31"/>
        <v>66.896560619088547</v>
      </c>
      <c r="S52" s="37">
        <f t="shared" si="31"/>
        <v>70.047807394668951</v>
      </c>
      <c r="T52" s="37">
        <f t="shared" si="31"/>
        <v>93.341444539982803</v>
      </c>
      <c r="U52" s="37">
        <f t="shared" si="31"/>
        <v>117.59234737747205</v>
      </c>
      <c r="V52" s="37">
        <f t="shared" si="31"/>
        <v>156.35717970765262</v>
      </c>
      <c r="W52" s="37">
        <f t="shared" si="31"/>
        <v>216.46956147893374</v>
      </c>
      <c r="X52" s="37">
        <f t="shared" ref="X52" si="32">SUM(X53:X70)</f>
        <v>227.70412725709366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10.619432502149616</v>
      </c>
      <c r="D53" s="10">
        <f>TI_EHG_E_E!D53+TI_EHG_CHP_E!D53+TI_EHG_H_E!D53+TI_EHG_EDHP!D53+TI_EHG_EB!D53+TI_EHG_EPS!D53+TI_EHG_DHEP!D53</f>
        <v>10.148925193465175</v>
      </c>
      <c r="E53" s="10">
        <f>TI_EHG_E_E!E53+TI_EHG_CHP_E!E53+TI_EHG_H_E!E53+TI_EHG_EDHP!E53+TI_EHG_EB!E53+TI_EHG_EPS!E53+TI_EHG_DHEP!E53</f>
        <v>8.5753224419604468</v>
      </c>
      <c r="F53" s="10">
        <f>TI_EHG_E_E!F53+TI_EHG_CHP_E!F53+TI_EHG_H_E!F53+TI_EHG_EDHP!F53+TI_EHG_EB!F53+TI_EHG_EPS!F53+TI_EHG_DHEP!F53</f>
        <v>6.8288907996560617</v>
      </c>
      <c r="G53" s="10">
        <f>TI_EHG_E_E!G53+TI_EHG_CHP_E!G53+TI_EHG_H_E!G53+TI_EHG_EDHP!G53+TI_EHG_EB!G53+TI_EHG_EPS!G53+TI_EHG_DHEP!G53</f>
        <v>8.9473774720550292</v>
      </c>
      <c r="H53" s="10">
        <f>TI_EHG_E_E!H53+TI_EHG_CHP_E!H53+TI_EHG_H_E!H53+TI_EHG_EDHP!H53+TI_EHG_EB!H53+TI_EHG_EPS!H53+TI_EHG_DHEP!H53</f>
        <v>7.991315563198623</v>
      </c>
      <c r="I53" s="10">
        <f>TI_EHG_E_E!I53+TI_EHG_CHP_E!I53+TI_EHG_H_E!I53+TI_EHG_EDHP!I53+TI_EHG_EB!I53+TI_EHG_EPS!I53+TI_EHG_DHEP!I53</f>
        <v>9.5711092003439386</v>
      </c>
      <c r="J53" s="10">
        <f>TI_EHG_E_E!J53+TI_EHG_CHP_E!J53+TI_EHG_H_E!J53+TI_EHG_EDHP!J53+TI_EHG_EB!J53+TI_EHG_EPS!J53+TI_EHG_DHEP!J53</f>
        <v>10.034565778159932</v>
      </c>
      <c r="K53" s="10">
        <f>TI_EHG_E_E!K53+TI_EHG_CHP_E!K53+TI_EHG_H_E!K53+TI_EHG_EDHP!K53+TI_EHG_EB!K53+TI_EHG_EPS!K53+TI_EHG_DHEP!K53</f>
        <v>11.359759243336194</v>
      </c>
      <c r="L53" s="10">
        <f>TI_EHG_E_E!L53+TI_EHG_CHP_E!L53+TI_EHG_H_E!L53+TI_EHG_EDHP!L53+TI_EHG_EB!L53+TI_EHG_EPS!L53+TI_EHG_DHEP!L53</f>
        <v>9.1005159071367139</v>
      </c>
      <c r="M53" s="10">
        <f>TI_EHG_E_E!M53+TI_EHG_CHP_E!M53+TI_EHG_H_E!M53+TI_EHG_EDHP!M53+TI_EHG_EB!M53+TI_EHG_EPS!M53+TI_EHG_DHEP!M53</f>
        <v>9.2571797076526217</v>
      </c>
      <c r="N53" s="10">
        <f>TI_EHG_E_E!N53+TI_EHG_CHP_E!N53+TI_EHG_H_E!N53+TI_EHG_EDHP!N53+TI_EHG_EB!N53+TI_EHG_EPS!N53+TI_EHG_DHEP!N53</f>
        <v>5.4170249355116074</v>
      </c>
      <c r="O53" s="10">
        <f>TI_EHG_E_E!O53+TI_EHG_CHP_E!O53+TI_EHG_H_E!O53+TI_EHG_EDHP!O53+TI_EHG_EB!O53+TI_EHG_EPS!O53+TI_EHG_DHEP!O53</f>
        <v>8.4524505588993986</v>
      </c>
      <c r="P53" s="10">
        <f>TI_EHG_E_E!P53+TI_EHG_CHP_E!P53+TI_EHG_H_E!P53+TI_EHG_EDHP!P53+TI_EHG_EB!P53+TI_EHG_EPS!P53+TI_EHG_DHEP!P53</f>
        <v>10.248925193465176</v>
      </c>
      <c r="Q53" s="10">
        <f>TI_EHG_E_E!Q53+TI_EHG_CHP_E!Q53+TI_EHG_H_E!Q53+TI_EHG_EDHP!Q53+TI_EHG_EB!Q53+TI_EHG_EPS!Q53+TI_EHG_DHEP!Q53</f>
        <v>9.2680997420464308</v>
      </c>
      <c r="R53" s="10">
        <f>TI_EHG_E_E!R53+TI_EHG_CHP_E!R53+TI_EHG_H_E!R53+TI_EHG_EDHP!R53+TI_EHG_EB!R53+TI_EHG_EPS!R53+TI_EHG_DHEP!R53</f>
        <v>8.5342218400687866</v>
      </c>
      <c r="S53" s="10">
        <f>TI_EHG_E_E!S53+TI_EHG_CHP_E!S53+TI_EHG_H_E!S53+TI_EHG_EDHP!S53+TI_EHG_EB!S53+TI_EHG_EPS!S53+TI_EHG_DHEP!S53</f>
        <v>9.9235597592433358</v>
      </c>
      <c r="T53" s="10">
        <f>TI_EHG_E_E!T53+TI_EHG_CHP_E!T53+TI_EHG_H_E!T53+TI_EHG_EDHP!T53+TI_EHG_EB!T53+TI_EHG_EPS!T53+TI_EHG_DHEP!T53</f>
        <v>7.3644883920894229</v>
      </c>
      <c r="U53" s="10">
        <f>TI_EHG_E_E!U53+TI_EHG_CHP_E!U53+TI_EHG_H_E!U53+TI_EHG_EDHP!U53+TI_EHG_EB!U53+TI_EHG_EPS!U53+TI_EHG_DHEP!U53</f>
        <v>7.9774720550300939</v>
      </c>
      <c r="V53" s="10">
        <f>TI_EHG_E_E!V53+TI_EHG_CHP_E!V53+TI_EHG_H_E!V53+TI_EHG_EDHP!V53+TI_EHG_EB!V53+TI_EHG_EPS!V53+TI_EHG_DHEP!V53</f>
        <v>9.1930352536543403</v>
      </c>
      <c r="W53" s="10">
        <f>TI_EHG_E_E!W53+TI_EHG_CHP_E!W53+TI_EHG_H_E!W53+TI_EHG_EDHP!W53+TI_EHG_EB!W53+TI_EHG_EPS!W53+TI_EHG_DHEP!W53</f>
        <v>7.8763542562338777</v>
      </c>
      <c r="X53" s="10">
        <f>TI_EHG_E_E!X53+TI_EHG_CHP_E!X53+TI_EHG_H_E!X53+TI_EHG_EDHP!X53+TI_EHG_EB!X53+TI_EHG_EPS!X53+TI_EHG_DHEP!X53</f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2.127515047291487</v>
      </c>
      <c r="D55" s="10">
        <f>TI_EHG_E_E!D55+TI_EHG_CHP_E!D55+TI_EHG_H_E!D55+TI_EHG_EDHP!D55+TI_EHG_EB!D55+TI_EHG_EPS!D55+TI_EHG_DHEP!D55</f>
        <v>2.041272570937231</v>
      </c>
      <c r="E55" s="10">
        <f>TI_EHG_E_E!E55+TI_EHG_CHP_E!E55+TI_EHG_H_E!E55+TI_EHG_EDHP!E55+TI_EHG_EB!E55+TI_EHG_EPS!E55+TI_EHG_DHEP!E55</f>
        <v>2.1048151332760101</v>
      </c>
      <c r="F55" s="10">
        <f>TI_EHG_E_E!F55+TI_EHG_CHP_E!F55+TI_EHG_H_E!F55+TI_EHG_EDHP!F55+TI_EHG_EB!F55+TI_EHG_EPS!F55+TI_EHG_DHEP!F55</f>
        <v>2.2500429922613931</v>
      </c>
      <c r="G55" s="10">
        <f>TI_EHG_E_E!G55+TI_EHG_CHP_E!G55+TI_EHG_H_E!G55+TI_EHG_EDHP!G55+TI_EHG_EB!G55+TI_EHG_EPS!G55+TI_EHG_DHEP!G55</f>
        <v>3.3877042132416162</v>
      </c>
      <c r="H55" s="10">
        <f>TI_EHG_E_E!H55+TI_EHG_CHP_E!H55+TI_EHG_H_E!H55+TI_EHG_EDHP!H55+TI_EHG_EB!H55+TI_EHG_EPS!H55+TI_EHG_DHEP!H55</f>
        <v>4.4927773000859839</v>
      </c>
      <c r="I55" s="10">
        <f>TI_EHG_E_E!I55+TI_EHG_CHP_E!I55+TI_EHG_H_E!I55+TI_EHG_EDHP!I55+TI_EHG_EB!I55+TI_EHG_EPS!I55+TI_EHG_DHEP!I55</f>
        <v>4.985898538263112</v>
      </c>
      <c r="J55" s="10">
        <f>TI_EHG_E_E!J55+TI_EHG_CHP_E!J55+TI_EHG_H_E!J55+TI_EHG_EDHP!J55+TI_EHG_EB!J55+TI_EHG_EPS!J55+TI_EHG_DHEP!J55</f>
        <v>5.5276010318142728</v>
      </c>
      <c r="K55" s="10">
        <f>TI_EHG_E_E!K55+TI_EHG_CHP_E!K55+TI_EHG_H_E!K55+TI_EHG_EDHP!K55+TI_EHG_EB!K55+TI_EHG_EPS!K55+TI_EHG_DHEP!K55</f>
        <v>5.2097162510748056</v>
      </c>
      <c r="L55" s="10">
        <f>TI_EHG_E_E!L55+TI_EHG_CHP_E!L55+TI_EHG_H_E!L55+TI_EHG_EDHP!L55+TI_EHG_EB!L55+TI_EHG_EPS!L55+TI_EHG_DHEP!L55</f>
        <v>5.4576096302665524</v>
      </c>
      <c r="M55" s="10">
        <f>TI_EHG_E_E!M55+TI_EHG_CHP_E!M55+TI_EHG_H_E!M55+TI_EHG_EDHP!M55+TI_EHG_EB!M55+TI_EHG_EPS!M55+TI_EHG_DHEP!M55</f>
        <v>4.736285468615649</v>
      </c>
      <c r="N55" s="10">
        <f>TI_EHG_E_E!N55+TI_EHG_CHP_E!N55+TI_EHG_H_E!N55+TI_EHG_EDHP!N55+TI_EHG_EB!N55+TI_EHG_EPS!N55+TI_EHG_DHEP!N55</f>
        <v>5.5073086844368007</v>
      </c>
      <c r="O55" s="10">
        <f>TI_EHG_E_E!O55+TI_EHG_CHP_E!O55+TI_EHG_H_E!O55+TI_EHG_EDHP!O55+TI_EHG_EB!O55+TI_EHG_EPS!O55+TI_EHG_DHEP!O55</f>
        <v>6.660877042132415</v>
      </c>
      <c r="P55" s="10">
        <f>TI_EHG_E_E!P55+TI_EHG_CHP_E!P55+TI_EHG_H_E!P55+TI_EHG_EDHP!P55+TI_EHG_EB!P55+TI_EHG_EPS!P55+TI_EHG_DHEP!P55</f>
        <v>7.1390369733447976</v>
      </c>
      <c r="Q55" s="10">
        <f>TI_EHG_E_E!Q55+TI_EHG_CHP_E!Q55+TI_EHG_H_E!Q55+TI_EHG_EDHP!Q55+TI_EHG_EB!Q55+TI_EHG_EPS!Q55+TI_EHG_DHEP!Q55</f>
        <v>6.8680997420464314</v>
      </c>
      <c r="R55" s="10">
        <f>TI_EHG_E_E!R55+TI_EHG_CHP_E!R55+TI_EHG_H_E!R55+TI_EHG_EDHP!R55+TI_EHG_EB!R55+TI_EHG_EPS!R55+TI_EHG_DHEP!R55</f>
        <v>8.7573516766981943</v>
      </c>
      <c r="S55" s="10">
        <f>TI_EHG_E_E!S55+TI_EHG_CHP_E!S55+TI_EHG_H_E!S55+TI_EHG_EDHP!S55+TI_EHG_EB!S55+TI_EHG_EPS!S55+TI_EHG_DHEP!S55</f>
        <v>8.7262252794496984</v>
      </c>
      <c r="T55" s="10">
        <f>TI_EHG_E_E!T55+TI_EHG_CHP_E!T55+TI_EHG_H_E!T55+TI_EHG_EDHP!T55+TI_EHG_EB!T55+TI_EHG_EPS!T55+TI_EHG_DHEP!T55</f>
        <v>20.191143594153051</v>
      </c>
      <c r="U55" s="10">
        <f>TI_EHG_E_E!U55+TI_EHG_CHP_E!U55+TI_EHG_H_E!U55+TI_EHG_EDHP!U55+TI_EHG_EB!U55+TI_EHG_EPS!U55+TI_EHG_DHEP!U55</f>
        <v>21.889509888220118</v>
      </c>
      <c r="V55" s="10">
        <f>TI_EHG_E_E!V55+TI_EHG_CHP_E!V55+TI_EHG_H_E!V55+TI_EHG_EDHP!V55+TI_EHG_EB!V55+TI_EHG_EPS!V55+TI_EHG_DHEP!V55</f>
        <v>24.185984522785901</v>
      </c>
      <c r="W55" s="10">
        <f>TI_EHG_E_E!W55+TI_EHG_CHP_E!W55+TI_EHG_H_E!W55+TI_EHG_EDHP!W55+TI_EHG_EB!W55+TI_EHG_EPS!W55+TI_EHG_DHEP!W55</f>
        <v>30.192175408426479</v>
      </c>
      <c r="X55" s="10">
        <f>TI_EHG_E_E!X55+TI_EHG_CHP_E!X55+TI_EHG_H_E!X55+TI_EHG_EDHP!X55+TI_EHG_EB!X55+TI_EHG_EPS!X55+TI_EHG_DHEP!X55</f>
        <v>27.026053310404127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3.4393809114359412E-3</v>
      </c>
      <c r="D56" s="10">
        <f>TI_EHG_E_E!D56+TI_EHG_CHP_E!D56+TI_EHG_H_E!D56+TI_EHG_EDHP!D56+TI_EHG_EB!D56+TI_EHG_EPS!D56+TI_EHG_DHEP!D56</f>
        <v>3.9552880481513323E-3</v>
      </c>
      <c r="E56" s="10">
        <f>TI_EHG_E_E!E56+TI_EHG_CHP_E!E56+TI_EHG_H_E!E56+TI_EHG_EDHP!E56+TI_EHG_EB!E56+TI_EHG_EPS!E56+TI_EHG_DHEP!E56</f>
        <v>5.0730868443680131E-3</v>
      </c>
      <c r="F56" s="10">
        <f>TI_EHG_E_E!F56+TI_EHG_CHP_E!F56+TI_EHG_H_E!F56+TI_EHG_EDHP!F56+TI_EHG_EB!F56+TI_EHG_EPS!F56+TI_EHG_DHEP!F56</f>
        <v>0.12029234737747201</v>
      </c>
      <c r="G56" s="10">
        <f>TI_EHG_E_E!G56+TI_EHG_CHP_E!G56+TI_EHG_H_E!G56+TI_EHG_EDHP!G56+TI_EHG_EB!G56+TI_EHG_EPS!G56+TI_EHG_DHEP!G56</f>
        <v>0.79097162510748054</v>
      </c>
      <c r="H56" s="10">
        <f>TI_EHG_E_E!H56+TI_EHG_CHP_E!H56+TI_EHG_H_E!H56+TI_EHG_EDHP!H56+TI_EHG_EB!H56+TI_EHG_EPS!H56+TI_EHG_DHEP!H56</f>
        <v>1.5217540842648321</v>
      </c>
      <c r="I56" s="10">
        <f>TI_EHG_E_E!I56+TI_EHG_CHP_E!I56+TI_EHG_H_E!I56+TI_EHG_EDHP!I56+TI_EHG_EB!I56+TI_EHG_EPS!I56+TI_EHG_DHEP!I56</f>
        <v>1.8154772141014619</v>
      </c>
      <c r="J56" s="10">
        <f>TI_EHG_E_E!J56+TI_EHG_CHP_E!J56+TI_EHG_H_E!J56+TI_EHG_EDHP!J56+TI_EHG_EB!J56+TI_EHG_EPS!J56+TI_EHG_DHEP!J56</f>
        <v>1.7971625107480651</v>
      </c>
      <c r="K56" s="10">
        <f>TI_EHG_E_E!K56+TI_EHG_CHP_E!K56+TI_EHG_H_E!K56+TI_EHG_EDHP!K56+TI_EHG_EB!K56+TI_EHG_EPS!K56+TI_EHG_DHEP!K56</f>
        <v>1.722355975924333</v>
      </c>
      <c r="L56" s="10">
        <f>TI_EHG_E_E!L56+TI_EHG_CHP_E!L56+TI_EHG_H_E!L56+TI_EHG_EDHP!L56+TI_EHG_EB!L56+TI_EHG_EPS!L56+TI_EHG_DHEP!L56</f>
        <v>1.746861564918315</v>
      </c>
      <c r="M56" s="10">
        <f>TI_EHG_E_E!M56+TI_EHG_CHP_E!M56+TI_EHG_H_E!M56+TI_EHG_EDHP!M56+TI_EHG_EB!M56+TI_EHG_EPS!M56+TI_EHG_DHEP!M56</f>
        <v>1.818400687876182</v>
      </c>
      <c r="N56" s="10">
        <f>TI_EHG_E_E!N56+TI_EHG_CHP_E!N56+TI_EHG_H_E!N56+TI_EHG_EDHP!N56+TI_EHG_EB!N56+TI_EHG_EPS!N56+TI_EHG_DHEP!N56</f>
        <v>2.2135855546001721</v>
      </c>
      <c r="O56" s="10">
        <f>TI_EHG_E_E!O56+TI_EHG_CHP_E!O56+TI_EHG_H_E!O56+TI_EHG_EDHP!O56+TI_EHG_EB!O56+TI_EHG_EPS!O56+TI_EHG_DHEP!O56</f>
        <v>3.2912295786758379</v>
      </c>
      <c r="P56" s="10">
        <f>TI_EHG_E_E!P56+TI_EHG_CHP_E!P56+TI_EHG_H_E!P56+TI_EHG_EDHP!P56+TI_EHG_EB!P56+TI_EHG_EPS!P56+TI_EHG_DHEP!P56</f>
        <v>6.340326741186586</v>
      </c>
      <c r="Q56" s="10">
        <f>TI_EHG_E_E!Q56+TI_EHG_CHP_E!Q56+TI_EHG_H_E!Q56+TI_EHG_EDHP!Q56+TI_EHG_EB!Q56+TI_EHG_EPS!Q56+TI_EHG_DHEP!Q56</f>
        <v>8.1462596732588128</v>
      </c>
      <c r="R56" s="10">
        <f>TI_EHG_E_E!R56+TI_EHG_CHP_E!R56+TI_EHG_H_E!R56+TI_EHG_EDHP!R56+TI_EHG_EB!R56+TI_EHG_EPS!R56+TI_EHG_DHEP!R56</f>
        <v>8.9184006878761828</v>
      </c>
      <c r="S56" s="10">
        <f>TI_EHG_E_E!S56+TI_EHG_CHP_E!S56+TI_EHG_H_E!S56+TI_EHG_EDHP!S56+TI_EHG_EB!S56+TI_EHG_EPS!S56+TI_EHG_DHEP!S56</f>
        <v>8.6232158211521917</v>
      </c>
      <c r="T56" s="10">
        <f>TI_EHG_E_E!T56+TI_EHG_CHP_E!T56+TI_EHG_H_E!T56+TI_EHG_EDHP!T56+TI_EHG_EB!T56+TI_EHG_EPS!T56+TI_EHG_DHEP!T56</f>
        <v>9.3261392949269126</v>
      </c>
      <c r="U56" s="10">
        <f>TI_EHG_E_E!U56+TI_EHG_CHP_E!U56+TI_EHG_H_E!U56+TI_EHG_EDHP!U56+TI_EHG_EB!U56+TI_EHG_EPS!U56+TI_EHG_DHEP!U56</f>
        <v>10.208512467755799</v>
      </c>
      <c r="V56" s="10">
        <f>TI_EHG_E_E!V56+TI_EHG_CHP_E!V56+TI_EHG_H_E!V56+TI_EHG_EDHP!V56+TI_EHG_EB!V56+TI_EHG_EPS!V56+TI_EHG_DHEP!V56</f>
        <v>11.211092003439379</v>
      </c>
      <c r="W56" s="10">
        <f>TI_EHG_E_E!W56+TI_EHG_CHP_E!W56+TI_EHG_H_E!W56+TI_EHG_EDHP!W56+TI_EHG_EB!W56+TI_EHG_EPS!W56+TI_EHG_DHEP!W56</f>
        <v>13.865950128976779</v>
      </c>
      <c r="X56" s="10">
        <f>TI_EHG_E_E!X56+TI_EHG_CHP_E!X56+TI_EHG_H_E!X56+TI_EHG_EDHP!X56+TI_EHG_EB!X56+TI_EHG_EPS!X56+TI_EHG_DHEP!X56</f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1.375752364574377E-3</v>
      </c>
      <c r="S57" s="10">
        <f>TI_EHG_E_E!S57+TI_EHG_CHP_E!S57+TI_EHG_H_E!S57+TI_EHG_EDHP!S57+TI_EHG_EB!S57+TI_EHG_EPS!S57+TI_EHG_DHEP!S57</f>
        <v>1.2037833190025791E-3</v>
      </c>
      <c r="T57" s="10">
        <f>TI_EHG_E_E!T57+TI_EHG_CHP_E!T57+TI_EHG_H_E!T57+TI_EHG_EDHP!T57+TI_EHG_EB!T57+TI_EHG_EPS!T57+TI_EHG_DHEP!T57</f>
        <v>1.375752364574377E-3</v>
      </c>
      <c r="U57" s="10">
        <f>TI_EHG_E_E!U57+TI_EHG_CHP_E!U57+TI_EHG_H_E!U57+TI_EHG_EDHP!U57+TI_EHG_EB!U57+TI_EHG_EPS!U57+TI_EHG_DHEP!U57</f>
        <v>1.461736887360275E-3</v>
      </c>
      <c r="V57" s="10">
        <f>TI_EHG_E_E!V57+TI_EHG_CHP_E!V57+TI_EHG_H_E!V57+TI_EHG_EDHP!V57+TI_EHG_EB!V57+TI_EHG_EPS!V57+TI_EHG_DHEP!V57</f>
        <v>1.547721410146173E-3</v>
      </c>
      <c r="W57" s="10">
        <f>TI_EHG_E_E!W57+TI_EHG_CHP_E!W57+TI_EHG_H_E!W57+TI_EHG_EDHP!W57+TI_EHG_EB!W57+TI_EHG_EPS!W57+TI_EHG_DHEP!W57</f>
        <v>1.547721410146173E-3</v>
      </c>
      <c r="X57" s="10">
        <f>TI_EHG_E_E!X57+TI_EHG_CHP_E!X57+TI_EHG_H_E!X57+TI_EHG_EDHP!X57+TI_EHG_EB!X57+TI_EHG_EPS!X57+TI_EHG_DHEP!X57</f>
        <v>1.375752364574377E-3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0.11375752364574369</v>
      </c>
      <c r="D59" s="10">
        <f>TI_EHG_E_E!D59+TI_EHG_CHP_E!D59+TI_EHG_H_E!D59+TI_EHG_EDHP!D59+TI_EHG_EB!D59+TI_EHG_EPS!D59+TI_EHG_DHEP!D59</f>
        <v>0.11375752364574369</v>
      </c>
      <c r="E59" s="10">
        <f>TI_EHG_E_E!E59+TI_EHG_CHP_E!E59+TI_EHG_H_E!E59+TI_EHG_EDHP!E59+TI_EHG_EB!E59+TI_EHG_EPS!E59+TI_EHG_DHEP!E59</f>
        <v>0.1883920894239037</v>
      </c>
      <c r="F59" s="10">
        <f>TI_EHG_E_E!F59+TI_EHG_CHP_E!F59+TI_EHG_H_E!F59+TI_EHG_EDHP!F59+TI_EHG_EB!F59+TI_EHG_EPS!F59+TI_EHG_DHEP!F59</f>
        <v>0.50025795356835767</v>
      </c>
      <c r="G59" s="10">
        <f>TI_EHG_E_E!G59+TI_EHG_CHP_E!G59+TI_EHG_H_E!G59+TI_EHG_EDHP!G59+TI_EHG_EB!G59+TI_EHG_EPS!G59+TI_EHG_DHEP!G59</f>
        <v>0.57489251934651764</v>
      </c>
      <c r="H59" s="10">
        <f>TI_EHG_E_E!H59+TI_EHG_CHP_E!H59+TI_EHG_H_E!H59+TI_EHG_EDHP!H59+TI_EHG_EB!H59+TI_EHG_EPS!H59+TI_EHG_DHEP!H59</f>
        <v>1.1122957867583829</v>
      </c>
      <c r="I59" s="10">
        <f>TI_EHG_E_E!I59+TI_EHG_CHP_E!I59+TI_EHG_H_E!I59+TI_EHG_EDHP!I59+TI_EHG_EB!I59+TI_EHG_EPS!I59+TI_EHG_DHEP!I59</f>
        <v>1.214273430782459</v>
      </c>
      <c r="J59" s="10">
        <f>TI_EHG_E_E!J59+TI_EHG_CHP_E!J59+TI_EHG_H_E!J59+TI_EHG_EDHP!J59+TI_EHG_EB!J59+TI_EHG_EPS!J59+TI_EHG_DHEP!J59</f>
        <v>1.4785038693035251</v>
      </c>
      <c r="K59" s="10">
        <f>TI_EHG_E_E!K59+TI_EHG_CHP_E!K59+TI_EHG_H_E!K59+TI_EHG_EDHP!K59+TI_EHG_EB!K59+TI_EHG_EPS!K59+TI_EHG_DHEP!K59</f>
        <v>1.831728288907996</v>
      </c>
      <c r="L59" s="10">
        <f>TI_EHG_E_E!L59+TI_EHG_CHP_E!L59+TI_EHG_H_E!L59+TI_EHG_EDHP!L59+TI_EHG_EB!L59+TI_EHG_EPS!L59+TI_EHG_DHEP!L59</f>
        <v>2.2859845227858981</v>
      </c>
      <c r="M59" s="10">
        <f>TI_EHG_E_E!M59+TI_EHG_CHP_E!M59+TI_EHG_H_E!M59+TI_EHG_EDHP!M59+TI_EHG_EB!M59+TI_EHG_EPS!M59+TI_EHG_DHEP!M59</f>
        <v>2.2788478073946692</v>
      </c>
      <c r="N59" s="10">
        <f>TI_EHG_E_E!N59+TI_EHG_CHP_E!N59+TI_EHG_H_E!N59+TI_EHG_EDHP!N59+TI_EHG_EB!N59+TI_EHG_EPS!N59+TI_EHG_DHEP!N59</f>
        <v>2.7177987962166812</v>
      </c>
      <c r="O59" s="10">
        <f>TI_EHG_E_E!O59+TI_EHG_CHP_E!O59+TI_EHG_H_E!O59+TI_EHG_EDHP!O59+TI_EHG_EB!O59+TI_EHG_EPS!O59+TI_EHG_DHEP!O59</f>
        <v>2.901633705932932</v>
      </c>
      <c r="P59" s="10">
        <f>TI_EHG_E_E!P59+TI_EHG_CHP_E!P59+TI_EHG_H_E!P59+TI_EHG_EDHP!P59+TI_EHG_EB!P59+TI_EHG_EPS!P59+TI_EHG_DHEP!P59</f>
        <v>4.2131556319862424</v>
      </c>
      <c r="Q59" s="10">
        <f>TI_EHG_E_E!Q59+TI_EHG_CHP_E!Q59+TI_EHG_H_E!Q59+TI_EHG_EDHP!Q59+TI_EHG_EB!Q59+TI_EHG_EPS!Q59+TI_EHG_DHEP!Q59</f>
        <v>16.046517626827164</v>
      </c>
      <c r="R59" s="10">
        <f>TI_EHG_E_E!R59+TI_EHG_CHP_E!R59+TI_EHG_H_E!R59+TI_EHG_EDHP!R59+TI_EHG_EB!R59+TI_EHG_EPS!R59+TI_EHG_DHEP!R59</f>
        <v>18.92639724849527</v>
      </c>
      <c r="S59" s="10">
        <f>TI_EHG_E_E!S59+TI_EHG_CHP_E!S59+TI_EHG_H_E!S59+TI_EHG_EDHP!S59+TI_EHG_EB!S59+TI_EHG_EPS!S59+TI_EHG_DHEP!S59</f>
        <v>19.429406706792776</v>
      </c>
      <c r="T59" s="10">
        <f>TI_EHG_E_E!T59+TI_EHG_CHP_E!T59+TI_EHG_H_E!T59+TI_EHG_EDHP!T59+TI_EHG_EB!T59+TI_EHG_EPS!T59+TI_EHG_DHEP!T59</f>
        <v>31.719002579535683</v>
      </c>
      <c r="U59" s="10">
        <f>TI_EHG_E_E!U59+TI_EHG_CHP_E!U59+TI_EHG_H_E!U59+TI_EHG_EDHP!U59+TI_EHG_EB!U59+TI_EHG_EPS!U59+TI_EHG_DHEP!U59</f>
        <v>51.914359415305242</v>
      </c>
      <c r="V59" s="10">
        <f>TI_EHG_E_E!V59+TI_EHG_CHP_E!V59+TI_EHG_H_E!V59+TI_EHG_EDHP!V59+TI_EHG_EB!V59+TI_EHG_EPS!V59+TI_EHG_DHEP!V59</f>
        <v>86.090799656061904</v>
      </c>
      <c r="W59" s="10">
        <f>TI_EHG_E_E!W59+TI_EHG_CHP_E!W59+TI_EHG_H_E!W59+TI_EHG_EDHP!W59+TI_EHG_EB!W59+TI_EHG_EPS!W59+TI_EHG_DHEP!W59</f>
        <v>140.64264832330178</v>
      </c>
      <c r="X59" s="10">
        <f>TI_EHG_E_E!X59+TI_EHG_CHP_E!X59+TI_EHG_H_E!X59+TI_EHG_EDHP!X59+TI_EHG_EB!X59+TI_EHG_EPS!X59+TI_EHG_DHEP!X59</f>
        <v>150.72433361994837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0.40369733447979361</v>
      </c>
      <c r="D61" s="10">
        <f>TI_EHG_E_E!D61+TI_EHG_CHP_E!D61+TI_EHG_H_E!D61+TI_EHG_EDHP!D61+TI_EHG_EB!D61+TI_EHG_EPS!D61+TI_EHG_DHEP!D61</f>
        <v>0.72794496990541691</v>
      </c>
      <c r="E61" s="10">
        <f>TI_EHG_E_E!E61+TI_EHG_CHP_E!E61+TI_EHG_H_E!E61+TI_EHG_EDHP!E61+TI_EHG_EB!E61+TI_EHG_EPS!E61+TI_EHG_DHEP!E61</f>
        <v>0.80756663800515893</v>
      </c>
      <c r="F61" s="10">
        <f>TI_EHG_E_E!F61+TI_EHG_CHP_E!F61+TI_EHG_H_E!F61+TI_EHG_EDHP!F61+TI_EHG_EB!F61+TI_EHG_EPS!F61+TI_EHG_DHEP!F61</f>
        <v>1.345571797076526</v>
      </c>
      <c r="G61" s="10">
        <f>TI_EHG_E_E!G61+TI_EHG_CHP_E!G61+TI_EHG_H_E!G61+TI_EHG_EDHP!G61+TI_EHG_EB!G61+TI_EHG_EPS!G61+TI_EHG_DHEP!G61</f>
        <v>1.809630266552021</v>
      </c>
      <c r="H61" s="10">
        <f>TI_EHG_E_E!H61+TI_EHG_CHP_E!H61+TI_EHG_H_E!H61+TI_EHG_EDHP!H61+TI_EHG_EB!H61+TI_EHG_EPS!H61+TI_EHG_DHEP!H61</f>
        <v>2.4212381771281168</v>
      </c>
      <c r="I61" s="10">
        <f>TI_EHG_E_E!I61+TI_EHG_CHP_E!I61+TI_EHG_H_E!I61+TI_EHG_EDHP!I61+TI_EHG_EB!I61+TI_EHG_EPS!I61+TI_EHG_DHEP!I61</f>
        <v>2.8993121238177131</v>
      </c>
      <c r="J61" s="10">
        <f>TI_EHG_E_E!J61+TI_EHG_CHP_E!J61+TI_EHG_H_E!J61+TI_EHG_EDHP!J61+TI_EHG_EB!J61+TI_EHG_EPS!J61+TI_EHG_DHEP!J61</f>
        <v>3.2547721410146169</v>
      </c>
      <c r="K61" s="10">
        <f>TI_EHG_E_E!K61+TI_EHG_CHP_E!K61+TI_EHG_H_E!K61+TI_EHG_EDHP!K61+TI_EHG_EB!K61+TI_EHG_EPS!K61+TI_EHG_DHEP!K61</f>
        <v>3.8983662940670678</v>
      </c>
      <c r="L61" s="10">
        <f>TI_EHG_E_E!L61+TI_EHG_CHP_E!L61+TI_EHG_H_E!L61+TI_EHG_EDHP!L61+TI_EHG_EB!L61+TI_EHG_EPS!L61+TI_EHG_DHEP!L61</f>
        <v>4.7435081685296643</v>
      </c>
      <c r="M61" s="10">
        <f>TI_EHG_E_E!M61+TI_EHG_CHP_E!M61+TI_EHG_H_E!M61+TI_EHG_EDHP!M61+TI_EHG_EB!M61+TI_EHG_EPS!M61+TI_EHG_DHEP!M61</f>
        <v>6.5680997420464324</v>
      </c>
      <c r="N61" s="10">
        <f>TI_EHG_E_E!N61+TI_EHG_CHP_E!N61+TI_EHG_H_E!N61+TI_EHG_EDHP!N61+TI_EHG_EB!N61+TI_EHG_EPS!N61+TI_EHG_DHEP!N61</f>
        <v>6.7432502149613072</v>
      </c>
      <c r="O61" s="10">
        <f>TI_EHG_E_E!O61+TI_EHG_CHP_E!O61+TI_EHG_H_E!O61+TI_EHG_EDHP!O61+TI_EHG_EB!O61+TI_EHG_EPS!O61+TI_EHG_DHEP!O61</f>
        <v>7.2877042132416161</v>
      </c>
      <c r="P61" s="10">
        <f>TI_EHG_E_E!P61+TI_EHG_CHP_E!P61+TI_EHG_H_E!P61+TI_EHG_EDHP!P61+TI_EHG_EB!P61+TI_EHG_EPS!P61+TI_EHG_DHEP!P61</f>
        <v>7.3394668959587266</v>
      </c>
      <c r="Q61" s="10">
        <f>TI_EHG_E_E!Q61+TI_EHG_CHP_E!Q61+TI_EHG_H_E!Q61+TI_EHG_EDHP!Q61+TI_EHG_EB!Q61+TI_EHG_EPS!Q61+TI_EHG_DHEP!Q61</f>
        <v>9.1797936371453126</v>
      </c>
      <c r="R61" s="10">
        <f>TI_EHG_E_E!R61+TI_EHG_CHP_E!R61+TI_EHG_H_E!R61+TI_EHG_EDHP!R61+TI_EHG_EB!R61+TI_EHG_EPS!R61+TI_EHG_DHEP!R61</f>
        <v>9.4319002579535667</v>
      </c>
      <c r="S61" s="10">
        <f>TI_EHG_E_E!S61+TI_EHG_CHP_E!S61+TI_EHG_H_E!S61+TI_EHG_EDHP!S61+TI_EHG_EB!S61+TI_EHG_EPS!S61+TI_EHG_DHEP!S61</f>
        <v>10.70042992261393</v>
      </c>
      <c r="T61" s="10">
        <f>TI_EHG_E_E!T61+TI_EHG_CHP_E!T61+TI_EHG_H_E!T61+TI_EHG_EDHP!T61+TI_EHG_EB!T61+TI_EHG_EPS!T61+TI_EHG_DHEP!T61</f>
        <v>10.68220120378332</v>
      </c>
      <c r="U61" s="10">
        <f>TI_EHG_E_E!U61+TI_EHG_CHP_E!U61+TI_EHG_H_E!U61+TI_EHG_EDHP!U61+TI_EHG_EB!U61+TI_EHG_EPS!U61+TI_EHG_DHEP!U61</f>
        <v>11.592175408426479</v>
      </c>
      <c r="V61" s="10">
        <f>TI_EHG_E_E!V61+TI_EHG_CHP_E!V61+TI_EHG_H_E!V61+TI_EHG_EDHP!V61+TI_EHG_EB!V61+TI_EHG_EPS!V61+TI_EHG_DHEP!V61</f>
        <v>11.528116938950991</v>
      </c>
      <c r="W61" s="10">
        <f>TI_EHG_E_E!W61+TI_EHG_CHP_E!W61+TI_EHG_H_E!W61+TI_EHG_EDHP!W61+TI_EHG_EB!W61+TI_EHG_EPS!W61+TI_EHG_DHEP!W61</f>
        <v>10.884780739466899</v>
      </c>
      <c r="X61" s="10">
        <f>TI_EHG_E_E!X61+TI_EHG_CHP_E!X61+TI_EHG_H_E!X61+TI_EHG_EDHP!X61+TI_EHG_EB!X61+TI_EHG_EPS!X61+TI_EHG_DHEP!X61</f>
        <v>12.52244196044712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9.7122957867583821</v>
      </c>
      <c r="D62" s="10">
        <f>TI_EHG_E_E!D62+TI_EHG_CHP_E!D62+TI_EHG_H_E!D62+TI_EHG_EDHP!D62+TI_EHG_EB!D62+TI_EHG_EPS!D62+TI_EHG_DHEP!D62</f>
        <v>9.5897678417884773</v>
      </c>
      <c r="E62" s="10">
        <f>TI_EHG_E_E!E62+TI_EHG_CHP_E!E62+TI_EHG_H_E!E62+TI_EHG_EDHP!E62+TI_EHG_EB!E62+TI_EHG_EPS!E62+TI_EHG_DHEP!E62</f>
        <v>9.737489251934651</v>
      </c>
      <c r="F62" s="10">
        <f>TI_EHG_E_E!F62+TI_EHG_CHP_E!F62+TI_EHG_H_E!F62+TI_EHG_EDHP!F62+TI_EHG_EB!F62+TI_EHG_EPS!F62+TI_EHG_DHEP!F62</f>
        <v>11.747893379191741</v>
      </c>
      <c r="G62" s="10">
        <f>TI_EHG_E_E!G62+TI_EHG_CHP_E!G62+TI_EHG_H_E!G62+TI_EHG_EDHP!G62+TI_EHG_EB!G62+TI_EHG_EPS!G62+TI_EHG_DHEP!G62</f>
        <v>12.69552880481513</v>
      </c>
      <c r="H62" s="10">
        <f>TI_EHG_E_E!H62+TI_EHG_CHP_E!H62+TI_EHG_H_E!H62+TI_EHG_EDHP!H62+TI_EHG_EB!H62+TI_EHG_EPS!H62+TI_EHG_DHEP!H62</f>
        <v>11.637059329320721</v>
      </c>
      <c r="I62" s="10">
        <f>TI_EHG_E_E!I62+TI_EHG_CHP_E!I62+TI_EHG_H_E!I62+TI_EHG_EDHP!I62+TI_EHG_EB!I62+TI_EHG_EPS!I62+TI_EHG_DHEP!I62</f>
        <v>12.2676698194325</v>
      </c>
      <c r="J62" s="10">
        <f>TI_EHG_E_E!J62+TI_EHG_CHP_E!J62+TI_EHG_H_E!J62+TI_EHG_EDHP!J62+TI_EHG_EB!J62+TI_EHG_EPS!J62+TI_EHG_DHEP!J62</f>
        <v>12.557523645743769</v>
      </c>
      <c r="K62" s="10">
        <f>TI_EHG_E_E!K62+TI_EHG_CHP_E!K62+TI_EHG_H_E!K62+TI_EHG_EDHP!K62+TI_EHG_EB!K62+TI_EHG_EPS!K62+TI_EHG_DHEP!K62</f>
        <v>12.784952708512471</v>
      </c>
      <c r="L62" s="10">
        <f>TI_EHG_E_E!L62+TI_EHG_CHP_E!L62+TI_EHG_H_E!L62+TI_EHG_EDHP!L62+TI_EHG_EB!L62+TI_EHG_EPS!L62+TI_EHG_DHEP!L62</f>
        <v>11.03826311263972</v>
      </c>
      <c r="M62" s="10">
        <f>TI_EHG_E_E!M62+TI_EHG_CHP_E!M62+TI_EHG_H_E!M62+TI_EHG_EDHP!M62+TI_EHG_EB!M62+TI_EHG_EPS!M62+TI_EHG_DHEP!M62</f>
        <v>10.046517626827169</v>
      </c>
      <c r="N62" s="10">
        <f>TI_EHG_E_E!N62+TI_EHG_CHP_E!N62+TI_EHG_H_E!N62+TI_EHG_EDHP!N62+TI_EHG_EB!N62+TI_EHG_EPS!N62+TI_EHG_DHEP!N62</f>
        <v>11.06354256233878</v>
      </c>
      <c r="O62" s="10">
        <f>TI_EHG_E_E!O62+TI_EHG_CHP_E!O62+TI_EHG_H_E!O62+TI_EHG_EDHP!O62+TI_EHG_EB!O62+TI_EHG_EPS!O62+TI_EHG_DHEP!O62</f>
        <v>10.860017196904559</v>
      </c>
      <c r="P62" s="10">
        <f>TI_EHG_E_E!P62+TI_EHG_CHP_E!P62+TI_EHG_H_E!P62+TI_EHG_EDHP!P62+TI_EHG_EB!P62+TI_EHG_EPS!P62+TI_EHG_DHEP!P62</f>
        <v>11.06354256233878</v>
      </c>
      <c r="Q62" s="10">
        <f>TI_EHG_E_E!Q62+TI_EHG_CHP_E!Q62+TI_EHG_H_E!Q62+TI_EHG_EDHP!Q62+TI_EHG_EB!Q62+TI_EHG_EPS!Q62+TI_EHG_DHEP!Q62</f>
        <v>10.57231298366294</v>
      </c>
      <c r="R62" s="10">
        <f>TI_EHG_E_E!R62+TI_EHG_CHP_E!R62+TI_EHG_H_E!R62+TI_EHG_EDHP!R62+TI_EHG_EB!R62+TI_EHG_EPS!R62+TI_EHG_DHEP!R62</f>
        <v>12.32691315563198</v>
      </c>
      <c r="S62" s="10">
        <f>TI_EHG_E_E!S62+TI_EHG_CHP_E!S62+TI_EHG_H_E!S62+TI_EHG_EDHP!S62+TI_EHG_EB!S62+TI_EHG_EPS!S62+TI_EHG_DHEP!S62</f>
        <v>12.64376612209802</v>
      </c>
      <c r="T62" s="10">
        <f>TI_EHG_E_E!T62+TI_EHG_CHP_E!T62+TI_EHG_H_E!T62+TI_EHG_EDHP!T62+TI_EHG_EB!T62+TI_EHG_EPS!T62+TI_EHG_DHEP!T62</f>
        <v>14.057093723129841</v>
      </c>
      <c r="U62" s="10">
        <f>TI_EHG_E_E!U62+TI_EHG_CHP_E!U62+TI_EHG_H_E!U62+TI_EHG_EDHP!U62+TI_EHG_EB!U62+TI_EHG_EPS!U62+TI_EHG_DHEP!U62</f>
        <v>14.00885640584695</v>
      </c>
      <c r="V62" s="10">
        <f>TI_EHG_E_E!V62+TI_EHG_CHP_E!V62+TI_EHG_H_E!V62+TI_EHG_EDHP!V62+TI_EHG_EB!V62+TI_EHG_EPS!V62+TI_EHG_DHEP!V62</f>
        <v>14.14660361134996</v>
      </c>
      <c r="W62" s="10">
        <f>TI_EHG_E_E!W62+TI_EHG_CHP_E!W62+TI_EHG_H_E!W62+TI_EHG_EDHP!W62+TI_EHG_EB!W62+TI_EHG_EPS!W62+TI_EHG_DHEP!W62</f>
        <v>13.0061049011178</v>
      </c>
      <c r="X62" s="10">
        <f>TI_EHG_E_E!X62+TI_EHG_CHP_E!X62+TI_EHG_H_E!X62+TI_EHG_EDHP!X62+TI_EHG_EB!X62+TI_EHG_EPS!X62+TI_EHG_DHEP!X62</f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18.365864144454001</v>
      </c>
      <c r="D71" s="37">
        <f t="shared" ref="D71:W71" si="34">SUM(D72:D73)</f>
        <v>18.134049871023219</v>
      </c>
      <c r="E71" s="37">
        <f t="shared" si="34"/>
        <v>18.413413585554601</v>
      </c>
      <c r="F71" s="37">
        <f t="shared" si="34"/>
        <v>18.01040412725709</v>
      </c>
      <c r="G71" s="37">
        <f t="shared" si="34"/>
        <v>19.463284608770419</v>
      </c>
      <c r="H71" s="37">
        <f t="shared" si="34"/>
        <v>17.840584694754941</v>
      </c>
      <c r="I71" s="37">
        <f t="shared" si="34"/>
        <v>18.807308684436801</v>
      </c>
      <c r="J71" s="37">
        <f t="shared" si="34"/>
        <v>19.25167669819432</v>
      </c>
      <c r="K71" s="37">
        <f t="shared" si="34"/>
        <v>19.60042992261393</v>
      </c>
      <c r="L71" s="37">
        <f t="shared" si="34"/>
        <v>18.19948409286328</v>
      </c>
      <c r="M71" s="37">
        <f t="shared" si="34"/>
        <v>16.531642304385208</v>
      </c>
      <c r="N71" s="37">
        <f t="shared" si="34"/>
        <v>18.204987102321581</v>
      </c>
      <c r="O71" s="37">
        <f t="shared" si="34"/>
        <v>17.870163370593289</v>
      </c>
      <c r="P71" s="37">
        <f t="shared" si="34"/>
        <v>18.205073086844369</v>
      </c>
      <c r="Q71" s="37">
        <f t="shared" si="34"/>
        <v>17.396818572656919</v>
      </c>
      <c r="R71" s="37">
        <f t="shared" si="34"/>
        <v>20.284006878761819</v>
      </c>
      <c r="S71" s="37">
        <f t="shared" si="34"/>
        <v>20.805331040412721</v>
      </c>
      <c r="T71" s="37">
        <f t="shared" si="34"/>
        <v>23.13104041272571</v>
      </c>
      <c r="U71" s="37">
        <f t="shared" si="34"/>
        <v>23.051676698194321</v>
      </c>
      <c r="V71" s="37">
        <f t="shared" si="34"/>
        <v>23.27824591573517</v>
      </c>
      <c r="W71" s="37">
        <f t="shared" si="34"/>
        <v>21.40154772141015</v>
      </c>
      <c r="X71" s="37">
        <f t="shared" ref="X71" si="35">SUM(X72:X73)</f>
        <v>20.984178847807389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18.365864144454001</v>
      </c>
      <c r="D73" s="10">
        <f>TI_EHG_E_E!D73+TI_EHG_CHP_E!D73+TI_EHG_H_E!D73+TI_EHG_EDHP!D73+TI_EHG_EB!D73+TI_EHG_EPS!D73+TI_EHG_DHEP!D73</f>
        <v>18.134049871023219</v>
      </c>
      <c r="E73" s="10">
        <f>TI_EHG_E_E!E73+TI_EHG_CHP_E!E73+TI_EHG_H_E!E73+TI_EHG_EDHP!E73+TI_EHG_EB!E73+TI_EHG_EPS!E73+TI_EHG_DHEP!E73</f>
        <v>18.413413585554601</v>
      </c>
      <c r="F73" s="10">
        <f>TI_EHG_E_E!F73+TI_EHG_CHP_E!F73+TI_EHG_H_E!F73+TI_EHG_EDHP!F73+TI_EHG_EB!F73+TI_EHG_EPS!F73+TI_EHG_DHEP!F73</f>
        <v>18.01040412725709</v>
      </c>
      <c r="G73" s="10">
        <f>TI_EHG_E_E!G73+TI_EHG_CHP_E!G73+TI_EHG_H_E!G73+TI_EHG_EDHP!G73+TI_EHG_EB!G73+TI_EHG_EPS!G73+TI_EHG_DHEP!G73</f>
        <v>19.463284608770419</v>
      </c>
      <c r="H73" s="10">
        <f>TI_EHG_E_E!H73+TI_EHG_CHP_E!H73+TI_EHG_H_E!H73+TI_EHG_EDHP!H73+TI_EHG_EB!H73+TI_EHG_EPS!H73+TI_EHG_DHEP!H73</f>
        <v>17.840584694754941</v>
      </c>
      <c r="I73" s="10">
        <f>TI_EHG_E_E!I73+TI_EHG_CHP_E!I73+TI_EHG_H_E!I73+TI_EHG_EDHP!I73+TI_EHG_EB!I73+TI_EHG_EPS!I73+TI_EHG_DHEP!I73</f>
        <v>18.807308684436801</v>
      </c>
      <c r="J73" s="10">
        <f>TI_EHG_E_E!J73+TI_EHG_CHP_E!J73+TI_EHG_H_E!J73+TI_EHG_EDHP!J73+TI_EHG_EB!J73+TI_EHG_EPS!J73+TI_EHG_DHEP!J73</f>
        <v>19.25167669819432</v>
      </c>
      <c r="K73" s="10">
        <f>TI_EHG_E_E!K73+TI_EHG_CHP_E!K73+TI_EHG_H_E!K73+TI_EHG_EDHP!K73+TI_EHG_EB!K73+TI_EHG_EPS!K73+TI_EHG_DHEP!K73</f>
        <v>19.60042992261393</v>
      </c>
      <c r="L73" s="10">
        <f>TI_EHG_E_E!L73+TI_EHG_CHP_E!L73+TI_EHG_H_E!L73+TI_EHG_EDHP!L73+TI_EHG_EB!L73+TI_EHG_EPS!L73+TI_EHG_DHEP!L73</f>
        <v>18.19948409286328</v>
      </c>
      <c r="M73" s="10">
        <f>TI_EHG_E_E!M73+TI_EHG_CHP_E!M73+TI_EHG_H_E!M73+TI_EHG_EDHP!M73+TI_EHG_EB!M73+TI_EHG_EPS!M73+TI_EHG_DHEP!M73</f>
        <v>16.531642304385208</v>
      </c>
      <c r="N73" s="10">
        <f>TI_EHG_E_E!N73+TI_EHG_CHP_E!N73+TI_EHG_H_E!N73+TI_EHG_EDHP!N73+TI_EHG_EB!N73+TI_EHG_EPS!N73+TI_EHG_DHEP!N73</f>
        <v>18.204987102321581</v>
      </c>
      <c r="O73" s="10">
        <f>TI_EHG_E_E!O73+TI_EHG_CHP_E!O73+TI_EHG_H_E!O73+TI_EHG_EDHP!O73+TI_EHG_EB!O73+TI_EHG_EPS!O73+TI_EHG_DHEP!O73</f>
        <v>17.870163370593289</v>
      </c>
      <c r="P73" s="10">
        <f>TI_EHG_E_E!P73+TI_EHG_CHP_E!P73+TI_EHG_H_E!P73+TI_EHG_EDHP!P73+TI_EHG_EB!P73+TI_EHG_EPS!P73+TI_EHG_DHEP!P73</f>
        <v>18.205073086844369</v>
      </c>
      <c r="Q73" s="10">
        <f>TI_EHG_E_E!Q73+TI_EHG_CHP_E!Q73+TI_EHG_H_E!Q73+TI_EHG_EDHP!Q73+TI_EHG_EB!Q73+TI_EHG_EPS!Q73+TI_EHG_DHEP!Q73</f>
        <v>17.396818572656919</v>
      </c>
      <c r="R73" s="10">
        <f>TI_EHG_E_E!R73+TI_EHG_CHP_E!R73+TI_EHG_H_E!R73+TI_EHG_EDHP!R73+TI_EHG_EB!R73+TI_EHG_EPS!R73+TI_EHG_DHEP!R73</f>
        <v>20.284006878761819</v>
      </c>
      <c r="S73" s="10">
        <f>TI_EHG_E_E!S73+TI_EHG_CHP_E!S73+TI_EHG_H_E!S73+TI_EHG_EDHP!S73+TI_EHG_EB!S73+TI_EHG_EPS!S73+TI_EHG_DHEP!S73</f>
        <v>20.805331040412721</v>
      </c>
      <c r="T73" s="10">
        <f>TI_EHG_E_E!T73+TI_EHG_CHP_E!T73+TI_EHG_H_E!T73+TI_EHG_EDHP!T73+TI_EHG_EB!T73+TI_EHG_EPS!T73+TI_EHG_DHEP!T73</f>
        <v>23.13104041272571</v>
      </c>
      <c r="U73" s="10">
        <f>TI_EHG_E_E!U73+TI_EHG_CHP_E!U73+TI_EHG_H_E!U73+TI_EHG_EDHP!U73+TI_EHG_EB!U73+TI_EHG_EPS!U73+TI_EHG_DHEP!U73</f>
        <v>23.051676698194321</v>
      </c>
      <c r="V73" s="10">
        <f>TI_EHG_E_E!V73+TI_EHG_CHP_E!V73+TI_EHG_H_E!V73+TI_EHG_EDHP!V73+TI_EHG_EB!V73+TI_EHG_EPS!V73+TI_EHG_DHEP!V73</f>
        <v>23.27824591573517</v>
      </c>
      <c r="W73" s="10">
        <f>TI_EHG_E_E!W73+TI_EHG_CHP_E!W73+TI_EHG_H_E!W73+TI_EHG_EDHP!W73+TI_EHG_EB!W73+TI_EHG_EPS!W73+TI_EHG_DHEP!W73</f>
        <v>21.40154772141015</v>
      </c>
      <c r="X73" s="10">
        <f>TI_EHG_E_E!X73+TI_EHG_CHP_E!X73+TI_EHG_H_E!X73+TI_EHG_EDHP!X73+TI_EHG_EB!X73+TI_EHG_EPS!X73+TI_EHG_DHEP!X73</f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86.844368013757517</v>
      </c>
      <c r="D76" s="40">
        <f>TI_EHG_E_E!D76+TI_EHG_CHP_E!D76+TI_EHG_H_E!D76+TI_EHG_EDHP!D76+TI_EHG_EB!D76+TI_EHG_EPS!D76+TI_EHG_DHEP!D76</f>
        <v>87.618228718830608</v>
      </c>
      <c r="E76" s="40">
        <f>TI_EHG_E_E!E76+TI_EHG_CHP_E!E76+TI_EHG_H_E!E76+TI_EHG_EDHP!E76+TI_EHG_EB!E76+TI_EHG_EPS!E76+TI_EHG_DHEP!E76</f>
        <v>102.06362854686159</v>
      </c>
      <c r="F76" s="40">
        <f>TI_EHG_E_E!F76+TI_EHG_CHP_E!F76+TI_EHG_H_E!F76+TI_EHG_EDHP!F76+TI_EHG_EB!F76+TI_EHG_EPS!F76+TI_EHG_DHEP!F76</f>
        <v>98.373516766981936</v>
      </c>
      <c r="G76" s="40">
        <f>TI_EHG_E_E!G76+TI_EHG_CHP_E!G76+TI_EHG_H_E!G76+TI_EHG_EDHP!G76+TI_EHG_EB!G76+TI_EHG_EPS!G76+TI_EHG_DHEP!G76</f>
        <v>90.765090283748918</v>
      </c>
      <c r="H76" s="40">
        <f>TI_EHG_E_E!H76+TI_EHG_CHP_E!H76+TI_EHG_H_E!H76+TI_EHG_EDHP!H76+TI_EHG_EB!H76+TI_EHG_EPS!H76+TI_EHG_DHEP!H76</f>
        <v>94.986414445399816</v>
      </c>
      <c r="I76" s="40">
        <f>TI_EHG_E_E!I76+TI_EHG_CHP_E!I76+TI_EHG_H_E!I76+TI_EHG_EDHP!I76+TI_EHG_EB!I76+TI_EHG_EPS!I76+TI_EHG_DHEP!I76</f>
        <v>98.062768701633701</v>
      </c>
      <c r="J76" s="40">
        <f>TI_EHG_E_E!J76+TI_EHG_CHP_E!J76+TI_EHG_H_E!J76+TI_EHG_EDHP!J76+TI_EHG_EB!J76+TI_EHG_EPS!J76+TI_EHG_DHEP!J76</f>
        <v>96.446173688736025</v>
      </c>
      <c r="K76" s="40">
        <f>TI_EHG_E_E!K76+TI_EHG_CHP_E!K76+TI_EHG_H_E!K76+TI_EHG_EDHP!K76+TI_EHG_EB!K76+TI_EHG_EPS!K76+TI_EHG_DHEP!K76</f>
        <v>99.704987102321567</v>
      </c>
      <c r="L76" s="40">
        <f>TI_EHG_E_E!L76+TI_EHG_CHP_E!L76+TI_EHG_H_E!L76+TI_EHG_EDHP!L76+TI_EHG_EB!L76+TI_EHG_EPS!L76+TI_EHG_DHEP!L76</f>
        <v>88.103783319002574</v>
      </c>
      <c r="M76" s="40">
        <f>TI_EHG_E_E!M76+TI_EHG_CHP_E!M76+TI_EHG_H_E!M76+TI_EHG_EDHP!M76+TI_EHG_EB!M76+TI_EHG_EPS!M76+TI_EHG_DHEP!M76</f>
        <v>163.1913155631986</v>
      </c>
      <c r="N76" s="40">
        <f>TI_EHG_E_E!N76+TI_EHG_CHP_E!N76+TI_EHG_H_E!N76+TI_EHG_EDHP!N76+TI_EHG_EB!N76+TI_EHG_EPS!N76+TI_EHG_DHEP!N76</f>
        <v>130.49122957867581</v>
      </c>
      <c r="O76" s="40">
        <f>TI_EHG_E_E!O76+TI_EHG_CHP_E!O76+TI_EHG_H_E!O76+TI_EHG_EDHP!O76+TI_EHG_EB!O76+TI_EHG_EPS!O76+TI_EHG_DHEP!O76</f>
        <v>130.9719690455718</v>
      </c>
      <c r="P76" s="40">
        <f>TI_EHG_E_E!P76+TI_EHG_CHP_E!P76+TI_EHG_H_E!P76+TI_EHG_EDHP!P76+TI_EHG_EB!P76+TI_EHG_EPS!P76+TI_EHG_DHEP!P76</f>
        <v>126.1946689595873</v>
      </c>
      <c r="Q76" s="40">
        <f>TI_EHG_E_E!Q76+TI_EHG_CHP_E!Q76+TI_EHG_H_E!Q76+TI_EHG_EDHP!Q76+TI_EHG_EB!Q76+TI_EHG_EPS!Q76+TI_EHG_DHEP!Q76</f>
        <v>128.66165090283749</v>
      </c>
      <c r="R76" s="40">
        <f>TI_EHG_E_E!R76+TI_EHG_CHP_E!R76+TI_EHG_H_E!R76+TI_EHG_EDHP!R76+TI_EHG_EB!R76+TI_EHG_EPS!R76+TI_EHG_DHEP!R76</f>
        <v>167.73559759243341</v>
      </c>
      <c r="S76" s="40">
        <f>TI_EHG_E_E!S76+TI_EHG_CHP_E!S76+TI_EHG_H_E!S76+TI_EHG_EDHP!S76+TI_EHG_EB!S76+TI_EHG_EPS!S76+TI_EHG_DHEP!S76</f>
        <v>167.02613929492691</v>
      </c>
      <c r="T76" s="40">
        <f>TI_EHG_E_E!T76+TI_EHG_CHP_E!T76+TI_EHG_H_E!T76+TI_EHG_EDHP!T76+TI_EHG_EB!T76+TI_EHG_EPS!T76+TI_EHG_DHEP!T76</f>
        <v>157.66801375752371</v>
      </c>
      <c r="U76" s="40">
        <f>TI_EHG_E_E!U76+TI_EHG_CHP_E!U76+TI_EHG_H_E!U76+TI_EHG_EDHP!U76+TI_EHG_EB!U76+TI_EHG_EPS!U76+TI_EHG_DHEP!U76</f>
        <v>147.67833190025789</v>
      </c>
      <c r="V76" s="40">
        <f>TI_EHG_E_E!V76+TI_EHG_CHP_E!V76+TI_EHG_H_E!V76+TI_EHG_EDHP!V76+TI_EHG_EB!V76+TI_EHG_EPS!V76+TI_EHG_DHEP!V76</f>
        <v>103.4676698194325</v>
      </c>
      <c r="W76" s="40">
        <f>TI_EHG_E_E!W76+TI_EHG_CHP_E!W76+TI_EHG_H_E!W76+TI_EHG_EDHP!W76+TI_EHG_EB!W76+TI_EHG_EPS!W76+TI_EHG_DHEP!W76</f>
        <v>120.75503009458301</v>
      </c>
      <c r="X76" s="40">
        <f>TI_EHG_E_E!X76+TI_EHG_CHP_E!X76+TI_EHG_H_E!X76+TI_EHG_EDHP!X76+TI_EHG_EB!X76+TI_EHG_EPS!X76+TI_EHG_DHEP!X76</f>
        <v>116.4399828030954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40.828546861564924</v>
      </c>
      <c r="D2" s="31">
        <f t="shared" ref="D2:W2" si="1">SUM(D3,D17,D22,D25,D26,D51,D52,D71,D74,D75,D76)</f>
        <v>103.92545141874463</v>
      </c>
      <c r="E2" s="31">
        <f t="shared" si="1"/>
        <v>398.23207222699909</v>
      </c>
      <c r="F2" s="31">
        <f t="shared" si="1"/>
        <v>389.5499570077385</v>
      </c>
      <c r="G2" s="31">
        <f t="shared" si="1"/>
        <v>472.98065348237321</v>
      </c>
      <c r="H2" s="31">
        <f t="shared" si="1"/>
        <v>464.69217540842652</v>
      </c>
      <c r="I2" s="31">
        <f t="shared" si="1"/>
        <v>488.78779019776431</v>
      </c>
      <c r="J2" s="31">
        <f t="shared" si="1"/>
        <v>449.21822871883063</v>
      </c>
      <c r="K2" s="31">
        <f t="shared" si="1"/>
        <v>368.80481513327607</v>
      </c>
      <c r="L2" s="31">
        <f t="shared" si="1"/>
        <v>441.60765262252784</v>
      </c>
      <c r="M2" s="31">
        <f t="shared" si="1"/>
        <v>417.26723989681858</v>
      </c>
      <c r="N2" s="31">
        <f t="shared" si="1"/>
        <v>323.11160791057608</v>
      </c>
      <c r="O2" s="31">
        <f t="shared" si="1"/>
        <v>342.45503009458292</v>
      </c>
      <c r="P2" s="31">
        <f t="shared" si="1"/>
        <v>194.12158211521927</v>
      </c>
      <c r="Q2" s="31">
        <f t="shared" si="1"/>
        <v>208.64393809114355</v>
      </c>
      <c r="R2" s="31">
        <f t="shared" si="1"/>
        <v>118.26921754084263</v>
      </c>
      <c r="S2" s="31">
        <f t="shared" si="1"/>
        <v>29.644196044711951</v>
      </c>
      <c r="T2" s="31">
        <f t="shared" si="1"/>
        <v>36.881771281169385</v>
      </c>
      <c r="U2" s="31">
        <f t="shared" si="1"/>
        <v>40.075494411006012</v>
      </c>
      <c r="V2" s="31">
        <f t="shared" si="1"/>
        <v>44.590111779879621</v>
      </c>
      <c r="W2" s="31">
        <f t="shared" si="1"/>
        <v>51.934479793637138</v>
      </c>
      <c r="X2" s="31">
        <f t="shared" ref="X2" si="2">SUM(X3,X17,X22,X25,X26,X51,X52,X71,X74,X75,X76)</f>
        <v>51.703525365434217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64.007480653482375</v>
      </c>
      <c r="E51" s="37">
        <v>359.39595872742899</v>
      </c>
      <c r="F51" s="37">
        <v>350.59243336199478</v>
      </c>
      <c r="G51" s="37">
        <v>427.69578675838352</v>
      </c>
      <c r="H51" s="37">
        <v>421.20868443680138</v>
      </c>
      <c r="I51" s="37">
        <v>441.34032674118652</v>
      </c>
      <c r="J51" s="37">
        <v>400.04969905417028</v>
      </c>
      <c r="K51" s="37">
        <v>318.12760103181432</v>
      </c>
      <c r="L51" s="37">
        <v>396.06491831470328</v>
      </c>
      <c r="M51" s="37">
        <v>401.45537403267411</v>
      </c>
      <c r="N51" s="37">
        <v>309.9736887360275</v>
      </c>
      <c r="O51" s="37">
        <v>324.05047291487529</v>
      </c>
      <c r="P51" s="37">
        <v>170.39329320722271</v>
      </c>
      <c r="Q51" s="37">
        <v>184.36147893379189</v>
      </c>
      <c r="R51" s="37">
        <v>92.059243336199472</v>
      </c>
      <c r="S51" s="37">
        <v>2.3711951848667239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22.462682717110923</v>
      </c>
      <c r="D52" s="37">
        <f t="shared" ref="D52:W52" si="31">SUM(D53:D70)</f>
        <v>21.783920894239035</v>
      </c>
      <c r="E52" s="37">
        <f t="shared" si="31"/>
        <v>20.422699914015475</v>
      </c>
      <c r="F52" s="37">
        <f t="shared" si="31"/>
        <v>20.947119518486666</v>
      </c>
      <c r="G52" s="37">
        <f t="shared" si="31"/>
        <v>25.821582115219258</v>
      </c>
      <c r="H52" s="37">
        <f t="shared" si="31"/>
        <v>25.642906276870161</v>
      </c>
      <c r="I52" s="37">
        <f t="shared" si="31"/>
        <v>28.640154772141017</v>
      </c>
      <c r="J52" s="37">
        <f t="shared" si="31"/>
        <v>29.916852966466038</v>
      </c>
      <c r="K52" s="37">
        <f t="shared" si="31"/>
        <v>31.076784178847806</v>
      </c>
      <c r="L52" s="37">
        <f t="shared" si="31"/>
        <v>27.343250214961301</v>
      </c>
      <c r="M52" s="37">
        <f t="shared" si="31"/>
        <v>15.811865864144451</v>
      </c>
      <c r="N52" s="37">
        <f t="shared" si="31"/>
        <v>13.13791917454858</v>
      </c>
      <c r="O52" s="37">
        <f t="shared" si="31"/>
        <v>18.404557179707652</v>
      </c>
      <c r="P52" s="37">
        <f t="shared" si="31"/>
        <v>23.728288907996561</v>
      </c>
      <c r="Q52" s="37">
        <f t="shared" si="31"/>
        <v>24.282459157351674</v>
      </c>
      <c r="R52" s="37">
        <f t="shared" si="31"/>
        <v>26.209974204643164</v>
      </c>
      <c r="S52" s="37">
        <f t="shared" si="31"/>
        <v>27.273000859845226</v>
      </c>
      <c r="T52" s="37">
        <f t="shared" si="31"/>
        <v>36.881771281169385</v>
      </c>
      <c r="U52" s="37">
        <f t="shared" si="31"/>
        <v>40.075494411006012</v>
      </c>
      <c r="V52" s="37">
        <f t="shared" si="31"/>
        <v>44.590111779879621</v>
      </c>
      <c r="W52" s="37">
        <f t="shared" si="31"/>
        <v>51.934479793637138</v>
      </c>
      <c r="X52" s="37">
        <f t="shared" ref="X52" si="32">SUM(X53:X70)</f>
        <v>51.703525365434217</v>
      </c>
    </row>
    <row r="53" spans="1:24" ht="11.25" customHeight="1" x14ac:dyDescent="0.2">
      <c r="A53" s="42" t="s">
        <v>93</v>
      </c>
      <c r="B53" s="9" t="s">
        <v>94</v>
      </c>
      <c r="C53" s="10">
        <v>10.619432502149616</v>
      </c>
      <c r="D53" s="10">
        <v>10.148925193465175</v>
      </c>
      <c r="E53" s="10">
        <v>8.5753224419604468</v>
      </c>
      <c r="F53" s="10">
        <v>6.8288907996560617</v>
      </c>
      <c r="G53" s="10">
        <v>8.9473774720550292</v>
      </c>
      <c r="H53" s="10">
        <v>7.991315563198623</v>
      </c>
      <c r="I53" s="10">
        <v>9.5711092003439386</v>
      </c>
      <c r="J53" s="10">
        <v>10.034565778159932</v>
      </c>
      <c r="K53" s="10">
        <v>11.359759243336194</v>
      </c>
      <c r="L53" s="10">
        <v>9.1005159071367139</v>
      </c>
      <c r="M53" s="10">
        <v>9.2571797076526217</v>
      </c>
      <c r="N53" s="10">
        <v>5.4170249355116074</v>
      </c>
      <c r="O53" s="10">
        <v>8.4524505588993986</v>
      </c>
      <c r="P53" s="10">
        <v>10.248925193465176</v>
      </c>
      <c r="Q53" s="10">
        <v>9.2680997420464308</v>
      </c>
      <c r="R53" s="10">
        <v>8.5342218400687866</v>
      </c>
      <c r="S53" s="10">
        <v>9.9235597592433358</v>
      </c>
      <c r="T53" s="10">
        <v>7.3644883920894229</v>
      </c>
      <c r="U53" s="10">
        <v>7.9774720550300939</v>
      </c>
      <c r="V53" s="10">
        <v>9.1930352536543403</v>
      </c>
      <c r="W53" s="10">
        <v>7.8763542562338777</v>
      </c>
      <c r="X53" s="10">
        <v>9.1841788478073934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2.127515047291487</v>
      </c>
      <c r="D55" s="10">
        <v>2.041272570937231</v>
      </c>
      <c r="E55" s="10">
        <v>2.1048151332760101</v>
      </c>
      <c r="F55" s="10">
        <v>2.2500429922613931</v>
      </c>
      <c r="G55" s="10">
        <v>3.3877042132416162</v>
      </c>
      <c r="H55" s="10">
        <v>4.4927773000859839</v>
      </c>
      <c r="I55" s="10">
        <v>4.985898538263112</v>
      </c>
      <c r="J55" s="10">
        <v>5.5276010318142728</v>
      </c>
      <c r="K55" s="10">
        <v>5.2097162510748056</v>
      </c>
      <c r="L55" s="10">
        <v>5.4576096302665524</v>
      </c>
      <c r="M55" s="10">
        <v>4.736285468615649</v>
      </c>
      <c r="N55" s="10">
        <v>5.5073086844368007</v>
      </c>
      <c r="O55" s="10">
        <v>6.660877042132415</v>
      </c>
      <c r="P55" s="10">
        <v>7.1390369733447976</v>
      </c>
      <c r="Q55" s="10">
        <v>6.8680997420464314</v>
      </c>
      <c r="R55" s="10">
        <v>8.7573516766981943</v>
      </c>
      <c r="S55" s="10">
        <v>8.7262252794496984</v>
      </c>
      <c r="T55" s="10">
        <v>20.191143594153051</v>
      </c>
      <c r="U55" s="10">
        <v>21.889509888220118</v>
      </c>
      <c r="V55" s="10">
        <v>24.185984522785901</v>
      </c>
      <c r="W55" s="10">
        <v>30.192175408426479</v>
      </c>
      <c r="X55" s="10">
        <v>27.026053310404127</v>
      </c>
    </row>
    <row r="56" spans="1:24" ht="11.25" customHeight="1" x14ac:dyDescent="0.2">
      <c r="A56" s="42" t="s">
        <v>99</v>
      </c>
      <c r="B56" s="9" t="s">
        <v>100</v>
      </c>
      <c r="C56" s="10">
        <v>3.4393809114359412E-3</v>
      </c>
      <c r="D56" s="10">
        <v>3.9552880481513323E-3</v>
      </c>
      <c r="E56" s="10">
        <v>5.0730868443680131E-3</v>
      </c>
      <c r="F56" s="10">
        <v>0.12029234737747201</v>
      </c>
      <c r="G56" s="10">
        <v>0.79097162510748054</v>
      </c>
      <c r="H56" s="10">
        <v>1.5217540842648321</v>
      </c>
      <c r="I56" s="10">
        <v>1.8154772141014619</v>
      </c>
      <c r="J56" s="10">
        <v>1.7971625107480651</v>
      </c>
      <c r="K56" s="10">
        <v>1.722355975924333</v>
      </c>
      <c r="L56" s="10">
        <v>1.746861564918315</v>
      </c>
      <c r="M56" s="10">
        <v>1.818400687876182</v>
      </c>
      <c r="N56" s="10">
        <v>2.2135855546001721</v>
      </c>
      <c r="O56" s="10">
        <v>3.2912295786758379</v>
      </c>
      <c r="P56" s="10">
        <v>6.340326741186586</v>
      </c>
      <c r="Q56" s="10">
        <v>8.1462596732588128</v>
      </c>
      <c r="R56" s="10">
        <v>8.9184006878761828</v>
      </c>
      <c r="S56" s="10">
        <v>8.6232158211521917</v>
      </c>
      <c r="T56" s="10">
        <v>9.3261392949269126</v>
      </c>
      <c r="U56" s="10">
        <v>10.208512467755799</v>
      </c>
      <c r="V56" s="10">
        <v>11.211092003439379</v>
      </c>
      <c r="W56" s="10">
        <v>13.865950128976779</v>
      </c>
      <c r="X56" s="10">
        <v>15.493293207222701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9.7122957867583821</v>
      </c>
      <c r="D62" s="10">
        <v>9.5897678417884773</v>
      </c>
      <c r="E62" s="10">
        <v>9.737489251934651</v>
      </c>
      <c r="F62" s="10">
        <v>11.747893379191741</v>
      </c>
      <c r="G62" s="10">
        <v>12.69552880481513</v>
      </c>
      <c r="H62" s="10">
        <v>11.637059329320721</v>
      </c>
      <c r="I62" s="10">
        <v>12.2676698194325</v>
      </c>
      <c r="J62" s="10">
        <v>12.557523645743769</v>
      </c>
      <c r="K62" s="10">
        <v>12.784952708512471</v>
      </c>
      <c r="L62" s="10">
        <v>11.03826311263972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18.365864144454001</v>
      </c>
      <c r="D71" s="37">
        <f t="shared" ref="D71:W71" si="34">SUM(D72:D73)</f>
        <v>18.134049871023219</v>
      </c>
      <c r="E71" s="37">
        <f t="shared" si="34"/>
        <v>18.413413585554601</v>
      </c>
      <c r="F71" s="37">
        <f t="shared" si="34"/>
        <v>18.01040412725709</v>
      </c>
      <c r="G71" s="37">
        <f t="shared" si="34"/>
        <v>19.463284608770419</v>
      </c>
      <c r="H71" s="37">
        <f t="shared" si="34"/>
        <v>17.840584694754941</v>
      </c>
      <c r="I71" s="37">
        <f t="shared" si="34"/>
        <v>18.807308684436801</v>
      </c>
      <c r="J71" s="37">
        <f t="shared" si="34"/>
        <v>19.25167669819432</v>
      </c>
      <c r="K71" s="37">
        <f t="shared" si="34"/>
        <v>19.60042992261393</v>
      </c>
      <c r="L71" s="37">
        <f t="shared" si="34"/>
        <v>18.19948409286328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18.365864144454001</v>
      </c>
      <c r="D73" s="10">
        <v>18.134049871023219</v>
      </c>
      <c r="E73" s="10">
        <v>18.413413585554601</v>
      </c>
      <c r="F73" s="10">
        <v>18.01040412725709</v>
      </c>
      <c r="G73" s="10">
        <v>19.463284608770419</v>
      </c>
      <c r="H73" s="10">
        <v>17.840584694754941</v>
      </c>
      <c r="I73" s="10">
        <v>18.807308684436801</v>
      </c>
      <c r="J73" s="10">
        <v>19.25167669819432</v>
      </c>
      <c r="K73" s="10">
        <v>19.60042992261393</v>
      </c>
      <c r="L73" s="10">
        <v>18.19948409286328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68.149722337268457</v>
      </c>
      <c r="D2" s="31">
        <f t="shared" ref="D2:W2" si="1">SUM(D3,D17,D22,D25,D26,D51,D52,D71,D74,D75,D76)</f>
        <v>82.11950326130146</v>
      </c>
      <c r="E2" s="31">
        <f t="shared" si="1"/>
        <v>100.65836106078476</v>
      </c>
      <c r="F2" s="31">
        <f t="shared" si="1"/>
        <v>113.92729968268</v>
      </c>
      <c r="G2" s="31">
        <f t="shared" si="1"/>
        <v>126.27533442373699</v>
      </c>
      <c r="H2" s="31">
        <f t="shared" si="1"/>
        <v>125.98079935851121</v>
      </c>
      <c r="I2" s="31">
        <f t="shared" si="1"/>
        <v>132.93239922592863</v>
      </c>
      <c r="J2" s="31">
        <f t="shared" si="1"/>
        <v>109.75212000381916</v>
      </c>
      <c r="K2" s="31">
        <f t="shared" si="1"/>
        <v>120.80088850673545</v>
      </c>
      <c r="L2" s="31">
        <f t="shared" si="1"/>
        <v>105.36276353054787</v>
      </c>
      <c r="M2" s="31">
        <f t="shared" si="1"/>
        <v>151.68313569754363</v>
      </c>
      <c r="N2" s="31">
        <f t="shared" si="1"/>
        <v>156.22715162650434</v>
      </c>
      <c r="O2" s="31">
        <f t="shared" si="1"/>
        <v>153.95206417691753</v>
      </c>
      <c r="P2" s="31">
        <f t="shared" si="1"/>
        <v>157.26799870971752</v>
      </c>
      <c r="Q2" s="31">
        <f t="shared" si="1"/>
        <v>136.30316615182949</v>
      </c>
      <c r="R2" s="31">
        <f t="shared" si="1"/>
        <v>134.71391737022961</v>
      </c>
      <c r="S2" s="31">
        <f t="shared" si="1"/>
        <v>134.75608247247342</v>
      </c>
      <c r="T2" s="31">
        <f t="shared" si="1"/>
        <v>144.20601780796875</v>
      </c>
      <c r="U2" s="31">
        <f t="shared" si="1"/>
        <v>155.36583314958941</v>
      </c>
      <c r="V2" s="31">
        <f t="shared" si="1"/>
        <v>187.8999512843659</v>
      </c>
      <c r="W2" s="31">
        <f t="shared" si="1"/>
        <v>237.54807182499354</v>
      </c>
      <c r="X2" s="31">
        <f t="shared" ref="X2" si="2">SUM(X3,X17,X22,X25,X26,X51,X52,X71,X74,X75,X76)</f>
        <v>248.86460621795717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1.4163603424275586</v>
      </c>
      <c r="D26" s="37">
        <f t="shared" ref="D26:W26" si="22">SUM(D27,D33)</f>
        <v>1.385453390278246</v>
      </c>
      <c r="E26" s="37">
        <f t="shared" si="22"/>
        <v>1.1066843625904541</v>
      </c>
      <c r="F26" s="37">
        <f t="shared" si="22"/>
        <v>1.0333185992750198</v>
      </c>
      <c r="G26" s="37">
        <f t="shared" si="22"/>
        <v>0.95873941083931002</v>
      </c>
      <c r="H26" s="37">
        <f t="shared" si="22"/>
        <v>0.32447949608644533</v>
      </c>
      <c r="I26" s="37">
        <f t="shared" si="22"/>
        <v>0.32440266530955103</v>
      </c>
      <c r="J26" s="37">
        <f t="shared" si="22"/>
        <v>0.30560237699201226</v>
      </c>
      <c r="K26" s="37">
        <f t="shared" si="22"/>
        <v>1.0451705359701922</v>
      </c>
      <c r="L26" s="37">
        <f t="shared" si="22"/>
        <v>1.6959535563432415</v>
      </c>
      <c r="M26" s="37">
        <f t="shared" si="22"/>
        <v>0.30402993658063471</v>
      </c>
      <c r="N26" s="37">
        <f t="shared" si="22"/>
        <v>0.31932703493083636</v>
      </c>
      <c r="O26" s="37">
        <f t="shared" si="22"/>
        <v>0.2798371777773877</v>
      </c>
      <c r="P26" s="37">
        <f t="shared" si="22"/>
        <v>0.13927987910703724</v>
      </c>
      <c r="Q26" s="37">
        <f t="shared" si="22"/>
        <v>0.16447311657584454</v>
      </c>
      <c r="R26" s="37">
        <f t="shared" si="22"/>
        <v>0.2479672412528352</v>
      </c>
      <c r="S26" s="37">
        <f t="shared" si="22"/>
        <v>0.54043328932641976</v>
      </c>
      <c r="T26" s="37">
        <f t="shared" si="22"/>
        <v>0.23422073144255373</v>
      </c>
      <c r="U26" s="37">
        <f t="shared" si="22"/>
        <v>0.13066547976998566</v>
      </c>
      <c r="V26" s="37">
        <f t="shared" si="22"/>
        <v>0.13047578995490053</v>
      </c>
      <c r="W26" s="37">
        <f t="shared" si="22"/>
        <v>0.10826099094370803</v>
      </c>
      <c r="X26" s="37">
        <f t="shared" ref="X26" si="23">SUM(X27,X33)</f>
        <v>1.9550328017418635E-2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1.4163603424275586</v>
      </c>
      <c r="D33" s="29">
        <f t="shared" ref="D33:W33" si="28">SUM(D34:D50)</f>
        <v>1.385453390278246</v>
      </c>
      <c r="E33" s="29">
        <f t="shared" si="28"/>
        <v>1.1066843625904541</v>
      </c>
      <c r="F33" s="29">
        <f t="shared" si="28"/>
        <v>1.0333185992750198</v>
      </c>
      <c r="G33" s="29">
        <f t="shared" si="28"/>
        <v>0.95873941083931002</v>
      </c>
      <c r="H33" s="29">
        <f t="shared" si="28"/>
        <v>0.32447949608644533</v>
      </c>
      <c r="I33" s="29">
        <f t="shared" si="28"/>
        <v>0.32440266530955103</v>
      </c>
      <c r="J33" s="29">
        <f t="shared" si="28"/>
        <v>0.30560237699201226</v>
      </c>
      <c r="K33" s="29">
        <f t="shared" si="28"/>
        <v>1.0451705359701922</v>
      </c>
      <c r="L33" s="29">
        <f t="shared" si="28"/>
        <v>1.6959535563432415</v>
      </c>
      <c r="M33" s="29">
        <f t="shared" si="28"/>
        <v>0.30402993658063471</v>
      </c>
      <c r="N33" s="29">
        <f t="shared" si="28"/>
        <v>0.31932703493083636</v>
      </c>
      <c r="O33" s="29">
        <f t="shared" si="28"/>
        <v>0.2798371777773877</v>
      </c>
      <c r="P33" s="29">
        <f t="shared" si="28"/>
        <v>0.13927987910703724</v>
      </c>
      <c r="Q33" s="29">
        <f t="shared" si="28"/>
        <v>0.16447311657584454</v>
      </c>
      <c r="R33" s="29">
        <f t="shared" si="28"/>
        <v>0.2479672412528352</v>
      </c>
      <c r="S33" s="29">
        <f t="shared" si="28"/>
        <v>0.54043328932641976</v>
      </c>
      <c r="T33" s="29">
        <f t="shared" si="28"/>
        <v>0.23422073144255373</v>
      </c>
      <c r="U33" s="29">
        <f t="shared" si="28"/>
        <v>0.13066547976998566</v>
      </c>
      <c r="V33" s="29">
        <f t="shared" si="28"/>
        <v>0.13047578995490053</v>
      </c>
      <c r="W33" s="29">
        <f t="shared" si="28"/>
        <v>0.10826099094370803</v>
      </c>
      <c r="X33" s="29">
        <f t="shared" ref="X33" si="29">SUM(X34:X50)</f>
        <v>1.9550328017418635E-2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1.4163603424275586</v>
      </c>
      <c r="D43" s="10">
        <v>1.385453390278246</v>
      </c>
      <c r="E43" s="10">
        <v>1.1066843625904541</v>
      </c>
      <c r="F43" s="10">
        <v>1.0333185992750198</v>
      </c>
      <c r="G43" s="10">
        <v>0.95873941083931002</v>
      </c>
      <c r="H43" s="10">
        <v>0.32447949608644533</v>
      </c>
      <c r="I43" s="10">
        <v>0.32440266530955103</v>
      </c>
      <c r="J43" s="10">
        <v>0.30560237699201226</v>
      </c>
      <c r="K43" s="10">
        <v>1.0451705359701922</v>
      </c>
      <c r="L43" s="10">
        <v>1.6959535563432415</v>
      </c>
      <c r="M43" s="10">
        <v>0.30402993658063471</v>
      </c>
      <c r="N43" s="10">
        <v>0.31932703493083636</v>
      </c>
      <c r="O43" s="10">
        <v>0.2798371777773877</v>
      </c>
      <c r="P43" s="10">
        <v>0.13927987910703724</v>
      </c>
      <c r="Q43" s="10">
        <v>0.16447311657584454</v>
      </c>
      <c r="R43" s="10">
        <v>0.2479672412528352</v>
      </c>
      <c r="S43" s="10">
        <v>0.54043328932641976</v>
      </c>
      <c r="T43" s="10">
        <v>0.23422073144255373</v>
      </c>
      <c r="U43" s="10">
        <v>0.13066547976998566</v>
      </c>
      <c r="V43" s="10">
        <v>0.13047578995490053</v>
      </c>
      <c r="W43" s="10">
        <v>0.10826099094370803</v>
      </c>
      <c r="X43" s="10">
        <v>1.9550328017418635E-2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66.329664660361118</v>
      </c>
      <c r="D51" s="37">
        <v>80.006104901117794</v>
      </c>
      <c r="E51" s="37">
        <v>98.744110060189143</v>
      </c>
      <c r="F51" s="37">
        <v>111.54840928632845</v>
      </c>
      <c r="G51" s="37">
        <v>123.50696474634566</v>
      </c>
      <c r="H51" s="37">
        <v>123.23508168529665</v>
      </c>
      <c r="I51" s="37">
        <v>129.70868443680138</v>
      </c>
      <c r="J51" s="37">
        <v>106.19174548581253</v>
      </c>
      <c r="K51" s="37">
        <v>115.85735167669819</v>
      </c>
      <c r="L51" s="37">
        <v>98.923301805674967</v>
      </c>
      <c r="M51" s="37">
        <v>118.23284608770419</v>
      </c>
      <c r="N51" s="37">
        <v>119.89604471195183</v>
      </c>
      <c r="O51" s="37">
        <v>117.65434221840067</v>
      </c>
      <c r="P51" s="37">
        <v>119.35399828030954</v>
      </c>
      <c r="Q51" s="37">
        <v>86.446517626827173</v>
      </c>
      <c r="R51" s="37">
        <v>78.139724849527084</v>
      </c>
      <c r="S51" s="37">
        <v>75.457953568357695</v>
      </c>
      <c r="T51" s="37">
        <v>69.312553740326734</v>
      </c>
      <c r="U51" s="37">
        <v>59.514961306964743</v>
      </c>
      <c r="V51" s="37">
        <v>57.93809114359415</v>
      </c>
      <c r="W51" s="37">
        <v>56.794411006018912</v>
      </c>
      <c r="X51" s="37">
        <v>57.206276870163371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0.40369733447979361</v>
      </c>
      <c r="D52" s="37">
        <f t="shared" ref="D52:W52" si="31">SUM(D53:D70)</f>
        <v>0.72794496990541691</v>
      </c>
      <c r="E52" s="37">
        <f t="shared" si="31"/>
        <v>0.80756663800515893</v>
      </c>
      <c r="F52" s="37">
        <f t="shared" si="31"/>
        <v>1.345571797076526</v>
      </c>
      <c r="G52" s="37">
        <f t="shared" si="31"/>
        <v>1.809630266552021</v>
      </c>
      <c r="H52" s="37">
        <f t="shared" si="31"/>
        <v>2.4212381771281168</v>
      </c>
      <c r="I52" s="37">
        <f t="shared" si="31"/>
        <v>2.8993121238177131</v>
      </c>
      <c r="J52" s="37">
        <f t="shared" si="31"/>
        <v>3.2547721410146169</v>
      </c>
      <c r="K52" s="37">
        <f t="shared" si="31"/>
        <v>3.8983662940670678</v>
      </c>
      <c r="L52" s="37">
        <f t="shared" si="31"/>
        <v>4.7435081685296643</v>
      </c>
      <c r="M52" s="37">
        <f t="shared" si="31"/>
        <v>16.614617368873603</v>
      </c>
      <c r="N52" s="37">
        <f t="shared" si="31"/>
        <v>17.806792777300089</v>
      </c>
      <c r="O52" s="37">
        <f t="shared" si="31"/>
        <v>18.147721410146175</v>
      </c>
      <c r="P52" s="37">
        <f t="shared" si="31"/>
        <v>19.569647463456576</v>
      </c>
      <c r="Q52" s="37">
        <f t="shared" si="31"/>
        <v>32.295356835769553</v>
      </c>
      <c r="R52" s="37">
        <f t="shared" si="31"/>
        <v>36.042218400687865</v>
      </c>
      <c r="S52" s="37">
        <f t="shared" si="31"/>
        <v>37.95236457437661</v>
      </c>
      <c r="T52" s="37">
        <f t="shared" si="31"/>
        <v>51.528202923473778</v>
      </c>
      <c r="U52" s="37">
        <f t="shared" si="31"/>
        <v>72.668529664660355</v>
      </c>
      <c r="V52" s="37">
        <f t="shared" si="31"/>
        <v>106.55313843508168</v>
      </c>
      <c r="W52" s="37">
        <f t="shared" si="31"/>
        <v>159.24385210662078</v>
      </c>
      <c r="X52" s="37">
        <f t="shared" ref="X52" si="32">SUM(X53:X70)</f>
        <v>170.65460017196901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1.166638005159071</v>
      </c>
      <c r="Q59" s="10">
        <v>12.543250214961301</v>
      </c>
      <c r="R59" s="10">
        <v>14.283404987102321</v>
      </c>
      <c r="S59" s="10">
        <v>14.60816852966466</v>
      </c>
      <c r="T59" s="10">
        <v>26.788907996560621</v>
      </c>
      <c r="U59" s="10">
        <v>47.067497850386928</v>
      </c>
      <c r="V59" s="10">
        <v>80.878417884780731</v>
      </c>
      <c r="W59" s="10">
        <v>135.35296646603609</v>
      </c>
      <c r="X59" s="10">
        <v>145.3797076526225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0.40369733447979361</v>
      </c>
      <c r="D61" s="10">
        <v>0.72794496990541691</v>
      </c>
      <c r="E61" s="10">
        <v>0.80756663800515893</v>
      </c>
      <c r="F61" s="10">
        <v>1.345571797076526</v>
      </c>
      <c r="G61" s="10">
        <v>1.809630266552021</v>
      </c>
      <c r="H61" s="10">
        <v>2.4212381771281168</v>
      </c>
      <c r="I61" s="10">
        <v>2.8993121238177131</v>
      </c>
      <c r="J61" s="10">
        <v>3.2547721410146169</v>
      </c>
      <c r="K61" s="10">
        <v>3.8983662940670678</v>
      </c>
      <c r="L61" s="10">
        <v>4.7435081685296643</v>
      </c>
      <c r="M61" s="10">
        <v>6.5680997420464324</v>
      </c>
      <c r="N61" s="10">
        <v>6.7432502149613072</v>
      </c>
      <c r="O61" s="10">
        <v>7.2877042132416161</v>
      </c>
      <c r="P61" s="10">
        <v>7.3394668959587266</v>
      </c>
      <c r="Q61" s="10">
        <v>9.1797936371453126</v>
      </c>
      <c r="R61" s="10">
        <v>9.4319002579535667</v>
      </c>
      <c r="S61" s="10">
        <v>10.70042992261393</v>
      </c>
      <c r="T61" s="10">
        <v>10.68220120378332</v>
      </c>
      <c r="U61" s="10">
        <v>11.592175408426479</v>
      </c>
      <c r="V61" s="10">
        <v>11.528116938950991</v>
      </c>
      <c r="W61" s="10">
        <v>10.884780739466899</v>
      </c>
      <c r="X61" s="10">
        <v>12.52244196044712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10.046517626827169</v>
      </c>
      <c r="N62" s="10">
        <v>11.06354256233878</v>
      </c>
      <c r="O62" s="10">
        <v>10.860017196904559</v>
      </c>
      <c r="P62" s="10">
        <v>11.06354256233878</v>
      </c>
      <c r="Q62" s="10">
        <v>10.57231298366294</v>
      </c>
      <c r="R62" s="10">
        <v>12.32691315563198</v>
      </c>
      <c r="S62" s="10">
        <v>12.64376612209802</v>
      </c>
      <c r="T62" s="10">
        <v>14.057093723129841</v>
      </c>
      <c r="U62" s="10">
        <v>14.00885640584695</v>
      </c>
      <c r="V62" s="10">
        <v>14.14660361134996</v>
      </c>
      <c r="W62" s="10">
        <v>13.0061049011178</v>
      </c>
      <c r="X62" s="10">
        <v>12.752450558899399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16.531642304385208</v>
      </c>
      <c r="N71" s="37">
        <f t="shared" si="34"/>
        <v>18.204987102321581</v>
      </c>
      <c r="O71" s="37">
        <f t="shared" si="34"/>
        <v>17.870163370593289</v>
      </c>
      <c r="P71" s="37">
        <f t="shared" si="34"/>
        <v>18.205073086844369</v>
      </c>
      <c r="Q71" s="37">
        <f t="shared" si="34"/>
        <v>17.396818572656919</v>
      </c>
      <c r="R71" s="37">
        <f t="shared" si="34"/>
        <v>20.284006878761819</v>
      </c>
      <c r="S71" s="37">
        <f t="shared" si="34"/>
        <v>20.805331040412721</v>
      </c>
      <c r="T71" s="37">
        <f t="shared" si="34"/>
        <v>23.13104041272571</v>
      </c>
      <c r="U71" s="37">
        <f t="shared" si="34"/>
        <v>23.051676698194321</v>
      </c>
      <c r="V71" s="37">
        <f t="shared" si="34"/>
        <v>23.27824591573517</v>
      </c>
      <c r="W71" s="37">
        <f t="shared" si="34"/>
        <v>21.40154772141015</v>
      </c>
      <c r="X71" s="37">
        <f t="shared" ref="X71" si="35">SUM(X72:X73)</f>
        <v>20.984178847807389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16.531642304385208</v>
      </c>
      <c r="N73" s="10">
        <v>18.204987102321581</v>
      </c>
      <c r="O73" s="10">
        <v>17.870163370593289</v>
      </c>
      <c r="P73" s="10">
        <v>18.205073086844369</v>
      </c>
      <c r="Q73" s="10">
        <v>17.396818572656919</v>
      </c>
      <c r="R73" s="10">
        <v>20.284006878761819</v>
      </c>
      <c r="S73" s="10">
        <v>20.805331040412721</v>
      </c>
      <c r="T73" s="10">
        <v>23.13104041272571</v>
      </c>
      <c r="U73" s="10">
        <v>23.051676698194321</v>
      </c>
      <c r="V73" s="10">
        <v>23.27824591573517</v>
      </c>
      <c r="W73" s="10">
        <v>21.40154772141015</v>
      </c>
      <c r="X73" s="10">
        <v>20.984178847807389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0.93884172120098774</v>
      </c>
      <c r="D2" s="31">
        <f t="shared" ref="D2:W2" si="1">SUM(D3,D17,D22,D25,D26,D51,D52,D71,D74,D75,D76)</f>
        <v>1.0718123018971621</v>
      </c>
      <c r="E2" s="31">
        <f t="shared" si="1"/>
        <v>1.9373397130759256</v>
      </c>
      <c r="F2" s="31">
        <f t="shared" si="1"/>
        <v>2.3616083138806117</v>
      </c>
      <c r="G2" s="31">
        <f t="shared" si="1"/>
        <v>2.2405727129784028</v>
      </c>
      <c r="H2" s="31">
        <f t="shared" si="1"/>
        <v>2.9950389905859525</v>
      </c>
      <c r="I2" s="31">
        <f t="shared" si="1"/>
        <v>2.9112809116465961</v>
      </c>
      <c r="J2" s="31">
        <f t="shared" si="1"/>
        <v>3.2493417330681771</v>
      </c>
      <c r="K2" s="31">
        <f t="shared" si="1"/>
        <v>3.4721123531097731</v>
      </c>
      <c r="L2" s="31">
        <f t="shared" si="1"/>
        <v>4.0867635545767911</v>
      </c>
      <c r="M2" s="31">
        <f t="shared" si="1"/>
        <v>4.4266665380539312</v>
      </c>
      <c r="N2" s="31">
        <f t="shared" si="1"/>
        <v>5.5103376254302994</v>
      </c>
      <c r="O2" s="31">
        <f t="shared" si="1"/>
        <v>5.1327165625493532</v>
      </c>
      <c r="P2" s="31">
        <f t="shared" si="1"/>
        <v>6.2137725714518623</v>
      </c>
      <c r="Q2" s="31">
        <f t="shared" si="1"/>
        <v>5.7267564620999938</v>
      </c>
      <c r="R2" s="31">
        <f t="shared" si="1"/>
        <v>6.2579656908193915</v>
      </c>
      <c r="S2" s="31">
        <f t="shared" si="1"/>
        <v>8.1776234604586193</v>
      </c>
      <c r="T2" s="31">
        <f t="shared" si="1"/>
        <v>11.190370842074213</v>
      </c>
      <c r="U2" s="31">
        <f t="shared" si="1"/>
        <v>11.087649223583409</v>
      </c>
      <c r="V2" s="31">
        <f t="shared" si="1"/>
        <v>11.618449403510276</v>
      </c>
      <c r="W2" s="31">
        <f t="shared" si="1"/>
        <v>10.625444941988363</v>
      </c>
      <c r="X2" s="31">
        <f t="shared" ref="X2" si="2">SUM(X3,X17,X22,X25,X26,X51,X52,X71,X74,X75,X76)</f>
        <v>14.615789310847585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0.40298617519926816</v>
      </c>
      <c r="D26" s="37">
        <f t="shared" ref="D26:W26" si="22">SUM(D27,D33)</f>
        <v>0.51308487283439341</v>
      </c>
      <c r="E26" s="37">
        <f t="shared" si="22"/>
        <v>0.49752887902605486</v>
      </c>
      <c r="F26" s="37">
        <f t="shared" si="22"/>
        <v>0.45421364492102489</v>
      </c>
      <c r="G26" s="37">
        <f t="shared" si="22"/>
        <v>0.6323181987909563</v>
      </c>
      <c r="H26" s="37">
        <f t="shared" si="22"/>
        <v>0.70853856066333964</v>
      </c>
      <c r="I26" s="37">
        <f t="shared" si="22"/>
        <v>0.62942364595442135</v>
      </c>
      <c r="J26" s="37">
        <f t="shared" si="22"/>
        <v>0.62990923091856388</v>
      </c>
      <c r="K26" s="37">
        <f t="shared" si="22"/>
        <v>0.52258526798509597</v>
      </c>
      <c r="L26" s="37">
        <f t="shared" si="22"/>
        <v>0.3791969165716334</v>
      </c>
      <c r="M26" s="37">
        <f t="shared" si="22"/>
        <v>0.48539396711669952</v>
      </c>
      <c r="N26" s="37">
        <f t="shared" si="22"/>
        <v>0.48540211382238807</v>
      </c>
      <c r="O26" s="37">
        <f t="shared" si="22"/>
        <v>0.41225224612630951</v>
      </c>
      <c r="P26" s="37">
        <f t="shared" si="22"/>
        <v>0.38531169440972979</v>
      </c>
      <c r="Q26" s="37">
        <f t="shared" si="22"/>
        <v>0.30543230044909092</v>
      </c>
      <c r="R26" s="37">
        <f t="shared" si="22"/>
        <v>0.27868796081079333</v>
      </c>
      <c r="S26" s="37">
        <f t="shared" si="22"/>
        <v>0.3210456444654976</v>
      </c>
      <c r="T26" s="37">
        <f t="shared" si="22"/>
        <v>0.47618339581453994</v>
      </c>
      <c r="U26" s="37">
        <f t="shared" si="22"/>
        <v>0.38377992005804523</v>
      </c>
      <c r="V26" s="37">
        <f t="shared" si="22"/>
        <v>0.3535310888069223</v>
      </c>
      <c r="W26" s="37">
        <f t="shared" si="22"/>
        <v>0.21641656709584481</v>
      </c>
      <c r="X26" s="37">
        <f t="shared" ref="X26" si="23">SUM(X27,X33)</f>
        <v>0.16411261265326058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0.40298617519926816</v>
      </c>
      <c r="D33" s="29">
        <f t="shared" ref="D33:W33" si="28">SUM(D34:D50)</f>
        <v>0.51308487283439341</v>
      </c>
      <c r="E33" s="29">
        <f t="shared" si="28"/>
        <v>0.49752887902605486</v>
      </c>
      <c r="F33" s="29">
        <f t="shared" si="28"/>
        <v>0.45421364492102489</v>
      </c>
      <c r="G33" s="29">
        <f t="shared" si="28"/>
        <v>0.6323181987909563</v>
      </c>
      <c r="H33" s="29">
        <f t="shared" si="28"/>
        <v>0.70853856066333964</v>
      </c>
      <c r="I33" s="29">
        <f t="shared" si="28"/>
        <v>0.62942364595442135</v>
      </c>
      <c r="J33" s="29">
        <f t="shared" si="28"/>
        <v>0.62990923091856388</v>
      </c>
      <c r="K33" s="29">
        <f t="shared" si="28"/>
        <v>0.52258526798509597</v>
      </c>
      <c r="L33" s="29">
        <f t="shared" si="28"/>
        <v>0.3791969165716334</v>
      </c>
      <c r="M33" s="29">
        <f t="shared" si="28"/>
        <v>0.48539396711669952</v>
      </c>
      <c r="N33" s="29">
        <f t="shared" si="28"/>
        <v>0.48540211382238807</v>
      </c>
      <c r="O33" s="29">
        <f t="shared" si="28"/>
        <v>0.41225224612630951</v>
      </c>
      <c r="P33" s="29">
        <f t="shared" si="28"/>
        <v>0.38531169440972979</v>
      </c>
      <c r="Q33" s="29">
        <f t="shared" si="28"/>
        <v>0.30543230044909092</v>
      </c>
      <c r="R33" s="29">
        <f t="shared" si="28"/>
        <v>0.27868796081079333</v>
      </c>
      <c r="S33" s="29">
        <f t="shared" si="28"/>
        <v>0.3210456444654976</v>
      </c>
      <c r="T33" s="29">
        <f t="shared" si="28"/>
        <v>0.47618339581453994</v>
      </c>
      <c r="U33" s="29">
        <f t="shared" si="28"/>
        <v>0.38377992005804523</v>
      </c>
      <c r="V33" s="29">
        <f t="shared" si="28"/>
        <v>0.3535310888069223</v>
      </c>
      <c r="W33" s="29">
        <f t="shared" si="28"/>
        <v>0.21641656709584481</v>
      </c>
      <c r="X33" s="29">
        <f t="shared" ref="X33" si="29">SUM(X34:X50)</f>
        <v>0.16411261265326058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0.40298617519926816</v>
      </c>
      <c r="D43" s="10">
        <v>0.51308487283439341</v>
      </c>
      <c r="E43" s="10">
        <v>0.49752887902605486</v>
      </c>
      <c r="F43" s="10">
        <v>0.45421364492102489</v>
      </c>
      <c r="G43" s="10">
        <v>0.6323181987909563</v>
      </c>
      <c r="H43" s="10">
        <v>0.70853856066333964</v>
      </c>
      <c r="I43" s="10">
        <v>0.62942364595442135</v>
      </c>
      <c r="J43" s="10">
        <v>0.62990923091856388</v>
      </c>
      <c r="K43" s="10">
        <v>0.52258526798509597</v>
      </c>
      <c r="L43" s="10">
        <v>0.3791969165716334</v>
      </c>
      <c r="M43" s="10">
        <v>0.48539396711669952</v>
      </c>
      <c r="N43" s="10">
        <v>0.48540211382238807</v>
      </c>
      <c r="O43" s="10">
        <v>0.41225224612630951</v>
      </c>
      <c r="P43" s="10">
        <v>0.38531169440972979</v>
      </c>
      <c r="Q43" s="10">
        <v>0.30543230044909092</v>
      </c>
      <c r="R43" s="10">
        <v>0.27868796081079333</v>
      </c>
      <c r="S43" s="10">
        <v>0.3210456444654976</v>
      </c>
      <c r="T43" s="10">
        <v>0.47618339581453994</v>
      </c>
      <c r="U43" s="10">
        <v>0.38377992005804523</v>
      </c>
      <c r="V43" s="10">
        <v>0.3535310888069223</v>
      </c>
      <c r="W43" s="10">
        <v>0.21641656709584481</v>
      </c>
      <c r="X43" s="10">
        <v>0.16411261265326058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0.42209802235597588</v>
      </c>
      <c r="D51" s="37">
        <v>0.44496990541702491</v>
      </c>
      <c r="E51" s="37">
        <v>1.251418744625967</v>
      </c>
      <c r="F51" s="37">
        <v>1.4071367153912291</v>
      </c>
      <c r="G51" s="37">
        <v>1.0333619948409289</v>
      </c>
      <c r="H51" s="37">
        <v>1.1742046431642299</v>
      </c>
      <c r="I51" s="37">
        <v>1.067583834909716</v>
      </c>
      <c r="J51" s="37">
        <v>1.1409286328460879</v>
      </c>
      <c r="K51" s="37">
        <v>1.1177987962166811</v>
      </c>
      <c r="L51" s="37">
        <v>1.42158211521926</v>
      </c>
      <c r="M51" s="37">
        <v>1.662424763542562</v>
      </c>
      <c r="N51" s="37">
        <v>2.3071367153912301</v>
      </c>
      <c r="O51" s="37">
        <v>1.818830610490112</v>
      </c>
      <c r="P51" s="37">
        <v>2.7819432502149608</v>
      </c>
      <c r="Q51" s="37">
        <v>1.918056749785038</v>
      </c>
      <c r="R51" s="37">
        <v>1.334909716251075</v>
      </c>
      <c r="S51" s="37">
        <v>3.0341358555460021</v>
      </c>
      <c r="T51" s="37">
        <v>5.7827171109200339</v>
      </c>
      <c r="U51" s="37">
        <v>5.8555460017196896</v>
      </c>
      <c r="V51" s="37">
        <v>6.0509888220120382</v>
      </c>
      <c r="W51" s="37">
        <v>5.1177987962166807</v>
      </c>
      <c r="X51" s="37">
        <v>9.1056749785038686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0.11375752364574369</v>
      </c>
      <c r="D52" s="37">
        <f t="shared" ref="D52:W52" si="31">SUM(D53:D70)</f>
        <v>0.11375752364574369</v>
      </c>
      <c r="E52" s="37">
        <f t="shared" si="31"/>
        <v>0.1883920894239037</v>
      </c>
      <c r="F52" s="37">
        <f t="shared" si="31"/>
        <v>0.50025795356835767</v>
      </c>
      <c r="G52" s="37">
        <f t="shared" si="31"/>
        <v>0.57489251934651764</v>
      </c>
      <c r="H52" s="37">
        <f t="shared" si="31"/>
        <v>1.1122957867583829</v>
      </c>
      <c r="I52" s="37">
        <f t="shared" si="31"/>
        <v>1.214273430782459</v>
      </c>
      <c r="J52" s="37">
        <f t="shared" si="31"/>
        <v>1.4785038693035251</v>
      </c>
      <c r="K52" s="37">
        <f t="shared" si="31"/>
        <v>1.831728288907996</v>
      </c>
      <c r="L52" s="37">
        <f t="shared" si="31"/>
        <v>2.2859845227858981</v>
      </c>
      <c r="M52" s="37">
        <f t="shared" si="31"/>
        <v>2.2788478073946692</v>
      </c>
      <c r="N52" s="37">
        <f t="shared" si="31"/>
        <v>2.7177987962166812</v>
      </c>
      <c r="O52" s="37">
        <f t="shared" si="31"/>
        <v>2.901633705932932</v>
      </c>
      <c r="P52" s="37">
        <f t="shared" si="31"/>
        <v>3.0465176268271712</v>
      </c>
      <c r="Q52" s="37">
        <f t="shared" si="31"/>
        <v>3.5032674118658642</v>
      </c>
      <c r="R52" s="37">
        <f t="shared" si="31"/>
        <v>4.6443680137575232</v>
      </c>
      <c r="S52" s="37">
        <f t="shared" si="31"/>
        <v>4.8224419604471196</v>
      </c>
      <c r="T52" s="37">
        <f t="shared" si="31"/>
        <v>4.9314703353396387</v>
      </c>
      <c r="U52" s="37">
        <f t="shared" si="31"/>
        <v>4.8483233018056744</v>
      </c>
      <c r="V52" s="37">
        <f t="shared" si="31"/>
        <v>5.2139294926913147</v>
      </c>
      <c r="W52" s="37">
        <f t="shared" si="31"/>
        <v>5.2912295786758383</v>
      </c>
      <c r="X52" s="37">
        <f t="shared" ref="X52" si="32">SUM(X53:X70)</f>
        <v>5.3460017196904559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1.375752364574377E-3</v>
      </c>
      <c r="S57" s="10">
        <v>1.2037833190025791E-3</v>
      </c>
      <c r="T57" s="10">
        <v>1.375752364574377E-3</v>
      </c>
      <c r="U57" s="10">
        <v>1.461736887360275E-3</v>
      </c>
      <c r="V57" s="10">
        <v>1.547721410146173E-3</v>
      </c>
      <c r="W57" s="10">
        <v>1.547721410146173E-3</v>
      </c>
      <c r="X57" s="10">
        <v>1.375752364574377E-3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0.11375752364574369</v>
      </c>
      <c r="D59" s="10">
        <v>0.11375752364574369</v>
      </c>
      <c r="E59" s="10">
        <v>0.1883920894239037</v>
      </c>
      <c r="F59" s="10">
        <v>0.50025795356835767</v>
      </c>
      <c r="G59" s="10">
        <v>0.57489251934651764</v>
      </c>
      <c r="H59" s="10">
        <v>1.1122957867583829</v>
      </c>
      <c r="I59" s="10">
        <v>1.214273430782459</v>
      </c>
      <c r="J59" s="10">
        <v>1.4785038693035251</v>
      </c>
      <c r="K59" s="10">
        <v>1.831728288907996</v>
      </c>
      <c r="L59" s="10">
        <v>2.2859845227858981</v>
      </c>
      <c r="M59" s="10">
        <v>2.2788478073946692</v>
      </c>
      <c r="N59" s="10">
        <v>2.7177987962166812</v>
      </c>
      <c r="O59" s="10">
        <v>2.901633705932932</v>
      </c>
      <c r="P59" s="10">
        <v>3.0465176268271712</v>
      </c>
      <c r="Q59" s="10">
        <v>3.5032674118658642</v>
      </c>
      <c r="R59" s="10">
        <v>4.6429922613929486</v>
      </c>
      <c r="S59" s="10">
        <v>4.8212381771281168</v>
      </c>
      <c r="T59" s="10">
        <v>4.9300945829750642</v>
      </c>
      <c r="U59" s="10">
        <v>4.8468615649183144</v>
      </c>
      <c r="V59" s="10">
        <v>5.2123817712811684</v>
      </c>
      <c r="W59" s="10">
        <v>5.2896818572656921</v>
      </c>
      <c r="X59" s="10">
        <v>5.3446259673258814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86.844368013757517</v>
      </c>
      <c r="D2" s="31">
        <f t="shared" si="0"/>
        <v>87.618228718830608</v>
      </c>
      <c r="E2" s="31">
        <f t="shared" si="0"/>
        <v>102.06362854686159</v>
      </c>
      <c r="F2" s="31">
        <f t="shared" si="0"/>
        <v>98.373516766981936</v>
      </c>
      <c r="G2" s="31">
        <f t="shared" si="0"/>
        <v>90.765090283748918</v>
      </c>
      <c r="H2" s="31">
        <f t="shared" si="0"/>
        <v>94.986414445399816</v>
      </c>
      <c r="I2" s="31">
        <f t="shared" si="0"/>
        <v>98.062768701633701</v>
      </c>
      <c r="J2" s="31">
        <f t="shared" si="0"/>
        <v>96.446173688736025</v>
      </c>
      <c r="K2" s="31">
        <f t="shared" si="0"/>
        <v>99.704987102321567</v>
      </c>
      <c r="L2" s="31">
        <f t="shared" si="0"/>
        <v>88.103783319002574</v>
      </c>
      <c r="M2" s="31">
        <f t="shared" si="0"/>
        <v>163.1913155631986</v>
      </c>
      <c r="N2" s="31">
        <f t="shared" si="0"/>
        <v>130.49122957867581</v>
      </c>
      <c r="O2" s="31">
        <f t="shared" si="0"/>
        <v>130.9719690455718</v>
      </c>
      <c r="P2" s="31">
        <f t="shared" si="0"/>
        <v>126.1946689595873</v>
      </c>
      <c r="Q2" s="31">
        <f t="shared" si="0"/>
        <v>128.66165090283749</v>
      </c>
      <c r="R2" s="31">
        <f t="shared" si="0"/>
        <v>167.73559759243341</v>
      </c>
      <c r="S2" s="31">
        <f t="shared" si="0"/>
        <v>167.02613929492691</v>
      </c>
      <c r="T2" s="31">
        <f t="shared" si="0"/>
        <v>157.66801375752371</v>
      </c>
      <c r="U2" s="31">
        <f t="shared" si="0"/>
        <v>147.67833190025789</v>
      </c>
      <c r="V2" s="31">
        <f t="shared" si="0"/>
        <v>103.4676698194325</v>
      </c>
      <c r="W2" s="31">
        <f t="shared" si="0"/>
        <v>120.75503009458301</v>
      </c>
      <c r="X2" s="31">
        <f t="shared" ref="X2" si="1">SUM(X3,X17,X22,X25,X26,X51,X52,X71,X74,X75,X76)</f>
        <v>116.4399828030954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86.844368013757517</v>
      </c>
      <c r="D76" s="40">
        <v>87.618228718830608</v>
      </c>
      <c r="E76" s="40">
        <v>102.06362854686159</v>
      </c>
      <c r="F76" s="40">
        <v>98.373516766981936</v>
      </c>
      <c r="G76" s="40">
        <v>90.765090283748918</v>
      </c>
      <c r="H76" s="40">
        <v>94.986414445399816</v>
      </c>
      <c r="I76" s="40">
        <v>98.062768701633701</v>
      </c>
      <c r="J76" s="40">
        <v>96.446173688736025</v>
      </c>
      <c r="K76" s="40">
        <v>99.704987102321567</v>
      </c>
      <c r="L76" s="40">
        <v>88.103783319002574</v>
      </c>
      <c r="M76" s="40">
        <v>163.1913155631986</v>
      </c>
      <c r="N76" s="40">
        <v>130.49122957867581</v>
      </c>
      <c r="O76" s="40">
        <v>130.9719690455718</v>
      </c>
      <c r="P76" s="40">
        <v>126.1946689595873</v>
      </c>
      <c r="Q76" s="40">
        <v>128.66165090283749</v>
      </c>
      <c r="R76" s="40">
        <v>167.73559759243341</v>
      </c>
      <c r="S76" s="40">
        <v>167.02613929492691</v>
      </c>
      <c r="T76" s="40">
        <v>157.66801375752371</v>
      </c>
      <c r="U76" s="40">
        <v>147.67833190025789</v>
      </c>
      <c r="V76" s="40">
        <v>103.4676698194325</v>
      </c>
      <c r="W76" s="40">
        <v>120.75503009458301</v>
      </c>
      <c r="X76" s="40">
        <v>116.4399828030954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0</v>
      </c>
      <c r="D28" s="10">
        <f>TI_RPI_RI_E!D28+TI_RPI_BPI_E!D28+TI_RPI_PT_E!D28+TI_RPI_IT_E!D28+TI_RPI_DU_E!D28+TI_RPI_PII_E!D28</f>
        <v>0</v>
      </c>
      <c r="E28" s="10">
        <f>TI_RPI_RI_E!E28+TI_RPI_BPI_E!E28+TI_RPI_PT_E!E28+TI_RPI_IT_E!E28+TI_RPI_DU_E!E28+TI_RPI_PII_E!E28</f>
        <v>0</v>
      </c>
      <c r="F28" s="10">
        <f>TI_RPI_RI_E!F28+TI_RPI_BPI_E!F28+TI_RPI_PT_E!F28+TI_RPI_IT_E!F28+TI_RPI_DU_E!F28+TI_RPI_PII_E!F28</f>
        <v>0</v>
      </c>
      <c r="G28" s="10">
        <f>TI_RPI_RI_E!G28+TI_RPI_BPI_E!G28+TI_RPI_PT_E!G28+TI_RPI_IT_E!G28+TI_RPI_DU_E!G28+TI_RPI_PII_E!G28</f>
        <v>0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0.63525365434221837</v>
      </c>
      <c r="O2" s="31">
        <f t="shared" si="0"/>
        <v>3.7347377472055028</v>
      </c>
      <c r="P2" s="31">
        <f t="shared" si="0"/>
        <v>3.9198624247635427</v>
      </c>
      <c r="Q2" s="31">
        <f t="shared" si="0"/>
        <v>4.2108340498710231</v>
      </c>
      <c r="R2" s="31">
        <f t="shared" si="0"/>
        <v>4.8813413585554599</v>
      </c>
      <c r="S2" s="31">
        <f t="shared" si="0"/>
        <v>4.8579535683576953</v>
      </c>
      <c r="T2" s="31">
        <f t="shared" si="0"/>
        <v>5.5263972484952708</v>
      </c>
      <c r="U2" s="31">
        <f t="shared" si="0"/>
        <v>5.2041272570937229</v>
      </c>
      <c r="V2" s="31">
        <f t="shared" si="0"/>
        <v>3.3163370593293204</v>
      </c>
      <c r="W2" s="31">
        <f t="shared" si="0"/>
        <v>5.037575236457438</v>
      </c>
      <c r="X2" s="31">
        <f t="shared" ref="X2" si="1">SUM(X3,X17,X22,X25,X26,X51,X52,X71,X74,X75,X76)</f>
        <v>4.274892519346519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0.1120378331900258</v>
      </c>
      <c r="P26" s="37">
        <f t="shared" si="14"/>
        <v>0.13078245915735159</v>
      </c>
      <c r="Q26" s="37">
        <f t="shared" si="14"/>
        <v>0.11865864144454</v>
      </c>
      <c r="R26" s="37">
        <f t="shared" si="14"/>
        <v>0.10550300945829751</v>
      </c>
      <c r="S26" s="37">
        <f t="shared" si="14"/>
        <v>0.16921754084264831</v>
      </c>
      <c r="T26" s="37">
        <f t="shared" si="14"/>
        <v>0.2</v>
      </c>
      <c r="U26" s="37">
        <f t="shared" si="14"/>
        <v>0.23843508168529659</v>
      </c>
      <c r="V26" s="37">
        <f t="shared" si="14"/>
        <v>0.2208082545141874</v>
      </c>
      <c r="W26" s="37">
        <f t="shared" si="14"/>
        <v>0.2109200343938091</v>
      </c>
      <c r="X26" s="37">
        <f t="shared" ref="X26" si="15">SUM(X27,X33)</f>
        <v>0.13955288048151329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0.1120378331900258</v>
      </c>
      <c r="P33" s="29">
        <f t="shared" si="18"/>
        <v>0.13078245915735159</v>
      </c>
      <c r="Q33" s="29">
        <f t="shared" si="18"/>
        <v>0.11865864144454</v>
      </c>
      <c r="R33" s="29">
        <f t="shared" si="18"/>
        <v>0.10550300945829751</v>
      </c>
      <c r="S33" s="29">
        <f t="shared" si="18"/>
        <v>0.16921754084264831</v>
      </c>
      <c r="T33" s="29">
        <f t="shared" si="18"/>
        <v>0.2</v>
      </c>
      <c r="U33" s="29">
        <f t="shared" si="18"/>
        <v>0.23843508168529659</v>
      </c>
      <c r="V33" s="29">
        <f t="shared" si="18"/>
        <v>0.2208082545141874</v>
      </c>
      <c r="W33" s="29">
        <f t="shared" si="18"/>
        <v>0.2109200343938091</v>
      </c>
      <c r="X33" s="29">
        <f t="shared" ref="X33" si="19">SUM(X34:X50)</f>
        <v>0.13955288048151329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0.1120378331900258</v>
      </c>
      <c r="P36" s="10">
        <v>0.13078245915735159</v>
      </c>
      <c r="Q36" s="10">
        <v>0.11865864144454</v>
      </c>
      <c r="R36" s="10">
        <v>0.10550300945829751</v>
      </c>
      <c r="S36" s="10">
        <v>0.16921754084264831</v>
      </c>
      <c r="T36" s="10">
        <v>0.2</v>
      </c>
      <c r="U36" s="10">
        <v>0.23843508168529659</v>
      </c>
      <c r="V36" s="10">
        <v>0.2208082545141874</v>
      </c>
      <c r="W36" s="10">
        <v>0.2109200343938091</v>
      </c>
      <c r="X36" s="10">
        <v>0.13955288048151329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0.63525365434221837</v>
      </c>
      <c r="O52" s="37">
        <f t="shared" si="20"/>
        <v>3.622699914015477</v>
      </c>
      <c r="P52" s="37">
        <f t="shared" si="20"/>
        <v>3.7890799656061911</v>
      </c>
      <c r="Q52" s="37">
        <f t="shared" si="20"/>
        <v>4.092175408426483</v>
      </c>
      <c r="R52" s="37">
        <f t="shared" si="20"/>
        <v>4.7758383490971621</v>
      </c>
      <c r="S52" s="37">
        <f t="shared" si="20"/>
        <v>4.6887360275150467</v>
      </c>
      <c r="T52" s="37">
        <f t="shared" si="20"/>
        <v>5.3263972484952706</v>
      </c>
      <c r="U52" s="37">
        <f t="shared" si="20"/>
        <v>4.9656921754084262</v>
      </c>
      <c r="V52" s="37">
        <f t="shared" si="20"/>
        <v>3.095528804815133</v>
      </c>
      <c r="W52" s="37">
        <f t="shared" si="20"/>
        <v>4.8266552020636286</v>
      </c>
      <c r="X52" s="37">
        <f t="shared" ref="X52" si="21">SUM(X53:X70)</f>
        <v>4.1353396388650054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0.63525365434221837</v>
      </c>
      <c r="O61" s="10">
        <v>3.622699914015477</v>
      </c>
      <c r="P61" s="10">
        <v>3.7890799656061911</v>
      </c>
      <c r="Q61" s="10">
        <v>4.092175408426483</v>
      </c>
      <c r="R61" s="10">
        <v>4.7758383490971621</v>
      </c>
      <c r="S61" s="10">
        <v>4.6887360275150467</v>
      </c>
      <c r="T61" s="10">
        <v>5.3263972484952706</v>
      </c>
      <c r="U61" s="10">
        <v>4.9656921754084262</v>
      </c>
      <c r="V61" s="10">
        <v>3.095528804815133</v>
      </c>
      <c r="W61" s="10">
        <v>4.8266552020636286</v>
      </c>
      <c r="X61" s="10">
        <v>4.1353396388650054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113.12527944969906</v>
      </c>
      <c r="D2" s="31">
        <f t="shared" si="0"/>
        <v>155.29458297506446</v>
      </c>
      <c r="E2" s="31">
        <f t="shared" si="0"/>
        <v>345.34471195184864</v>
      </c>
      <c r="F2" s="31">
        <f t="shared" si="0"/>
        <v>380.57575236457433</v>
      </c>
      <c r="G2" s="31">
        <f t="shared" si="0"/>
        <v>430.19398108340499</v>
      </c>
      <c r="H2" s="31">
        <f t="shared" si="0"/>
        <v>430.40472914875329</v>
      </c>
      <c r="I2" s="31">
        <f t="shared" si="0"/>
        <v>451.695958727429</v>
      </c>
      <c r="J2" s="31">
        <f t="shared" si="0"/>
        <v>407.70189165950131</v>
      </c>
      <c r="K2" s="31">
        <f t="shared" si="0"/>
        <v>377.76147893379186</v>
      </c>
      <c r="L2" s="31">
        <f t="shared" si="0"/>
        <v>394.51530524505591</v>
      </c>
      <c r="M2" s="31">
        <f t="shared" si="0"/>
        <v>469.03594153052455</v>
      </c>
      <c r="N2" s="31">
        <f t="shared" si="0"/>
        <v>395.66096302665528</v>
      </c>
      <c r="O2" s="31">
        <f t="shared" si="0"/>
        <v>405.78865004299212</v>
      </c>
      <c r="P2" s="31">
        <f t="shared" si="0"/>
        <v>330.10214961306963</v>
      </c>
      <c r="Q2" s="31">
        <f t="shared" si="0"/>
        <v>319.44196044711953</v>
      </c>
      <c r="R2" s="31">
        <f t="shared" si="0"/>
        <v>299.14170249355118</v>
      </c>
      <c r="S2" s="31">
        <f t="shared" si="0"/>
        <v>251.874290627687</v>
      </c>
      <c r="T2" s="31">
        <f t="shared" si="0"/>
        <v>263.60017196904562</v>
      </c>
      <c r="U2" s="31">
        <f t="shared" si="0"/>
        <v>268.72665520206363</v>
      </c>
      <c r="V2" s="31">
        <f t="shared" si="0"/>
        <v>263.72381771281164</v>
      </c>
      <c r="W2" s="31">
        <f t="shared" si="0"/>
        <v>331.97566638005162</v>
      </c>
      <c r="X2" s="31">
        <f t="shared" ref="X2" si="1">SUM(X3,X17,X22,X25,X26,X51,X52,X71,X74,X75,X76)</f>
        <v>340.60481513327602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0</v>
      </c>
      <c r="G34" s="10">
        <f>TO_EHG!G34+TO_CO!G34+TO_BF!G34+TO_GW!G34+TO_RPI!G34+TO_PF!G34+TO_BKBPB!G34+TO_CL!G34+TO_BNG!G34+TO_LBB!G34+TO_CPP!G34+TO_GTL!G34+TO_NSP!G34</f>
        <v>0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0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0</v>
      </c>
      <c r="F36" s="10">
        <f>TO_EHG!F36+TO_CO!F36+TO_BF!F36+TO_GW!F36+TO_RPI!F36+TO_PF!F36+TO_BKBPB!F36+TO_CL!F36+TO_BNG!F36+TO_LBB!F36+TO_CPP!F36+TO_GTL!F36+TO_NSP!F36</f>
        <v>0</v>
      </c>
      <c r="G36" s="10">
        <f>TO_EHG!G36+TO_CO!G36+TO_BF!G36+TO_GW!G36+TO_RPI!G36+TO_PF!G36+TO_BKBPB!G36+TO_CL!G36+TO_BNG!G36+TO_LBB!G36+TO_CPP!G36+TO_GTL!G36+TO_NSP!G36</f>
        <v>0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0</v>
      </c>
      <c r="D37" s="10">
        <f>TO_EHG!D37+TO_CO!D37+TO_BF!D37+TO_GW!D37+TO_RPI!D37+TO_PF!D37+TO_BKBPB!D37+TO_CL!D37+TO_BNG!D37+TO_LBB!D37+TO_CPP!D37+TO_GTL!D37+TO_NSP!D37</f>
        <v>0</v>
      </c>
      <c r="E37" s="10">
        <f>TO_EHG!E37+TO_CO!E37+TO_BF!E37+TO_GW!E37+TO_RPI!E37+TO_PF!E37+TO_BKBPB!E37+TO_CL!E37+TO_BNG!E37+TO_LBB!E37+TO_CPP!E37+TO_GTL!E37+TO_NSP!E37</f>
        <v>0</v>
      </c>
      <c r="F37" s="10">
        <f>TO_EHG!F37+TO_CO!F37+TO_BF!F37+TO_GW!F37+TO_RPI!F37+TO_PF!F37+TO_BKBPB!F37+TO_CL!F37+TO_BNG!F37+TO_LBB!F37+TO_CPP!F37+TO_GTL!F37+TO_NSP!F37</f>
        <v>0</v>
      </c>
      <c r="G37" s="10">
        <f>TO_EHG!G37+TO_CO!G37+TO_BF!G37+TO_GW!G37+TO_RPI!G37+TO_PF!G37+TO_BKBPB!G37+TO_CL!G37+TO_BNG!G37+TO_LBB!G37+TO_CPP!G37+TO_GTL!G37+TO_NSP!G37</f>
        <v>0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0</v>
      </c>
      <c r="D43" s="10">
        <f>TO_EHG!D43+TO_CO!D43+TO_BF!D43+TO_GW!D43+TO_RPI!D43+TO_PF!D43+TO_BKBPB!D43+TO_CL!D43+TO_BNG!D43+TO_LBB!D43+TO_CPP!D43+TO_GTL!D43+TO_NSP!D43</f>
        <v>0</v>
      </c>
      <c r="E43" s="10">
        <f>TO_EHG!E43+TO_CO!E43+TO_BF!E43+TO_GW!E43+TO_RPI!E43+TO_PF!E43+TO_BKBPB!E43+TO_CL!E43+TO_BNG!E43+TO_LBB!E43+TO_CPP!E43+TO_GTL!E43+TO_NSP!E43</f>
        <v>0</v>
      </c>
      <c r="F43" s="10">
        <f>TO_EHG!F43+TO_CO!F43+TO_BF!F43+TO_GW!F43+TO_RPI!F43+TO_PF!F43+TO_BKBPB!F43+TO_CL!F43+TO_BNG!F43+TO_LBB!F43+TO_CPP!F43+TO_GTL!F43+TO_NSP!F43</f>
        <v>0</v>
      </c>
      <c r="G43" s="10">
        <f>TO_EHG!G43+TO_CO!G43+TO_BF!G43+TO_GW!G43+TO_RPI!G43+TO_PF!G43+TO_BKBPB!G43+TO_CL!G43+TO_BNG!G43+TO_LBB!G43+TO_CPP!G43+TO_GTL!G43+TO_NSP!G43</f>
        <v>0</v>
      </c>
      <c r="H43" s="10">
        <f>TO_EHG!H43+TO_CO!H43+TO_BF!H43+TO_GW!H43+TO_RPI!H43+TO_PF!H43+TO_BKBPB!H43+TO_CL!H43+TO_BNG!H43+TO_LBB!H43+TO_CPP!H43+TO_GTL!H43+TO_NSP!H43</f>
        <v>0</v>
      </c>
      <c r="I43" s="10">
        <f>TO_EHG!I43+TO_CO!I43+TO_BF!I43+TO_GW!I43+TO_RPI!I43+TO_PF!I43+TO_BKBPB!I43+TO_CL!I43+TO_BNG!I43+TO_LBB!I43+TO_CPP!I43+TO_GTL!I43+TO_NSP!I43</f>
        <v>0</v>
      </c>
      <c r="J43" s="10">
        <f>TO_EHG!J43+TO_CO!J43+TO_BF!J43+TO_GW!J43+TO_RPI!J43+TO_PF!J43+TO_BKBPB!J43+TO_CL!J43+TO_BNG!J43+TO_LBB!J43+TO_CPP!J43+TO_GTL!J43+TO_NSP!J43</f>
        <v>0</v>
      </c>
      <c r="K43" s="10">
        <f>TO_EHG!K43+TO_CO!K43+TO_BF!K43+TO_GW!K43+TO_RPI!K43+TO_PF!K43+TO_BKBPB!K43+TO_CL!K43+TO_BNG!K43+TO_LBB!K43+TO_CPP!K43+TO_GTL!K43+TO_NSP!K43</f>
        <v>0</v>
      </c>
      <c r="L43" s="10">
        <f>TO_EHG!L43+TO_CO!L43+TO_BF!L43+TO_GW!L43+TO_RPI!L43+TO_PF!L43+TO_BKBPB!L43+TO_CL!L43+TO_BNG!L43+TO_LBB!L43+TO_CPP!L43+TO_GTL!L43+TO_NSP!L43</f>
        <v>0</v>
      </c>
      <c r="M43" s="10">
        <f>TO_EHG!M43+TO_CO!M43+TO_BF!M43+TO_GW!M43+TO_RPI!M43+TO_PF!M43+TO_BKBPB!M43+TO_CL!M43+TO_BNG!M43+TO_LBB!M43+TO_CPP!M43+TO_GTL!M43+TO_NSP!M43</f>
        <v>0</v>
      </c>
      <c r="N43" s="10">
        <f>TO_EHG!N43+TO_CO!N43+TO_BF!N43+TO_GW!N43+TO_RPI!N43+TO_PF!N43+TO_BKBPB!N43+TO_CL!N43+TO_BNG!N43+TO_LBB!N43+TO_CPP!N43+TO_GTL!N43+TO_NSP!N43</f>
        <v>0</v>
      </c>
      <c r="O43" s="10">
        <f>TO_EHG!O43+TO_CO!O43+TO_BF!O43+TO_GW!O43+TO_RPI!O43+TO_PF!O43+TO_BKBPB!O43+TO_CL!O43+TO_BNG!O43+TO_LBB!O43+TO_CPP!O43+TO_GTL!O43+TO_NSP!O43</f>
        <v>0</v>
      </c>
      <c r="P43" s="10">
        <f>TO_EHG!P43+TO_CO!P43+TO_BF!P43+TO_GW!P43+TO_RPI!P43+TO_PF!P43+TO_BKBPB!P43+TO_CL!P43+TO_BNG!P43+TO_LBB!P43+TO_CPP!P43+TO_GTL!P43+TO_NSP!P43</f>
        <v>0</v>
      </c>
      <c r="Q43" s="10">
        <f>TO_EHG!Q43+TO_CO!Q43+TO_BF!Q43+TO_GW!Q43+TO_RPI!Q43+TO_PF!Q43+TO_BKBPB!Q43+TO_CL!Q43+TO_BNG!Q43+TO_LBB!Q43+TO_CPP!Q43+TO_GTL!Q43+TO_NSP!Q43</f>
        <v>0</v>
      </c>
      <c r="R43" s="10">
        <f>TO_EHG!R43+TO_CO!R43+TO_BF!R43+TO_GW!R43+TO_RPI!R43+TO_PF!R43+TO_BKBPB!R43+TO_CL!R43+TO_BNG!R43+TO_LBB!R43+TO_CPP!R43+TO_GTL!R43+TO_NSP!R43</f>
        <v>0</v>
      </c>
      <c r="S43" s="10">
        <f>TO_EHG!S43+TO_CO!S43+TO_BF!S43+TO_GW!S43+TO_RPI!S43+TO_PF!S43+TO_BKBPB!S43+TO_CL!S43+TO_BNG!S43+TO_LBB!S43+TO_CPP!S43+TO_GTL!S43+TO_NSP!S43</f>
        <v>0</v>
      </c>
      <c r="T43" s="10">
        <f>TO_EHG!T43+TO_CO!T43+TO_BF!T43+TO_GW!T43+TO_RPI!T43+TO_PF!T43+TO_BKBPB!T43+TO_CL!T43+TO_BNG!T43+TO_LBB!T43+TO_CPP!T43+TO_GTL!T43+TO_NSP!T43</f>
        <v>0</v>
      </c>
      <c r="U43" s="10">
        <f>TO_EHG!U43+TO_CO!U43+TO_BF!U43+TO_GW!U43+TO_RPI!U43+TO_PF!U43+TO_BKBPB!U43+TO_CL!U43+TO_BNG!U43+TO_LBB!U43+TO_CPP!U43+TO_GTL!U43+TO_NSP!U43</f>
        <v>0</v>
      </c>
      <c r="V43" s="10">
        <f>TO_EHG!V43+TO_CO!V43+TO_BF!V43+TO_GW!V43+TO_RPI!V43+TO_PF!V43+TO_BKBPB!V43+TO_CL!V43+TO_BNG!V43+TO_LBB!V43+TO_CPP!V43+TO_GTL!V43+TO_NSP!V43</f>
        <v>0</v>
      </c>
      <c r="W43" s="10">
        <f>TO_EHG!W43+TO_CO!W43+TO_BF!W43+TO_GW!W43+TO_RPI!W43+TO_PF!W43+TO_BKBPB!W43+TO_CL!W43+TO_BNG!W43+TO_LBB!W43+TO_CPP!W43+TO_GTL!W43+TO_NSP!W43</f>
        <v>0</v>
      </c>
      <c r="X43" s="10">
        <f>TO_EHG!X43+TO_CO!X43+TO_BF!X43+TO_GW!X43+TO_RPI!X43+TO_PF!X43+TO_BKBPB!X43+TO_CL!X43+TO_BNG!X43+TO_LBB!X43+TO_CPP!X43+TO_GTL!X43+TO_NSP!X43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0</v>
      </c>
      <c r="D44" s="10">
        <f>TO_EHG!D44+TO_CO!D44+TO_BF!D44+TO_GW!D44+TO_RPI!D44+TO_PF!D44+TO_BKBPB!D44+TO_CL!D44+TO_BNG!D44+TO_LBB!D44+TO_CPP!D44+TO_GTL!D44+TO_NSP!D44</f>
        <v>0</v>
      </c>
      <c r="E44" s="10">
        <f>TO_EHG!E44+TO_CO!E44+TO_BF!E44+TO_GW!E44+TO_RPI!E44+TO_PF!E44+TO_BKBPB!E44+TO_CL!E44+TO_BNG!E44+TO_LBB!E44+TO_CPP!E44+TO_GTL!E44+TO_NSP!E44</f>
        <v>0</v>
      </c>
      <c r="F44" s="10">
        <f>TO_EHG!F44+TO_CO!F44+TO_BF!F44+TO_GW!F44+TO_RPI!F44+TO_PF!F44+TO_BKBPB!F44+TO_CL!F44+TO_BNG!F44+TO_LBB!F44+TO_CPP!F44+TO_GTL!F44+TO_NSP!F44</f>
        <v>0</v>
      </c>
      <c r="G44" s="10">
        <f>TO_EHG!G44+TO_CO!G44+TO_BF!G44+TO_GW!G44+TO_RPI!G44+TO_PF!G44+TO_BKBPB!G44+TO_CL!G44+TO_BNG!G44+TO_LBB!G44+TO_CPP!G44+TO_GTL!G44+TO_NSP!G44</f>
        <v>0</v>
      </c>
      <c r="H44" s="10">
        <f>TO_EHG!H44+TO_CO!H44+TO_BF!H44+TO_GW!H44+TO_RPI!H44+TO_PF!H44+TO_BKBPB!H44+TO_CL!H44+TO_BNG!H44+TO_LBB!H44+TO_CPP!H44+TO_GTL!H44+TO_NSP!H44</f>
        <v>0</v>
      </c>
      <c r="I44" s="10">
        <f>TO_EHG!I44+TO_CO!I44+TO_BF!I44+TO_GW!I44+TO_RPI!I44+TO_PF!I44+TO_BKBPB!I44+TO_CL!I44+TO_BNG!I44+TO_LBB!I44+TO_CPP!I44+TO_GTL!I44+TO_NSP!I44</f>
        <v>0</v>
      </c>
      <c r="J44" s="10">
        <f>TO_EHG!J44+TO_CO!J44+TO_BF!J44+TO_GW!J44+TO_RPI!J44+TO_PF!J44+TO_BKBPB!J44+TO_CL!J44+TO_BNG!J44+TO_LBB!J44+TO_CPP!J44+TO_GTL!J44+TO_NSP!J44</f>
        <v>0</v>
      </c>
      <c r="K44" s="10">
        <f>TO_EHG!K44+TO_CO!K44+TO_BF!K44+TO_GW!K44+TO_RPI!K44+TO_PF!K44+TO_BKBPB!K44+TO_CL!K44+TO_BNG!K44+TO_LBB!K44+TO_CPP!K44+TO_GTL!K44+TO_NSP!K44</f>
        <v>0</v>
      </c>
      <c r="L44" s="10">
        <f>TO_EHG!L44+TO_CO!L44+TO_BF!L44+TO_GW!L44+TO_RPI!L44+TO_PF!L44+TO_BKBPB!L44+TO_CL!L44+TO_BNG!L44+TO_LBB!L44+TO_CPP!L44+TO_GTL!L44+TO_NSP!L44</f>
        <v>0</v>
      </c>
      <c r="M44" s="10">
        <f>TO_EHG!M44+TO_CO!M44+TO_BF!M44+TO_GW!M44+TO_RPI!M44+TO_PF!M44+TO_BKBPB!M44+TO_CL!M44+TO_BNG!M44+TO_LBB!M44+TO_CPP!M44+TO_GTL!M44+TO_NSP!M44</f>
        <v>0</v>
      </c>
      <c r="N44" s="10">
        <f>TO_EHG!N44+TO_CO!N44+TO_BF!N44+TO_GW!N44+TO_RPI!N44+TO_PF!N44+TO_BKBPB!N44+TO_CL!N44+TO_BNG!N44+TO_LBB!N44+TO_CPP!N44+TO_GTL!N44+TO_NSP!N44</f>
        <v>0</v>
      </c>
      <c r="O44" s="10">
        <f>TO_EHG!O44+TO_CO!O44+TO_BF!O44+TO_GW!O44+TO_RPI!O44+TO_PF!O44+TO_BKBPB!O44+TO_CL!O44+TO_BNG!O44+TO_LBB!O44+TO_CPP!O44+TO_GTL!O44+TO_NSP!O44</f>
        <v>0</v>
      </c>
      <c r="P44" s="10">
        <f>TO_EHG!P44+TO_CO!P44+TO_BF!P44+TO_GW!P44+TO_RPI!P44+TO_PF!P44+TO_BKBPB!P44+TO_CL!P44+TO_BNG!P44+TO_LBB!P44+TO_CPP!P44+TO_GTL!P44+TO_NSP!P44</f>
        <v>0</v>
      </c>
      <c r="Q44" s="10">
        <f>TO_EHG!Q44+TO_CO!Q44+TO_BF!Q44+TO_GW!Q44+TO_RPI!Q44+TO_PF!Q44+TO_BKBPB!Q44+TO_CL!Q44+TO_BNG!Q44+TO_LBB!Q44+TO_CPP!Q44+TO_GTL!Q44+TO_NSP!Q44</f>
        <v>0</v>
      </c>
      <c r="R44" s="10">
        <f>TO_EHG!R44+TO_CO!R44+TO_BF!R44+TO_GW!R44+TO_RPI!R44+TO_PF!R44+TO_BKBPB!R44+TO_CL!R44+TO_BNG!R44+TO_LBB!R44+TO_CPP!R44+TO_GTL!R44+TO_NSP!R44</f>
        <v>0</v>
      </c>
      <c r="S44" s="10">
        <f>TO_EHG!S44+TO_CO!S44+TO_BF!S44+TO_GW!S44+TO_RPI!S44+TO_PF!S44+TO_BKBPB!S44+TO_CL!S44+TO_BNG!S44+TO_LBB!S44+TO_CPP!S44+TO_GTL!S44+TO_NSP!S44</f>
        <v>0</v>
      </c>
      <c r="T44" s="10">
        <f>TO_EHG!T44+TO_CO!T44+TO_BF!T44+TO_GW!T44+TO_RPI!T44+TO_PF!T44+TO_BKBPB!T44+TO_CL!T44+TO_BNG!T44+TO_LBB!T44+TO_CPP!T44+TO_GTL!T44+TO_NSP!T44</f>
        <v>0</v>
      </c>
      <c r="U44" s="10">
        <f>TO_EHG!U44+TO_CO!U44+TO_BF!U44+TO_GW!U44+TO_RPI!U44+TO_PF!U44+TO_BKBPB!U44+TO_CL!U44+TO_BNG!U44+TO_LBB!U44+TO_CPP!U44+TO_GTL!U44+TO_NSP!U44</f>
        <v>0</v>
      </c>
      <c r="V44" s="10">
        <f>TO_EHG!V44+TO_CO!V44+TO_BF!V44+TO_GW!V44+TO_RPI!V44+TO_PF!V44+TO_BKBPB!V44+TO_CL!V44+TO_BNG!V44+TO_LBB!V44+TO_CPP!V44+TO_GTL!V44+TO_NSP!V44</f>
        <v>0</v>
      </c>
      <c r="W44" s="10">
        <f>TO_EHG!W44+TO_CO!W44+TO_BF!W44+TO_GW!W44+TO_RPI!W44+TO_PF!W44+TO_BKBPB!W44+TO_CL!W44+TO_BNG!W44+TO_LBB!W44+TO_CPP!W44+TO_GTL!W44+TO_NSP!W44</f>
        <v>0</v>
      </c>
      <c r="X44" s="10">
        <f>TO_EHG!X44+TO_CO!X44+TO_BF!X44+TO_GW!X44+TO_RPI!X44+TO_PF!X44+TO_BKBPB!X44+TO_CL!X44+TO_BNG!X44+TO_LBB!X44+TO_CPP!X44+TO_GTL!X44+TO_NSP!X44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0.63525365434221837</v>
      </c>
      <c r="O51" s="37">
        <f>TO_EHG!O51+TO_CO!O51+TO_BF!O51+TO_GW!O51+TO_RPI!O51+TO_PF!O51+TO_BKBPB!O51+TO_CL!O51+TO_BNG!O51+TO_LBB!O51+TO_CPP!O51+TO_GTL!O51+TO_NSP!O51</f>
        <v>3.7234737747205502</v>
      </c>
      <c r="P51" s="37">
        <f>TO_EHG!P51+TO_CO!P51+TO_BF!P51+TO_GW!P51+TO_RPI!P51+TO_PF!P51+TO_BKBPB!P51+TO_CL!P51+TO_BNG!P51+TO_LBB!P51+TO_CPP!P51+TO_GTL!P51+TO_NSP!P51</f>
        <v>3.9071367153912289</v>
      </c>
      <c r="Q51" s="37">
        <f>TO_EHG!Q51+TO_CO!Q51+TO_BF!Q51+TO_GW!Q51+TO_RPI!Q51+TO_PF!Q51+TO_BKBPB!Q51+TO_CL!Q51+TO_BNG!Q51+TO_LBB!Q51+TO_CPP!Q51+TO_GTL!Q51+TO_NSP!Q51</f>
        <v>4.198968185726569</v>
      </c>
      <c r="R51" s="37">
        <f>TO_EHG!R51+TO_CO!R51+TO_BF!R51+TO_GW!R51+TO_RPI!R51+TO_PF!R51+TO_BKBPB!R51+TO_CL!R51+TO_BNG!R51+TO_LBB!R51+TO_CPP!R51+TO_GTL!R51+TO_NSP!R51</f>
        <v>4.8705932932072216</v>
      </c>
      <c r="S51" s="37">
        <f>TO_EHG!S51+TO_CO!S51+TO_BF!S51+TO_GW!S51+TO_RPI!S51+TO_PF!S51+TO_BKBPB!S51+TO_CL!S51+TO_BNG!S51+TO_LBB!S51+TO_CPP!S51+TO_GTL!S51+TO_NSP!S51</f>
        <v>4.8407566638005157</v>
      </c>
      <c r="T51" s="37">
        <f>TO_EHG!T51+TO_CO!T51+TO_BF!T51+TO_GW!T51+TO_RPI!T51+TO_PF!T51+TO_BKBPB!T51+TO_CL!T51+TO_BNG!T51+TO_LBB!T51+TO_CPP!T51+TO_GTL!T51+TO_NSP!T51</f>
        <v>5.5062768701633704</v>
      </c>
      <c r="U51" s="37">
        <f>TO_EHG!U51+TO_CO!U51+TO_BF!U51+TO_GW!U51+TO_RPI!U51+TO_PF!U51+TO_BKBPB!U51+TO_CL!U51+TO_BNG!U51+TO_LBB!U51+TO_CPP!U51+TO_GTL!U51+TO_NSP!U51</f>
        <v>5.1804815133276012</v>
      </c>
      <c r="V51" s="37">
        <f>TO_EHG!V51+TO_CO!V51+TO_BF!V51+TO_GW!V51+TO_RPI!V51+TO_PF!V51+TO_BKBPB!V51+TO_CL!V51+TO_BNG!V51+TO_LBB!V51+TO_CPP!V51+TO_GTL!V51+TO_NSP!V51</f>
        <v>3.294239036973345</v>
      </c>
      <c r="W51" s="37">
        <f>TO_EHG!W51+TO_CO!W51+TO_BF!W51+TO_GW!W51+TO_RPI!W51+TO_PF!W51+TO_BKBPB!W51+TO_CL!W51+TO_BNG!W51+TO_LBB!W51+TO_CPP!W51+TO_GTL!W51+TO_NSP!W51</f>
        <v>5.0164230438521056</v>
      </c>
      <c r="X51" s="37">
        <f>TO_EHG!X51+TO_CO!X51+TO_BF!X51+TO_GW!X51+TO_RPI!X51+TO_PF!X51+TO_BKBPB!X51+TO_CL!X51+TO_BNG!X51+TO_LBB!X51+TO_CPP!X51+TO_GTL!X51+TO_NSP!X51</f>
        <v>4.2609630266552019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0</v>
      </c>
      <c r="W64" s="10">
        <f>TO_EHG!W64+TO_CO!W64+TO_BF!W64+TO_GW!W64+TO_RPI!W64+TO_PF!W64+TO_BKBPB!W64+TO_CL!W64+TO_BNG!W64+TO_LBB!W64+TO_CPP!W64+TO_GTL!W64+TO_NSP!W64</f>
        <v>0</v>
      </c>
      <c r="X64" s="10">
        <f>TO_EHG!X64+TO_CO!X64+TO_BF!X64+TO_GW!X64+TO_RPI!X64+TO_PF!X64+TO_BKBPB!X64+TO_CL!X64+TO_BNG!X64+TO_LBB!X64+TO_CPP!X64+TO_GTL!X64+TO_NSP!X64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0</v>
      </c>
      <c r="L66" s="10">
        <f>TO_EHG!L66+TO_CO!L66+TO_BF!L66+TO_GW!L66+TO_RPI!L66+TO_PF!L66+TO_BKBPB!L66+TO_CL!L66+TO_BNG!L66+TO_LBB!L66+TO_CPP!L66+TO_GTL!L66+TO_NSP!L66</f>
        <v>0</v>
      </c>
      <c r="M66" s="10">
        <f>TO_EHG!M66+TO_CO!M66+TO_BF!M66+TO_GW!M66+TO_RPI!M66+TO_PF!M66+TO_BKBPB!M66+TO_CL!M66+TO_BNG!M66+TO_LBB!M66+TO_CPP!M66+TO_GTL!M66+TO_NSP!M66</f>
        <v>0</v>
      </c>
      <c r="N66" s="10">
        <f>TO_EHG!N66+TO_CO!N66+TO_BF!N66+TO_GW!N66+TO_RPI!N66+TO_PF!N66+TO_BKBPB!N66+TO_CL!N66+TO_BNG!N66+TO_LBB!N66+TO_CPP!N66+TO_GTL!N66+TO_NSP!N66</f>
        <v>0</v>
      </c>
      <c r="O66" s="10">
        <f>TO_EHG!O66+TO_CO!O66+TO_BF!O66+TO_GW!O66+TO_RPI!O66+TO_PF!O66+TO_BKBPB!O66+TO_CL!O66+TO_BNG!O66+TO_LBB!O66+TO_CPP!O66+TO_GTL!O66+TO_NSP!O66</f>
        <v>0</v>
      </c>
      <c r="P66" s="10">
        <f>TO_EHG!P66+TO_CO!P66+TO_BF!P66+TO_GW!P66+TO_RPI!P66+TO_PF!P66+TO_BKBPB!P66+TO_CL!P66+TO_BNG!P66+TO_LBB!P66+TO_CPP!P66+TO_GTL!P66+TO_NSP!P66</f>
        <v>0</v>
      </c>
      <c r="Q66" s="10">
        <f>TO_EHG!Q66+TO_CO!Q66+TO_BF!Q66+TO_GW!Q66+TO_RPI!Q66+TO_PF!Q66+TO_BKBPB!Q66+TO_CL!Q66+TO_BNG!Q66+TO_LBB!Q66+TO_CPP!Q66+TO_GTL!Q66+TO_NSP!Q66</f>
        <v>0</v>
      </c>
      <c r="R66" s="10">
        <f>TO_EHG!R66+TO_CO!R66+TO_BF!R66+TO_GW!R66+TO_RPI!R66+TO_PF!R66+TO_BKBPB!R66+TO_CL!R66+TO_BNG!R66+TO_LBB!R66+TO_CPP!R66+TO_GTL!R66+TO_NSP!R66</f>
        <v>0</v>
      </c>
      <c r="S66" s="10">
        <f>TO_EHG!S66+TO_CO!S66+TO_BF!S66+TO_GW!S66+TO_RPI!S66+TO_PF!S66+TO_BKBPB!S66+TO_CL!S66+TO_BNG!S66+TO_LBB!S66+TO_CPP!S66+TO_GTL!S66+TO_NSP!S66</f>
        <v>0</v>
      </c>
      <c r="T66" s="10">
        <f>TO_EHG!T66+TO_CO!T66+TO_BF!T66+TO_GW!T66+TO_RPI!T66+TO_PF!T66+TO_BKBPB!T66+TO_CL!T66+TO_BNG!T66+TO_LBB!T66+TO_CPP!T66+TO_GTL!T66+TO_NSP!T66</f>
        <v>0</v>
      </c>
      <c r="U66" s="10">
        <f>TO_EHG!U66+TO_CO!U66+TO_BF!U66+TO_GW!U66+TO_RPI!U66+TO_PF!U66+TO_BKBPB!U66+TO_CL!U66+TO_BNG!U66+TO_LBB!U66+TO_CPP!U66+TO_GTL!U66+TO_NSP!U66</f>
        <v>0</v>
      </c>
      <c r="V66" s="10">
        <f>TO_EHG!V66+TO_CO!V66+TO_BF!V66+TO_GW!V66+TO_RPI!V66+TO_PF!V66+TO_BKBPB!V66+TO_CL!V66+TO_BNG!V66+TO_LBB!V66+TO_CPP!V66+TO_GTL!V66+TO_NSP!V66</f>
        <v>0</v>
      </c>
      <c r="W66" s="10">
        <f>TO_EHG!W66+TO_CO!W66+TO_BF!W66+TO_GW!W66+TO_RPI!W66+TO_PF!W66+TO_BKBPB!W66+TO_CL!W66+TO_BNG!W66+TO_LBB!W66+TO_CPP!W66+TO_GTL!W66+TO_NSP!W66</f>
        <v>0</v>
      </c>
      <c r="X66" s="10">
        <f>TO_EHG!X66+TO_CO!X66+TO_BF!X66+TO_GW!X66+TO_RPI!X66+TO_PF!X66+TO_BKBPB!X66+TO_CL!X66+TO_BNG!X66+TO_LBB!X66+TO_CPP!X66+TO_GTL!X66+TO_NSP!X66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12.84230438521066</v>
      </c>
      <c r="D75" s="37">
        <f>TO_EHG!D75+TO_CO!D75+TO_BF!D75+TO_GW!D75+TO_RPI!D75+TO_PF!D75+TO_BKBPB!D75+TO_CL!D75+TO_BNG!D75+TO_LBB!D75+TO_CPP!D75+TO_GTL!D75+TO_NSP!D75</f>
        <v>15.903611349957005</v>
      </c>
      <c r="E75" s="37">
        <f>TO_EHG!E75+TO_CO!E75+TO_BF!E75+TO_GW!E75+TO_RPI!E75+TO_PF!E75+TO_BKBPB!E75+TO_CL!E75+TO_BNG!E75+TO_LBB!E75+TO_CPP!E75+TO_GTL!E75+TO_NSP!E75</f>
        <v>27.310060189165949</v>
      </c>
      <c r="F75" s="37">
        <f>TO_EHG!F75+TO_CO!F75+TO_BF!F75+TO_GW!F75+TO_RPI!F75+TO_PF!F75+TO_BKBPB!F75+TO_CL!F75+TO_BNG!F75+TO_LBB!F75+TO_CPP!F75+TO_GTL!F75+TO_NSP!F75</f>
        <v>69.189509888220087</v>
      </c>
      <c r="G75" s="37">
        <f>TO_EHG!G75+TO_CO!G75+TO_BF!G75+TO_GW!G75+TO_RPI!G75+TO_PF!G75+TO_BKBPB!G75+TO_CL!G75+TO_BNG!G75+TO_LBB!G75+TO_CPP!G75+TO_GTL!G75+TO_NSP!G75</f>
        <v>74.893035253654347</v>
      </c>
      <c r="H75" s="37">
        <f>TO_EHG!H75+TO_CO!H75+TO_BF!H75+TO_GW!H75+TO_RPI!H75+TO_PF!H75+TO_BKBPB!H75+TO_CL!H75+TO_BNG!H75+TO_LBB!H75+TO_CPP!H75+TO_GTL!H75+TO_NSP!H75</f>
        <v>75.364058469475495</v>
      </c>
      <c r="I75" s="37">
        <f>TO_EHG!I75+TO_CO!I75+TO_BF!I75+TO_GW!I75+TO_RPI!I75+TO_PF!I75+TO_BKBPB!I75+TO_CL!I75+TO_BNG!I75+TO_LBB!I75+TO_CPP!I75+TO_GTL!I75+TO_NSP!I75</f>
        <v>79.080997420464328</v>
      </c>
      <c r="J75" s="37">
        <f>TO_EHG!J75+TO_CO!J75+TO_BF!J75+TO_GW!J75+TO_RPI!J75+TO_PF!J75+TO_BKBPB!J75+TO_CL!J75+TO_BNG!J75+TO_LBB!J75+TO_CPP!J75+TO_GTL!J75+TO_NSP!J75</f>
        <v>63.647033533963892</v>
      </c>
      <c r="K75" s="37">
        <f>TO_EHG!K75+TO_CO!K75+TO_BF!K75+TO_GW!K75+TO_RPI!K75+TO_PF!K75+TO_BKBPB!K75+TO_CL!K75+TO_BNG!K75+TO_LBB!K75+TO_CPP!K75+TO_GTL!K75+TO_NSP!K75</f>
        <v>71.906706792777271</v>
      </c>
      <c r="L75" s="37">
        <f>TO_EHG!L75+TO_CO!L75+TO_BF!L75+TO_GW!L75+TO_RPI!L75+TO_PF!L75+TO_BKBPB!L75+TO_CL!L75+TO_BNG!L75+TO_LBB!L75+TO_CPP!L75+TO_GTL!L75+TO_NSP!L75</f>
        <v>61.034737747205504</v>
      </c>
      <c r="M75" s="37">
        <f>TO_EHG!M75+TO_CO!M75+TO_BF!M75+TO_GW!M75+TO_RPI!M75+TO_PF!M75+TO_BKBPB!M75+TO_CL!M75+TO_BNG!M75+TO_LBB!M75+TO_CPP!M75+TO_GTL!M75+TO_NSP!M75</f>
        <v>74.257265692175409</v>
      </c>
      <c r="N75" s="37">
        <f>TO_EHG!N75+TO_CO!N75+TO_BF!N75+TO_GW!N75+TO_RPI!N75+TO_PF!N75+TO_BKBPB!N75+TO_CL!N75+TO_BNG!N75+TO_LBB!N75+TO_CPP!N75+TO_GTL!N75+TO_NSP!N75</f>
        <v>75.482029234737752</v>
      </c>
      <c r="O75" s="37">
        <f>TO_EHG!O75+TO_CO!O75+TO_BF!O75+TO_GW!O75+TO_RPI!O75+TO_PF!O75+TO_BKBPB!O75+TO_CL!O75+TO_BNG!O75+TO_LBB!O75+TO_CPP!O75+TO_GTL!O75+TO_NSP!O75</f>
        <v>73.864574376612197</v>
      </c>
      <c r="P75" s="37">
        <f>TO_EHG!P75+TO_CO!P75+TO_BF!P75+TO_GW!P75+TO_RPI!P75+TO_PF!P75+TO_BKBPB!P75+TO_CL!P75+TO_BNG!P75+TO_LBB!P75+TO_CPP!P75+TO_GTL!P75+TO_NSP!P75</f>
        <v>77.774720550300955</v>
      </c>
      <c r="Q75" s="37">
        <f>TO_EHG!Q75+TO_CO!Q75+TO_BF!Q75+TO_GW!Q75+TO_RPI!Q75+TO_PF!Q75+TO_BKBPB!Q75+TO_CL!Q75+TO_BNG!Q75+TO_LBB!Q75+TO_CPP!Q75+TO_GTL!Q75+TO_NSP!Q75</f>
        <v>60.300515907136713</v>
      </c>
      <c r="R75" s="37">
        <f>TO_EHG!R75+TO_CO!R75+TO_BF!R75+TO_GW!R75+TO_RPI!R75+TO_PF!R75+TO_BKBPB!R75+TO_CL!R75+TO_BNG!R75+TO_LBB!R75+TO_CPP!R75+TO_GTL!R75+TO_NSP!R75</f>
        <v>56.431040412725693</v>
      </c>
      <c r="S75" s="37">
        <f>TO_EHG!S75+TO_CO!S75+TO_BF!S75+TO_GW!S75+TO_RPI!S75+TO_PF!S75+TO_BKBPB!S75+TO_CL!S75+TO_BNG!S75+TO_LBB!S75+TO_CPP!S75+TO_GTL!S75+TO_NSP!S75</f>
        <v>58.075666380051587</v>
      </c>
      <c r="T75" s="37">
        <f>TO_EHG!T75+TO_CO!T75+TO_BF!T75+TO_GW!T75+TO_RPI!T75+TO_PF!T75+TO_BKBPB!T75+TO_CL!T75+TO_BNG!T75+TO_LBB!T75+TO_CPP!T75+TO_GTL!T75+TO_NSP!T75</f>
        <v>65.906362854686151</v>
      </c>
      <c r="U75" s="37">
        <f>TO_EHG!U75+TO_CO!U75+TO_BF!U75+TO_GW!U75+TO_RPI!U75+TO_PF!U75+TO_BKBPB!U75+TO_CL!U75+TO_BNG!U75+TO_LBB!U75+TO_CPP!U75+TO_GTL!U75+TO_NSP!U75</f>
        <v>74.407050730868434</v>
      </c>
      <c r="V75" s="37">
        <f>TO_EHG!V75+TO_CO!V75+TO_BF!V75+TO_GW!V75+TO_RPI!V75+TO_PF!V75+TO_BKBPB!V75+TO_CL!V75+TO_BNG!V75+TO_LBB!V75+TO_CPP!V75+TO_GTL!V75+TO_NSP!V75</f>
        <v>96.334823731728278</v>
      </c>
      <c r="W75" s="37">
        <f>TO_EHG!W75+TO_CO!W75+TO_BF!W75+TO_GW!W75+TO_RPI!W75+TO_PF!W75+TO_BKBPB!W75+TO_CL!W75+TO_BNG!W75+TO_LBB!W75+TO_CPP!W75+TO_GTL!W75+TO_NSP!W75</f>
        <v>134.84711951848669</v>
      </c>
      <c r="X75" s="37">
        <f>TO_EHG!X75+TO_CO!X75+TO_BF!X75+TO_GW!X75+TO_RPI!X75+TO_PF!X75+TO_BKBPB!X75+TO_CL!X75+TO_BNG!X75+TO_LBB!X75+TO_CPP!X75+TO_GTL!X75+TO_NSP!X75</f>
        <v>146.23310404127255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100.28297506448841</v>
      </c>
      <c r="D76" s="40">
        <f>TO_EHG!D76+TO_CO!D76+TO_BF!D76+TO_GW!D76+TO_RPI!D76+TO_PF!D76+TO_BKBPB!D76+TO_CL!D76+TO_BNG!D76+TO_LBB!D76+TO_CPP!D76+TO_GTL!D76+TO_NSP!D76</f>
        <v>139.39097162510745</v>
      </c>
      <c r="E76" s="40">
        <f>TO_EHG!E76+TO_CO!E76+TO_BF!E76+TO_GW!E76+TO_RPI!E76+TO_PF!E76+TO_BKBPB!E76+TO_CL!E76+TO_BNG!E76+TO_LBB!E76+TO_CPP!E76+TO_GTL!E76+TO_NSP!E76</f>
        <v>318.0346517626827</v>
      </c>
      <c r="F76" s="40">
        <f>TO_EHG!F76+TO_CO!F76+TO_BF!F76+TO_GW!F76+TO_RPI!F76+TO_PF!F76+TO_BKBPB!F76+TO_CL!F76+TO_BNG!F76+TO_LBB!F76+TO_CPP!F76+TO_GTL!F76+TO_NSP!F76</f>
        <v>311.38624247635425</v>
      </c>
      <c r="G76" s="40">
        <f>TO_EHG!G76+TO_CO!G76+TO_BF!G76+TO_GW!G76+TO_RPI!G76+TO_PF!G76+TO_BKBPB!G76+TO_CL!G76+TO_BNG!G76+TO_LBB!G76+TO_CPP!G76+TO_GTL!G76+TO_NSP!G76</f>
        <v>355.30094582975062</v>
      </c>
      <c r="H76" s="40">
        <f>TO_EHG!H76+TO_CO!H76+TO_BF!H76+TO_GW!H76+TO_RPI!H76+TO_PF!H76+TO_BKBPB!H76+TO_CL!H76+TO_BNG!H76+TO_LBB!H76+TO_CPP!H76+TO_GTL!H76+TO_NSP!H76</f>
        <v>355.04067067927781</v>
      </c>
      <c r="I76" s="40">
        <f>TO_EHG!I76+TO_CO!I76+TO_BF!I76+TO_GW!I76+TO_RPI!I76+TO_PF!I76+TO_BKBPB!I76+TO_CL!I76+TO_BNG!I76+TO_LBB!I76+TO_CPP!I76+TO_GTL!I76+TO_NSP!I76</f>
        <v>372.61496130696469</v>
      </c>
      <c r="J76" s="40">
        <f>TO_EHG!J76+TO_CO!J76+TO_BF!J76+TO_GW!J76+TO_RPI!J76+TO_PF!J76+TO_BKBPB!J76+TO_CL!J76+TO_BNG!J76+TO_LBB!J76+TO_CPP!J76+TO_GTL!J76+TO_NSP!J76</f>
        <v>344.05485812553741</v>
      </c>
      <c r="K76" s="40">
        <f>TO_EHG!K76+TO_CO!K76+TO_BF!K76+TO_GW!K76+TO_RPI!K76+TO_PF!K76+TO_BKBPB!K76+TO_CL!K76+TO_BNG!K76+TO_LBB!K76+TO_CPP!K76+TO_GTL!K76+TO_NSP!K76</f>
        <v>305.85477214101456</v>
      </c>
      <c r="L76" s="40">
        <f>TO_EHG!L76+TO_CO!L76+TO_BF!L76+TO_GW!L76+TO_RPI!L76+TO_PF!L76+TO_BKBPB!L76+TO_CL!L76+TO_BNG!L76+TO_LBB!L76+TO_CPP!L76+TO_GTL!L76+TO_NSP!L76</f>
        <v>333.48056749785042</v>
      </c>
      <c r="M76" s="40">
        <f>TO_EHG!M76+TO_CO!M76+TO_BF!M76+TO_GW!M76+TO_RPI!M76+TO_PF!M76+TO_BKBPB!M76+TO_CL!M76+TO_BNG!M76+TO_LBB!M76+TO_CPP!M76+TO_GTL!M76+TO_NSP!M76</f>
        <v>394.77867583834916</v>
      </c>
      <c r="N76" s="40">
        <f>TO_EHG!N76+TO_CO!N76+TO_BF!N76+TO_GW!N76+TO_RPI!N76+TO_PF!N76+TO_BKBPB!N76+TO_CL!N76+TO_BNG!N76+TO_LBB!N76+TO_CPP!N76+TO_GTL!N76+TO_NSP!N76</f>
        <v>319.54368013757528</v>
      </c>
      <c r="O76" s="40">
        <f>TO_EHG!O76+TO_CO!O76+TO_BF!O76+TO_GW!O76+TO_RPI!O76+TO_PF!O76+TO_BKBPB!O76+TO_CL!O76+TO_BNG!O76+TO_LBB!O76+TO_CPP!O76+TO_GTL!O76+TO_NSP!O76</f>
        <v>328.2006018916594</v>
      </c>
      <c r="P76" s="40">
        <f>TO_EHG!P76+TO_CO!P76+TO_BF!P76+TO_GW!P76+TO_RPI!P76+TO_PF!P76+TO_BKBPB!P76+TO_CL!P76+TO_BNG!P76+TO_LBB!P76+TO_CPP!P76+TO_GTL!P76+TO_NSP!P76</f>
        <v>248.42029234737745</v>
      </c>
      <c r="Q76" s="40">
        <f>TO_EHG!Q76+TO_CO!Q76+TO_BF!Q76+TO_GW!Q76+TO_RPI!Q76+TO_PF!Q76+TO_BKBPB!Q76+TO_CL!Q76+TO_BNG!Q76+TO_LBB!Q76+TO_CPP!Q76+TO_GTL!Q76+TO_NSP!Q76</f>
        <v>254.94247635425626</v>
      </c>
      <c r="R76" s="40">
        <f>TO_EHG!R76+TO_CO!R76+TO_BF!R76+TO_GW!R76+TO_RPI!R76+TO_PF!R76+TO_BKBPB!R76+TO_CL!R76+TO_BNG!R76+TO_LBB!R76+TO_CPP!R76+TO_GTL!R76+TO_NSP!R76</f>
        <v>237.84006878761824</v>
      </c>
      <c r="S76" s="40">
        <f>TO_EHG!S76+TO_CO!S76+TO_BF!S76+TO_GW!S76+TO_RPI!S76+TO_PF!S76+TO_BKBPB!S76+TO_CL!S76+TO_BNG!S76+TO_LBB!S76+TO_CPP!S76+TO_GTL!S76+TO_NSP!S76</f>
        <v>188.95786758383488</v>
      </c>
      <c r="T76" s="40">
        <f>TO_EHG!T76+TO_CO!T76+TO_BF!T76+TO_GW!T76+TO_RPI!T76+TO_PF!T76+TO_BKBPB!T76+TO_CL!T76+TO_BNG!T76+TO_LBB!T76+TO_CPP!T76+TO_GTL!T76+TO_NSP!T76</f>
        <v>192.18753224419606</v>
      </c>
      <c r="U76" s="40">
        <f>TO_EHG!U76+TO_CO!U76+TO_BF!U76+TO_GW!U76+TO_RPI!U76+TO_PF!U76+TO_BKBPB!U76+TO_CL!U76+TO_BNG!U76+TO_LBB!U76+TO_CPP!U76+TO_GTL!U76+TO_NSP!U76</f>
        <v>189.13912295786758</v>
      </c>
      <c r="V76" s="40">
        <f>TO_EHG!V76+TO_CO!V76+TO_BF!V76+TO_GW!V76+TO_RPI!V76+TO_PF!V76+TO_BKBPB!V76+TO_CL!V76+TO_BNG!V76+TO_LBB!V76+TO_CPP!V76+TO_GTL!V76+TO_NSP!V76</f>
        <v>164.09475494411004</v>
      </c>
      <c r="W76" s="40">
        <f>TO_EHG!W76+TO_CO!W76+TO_BF!W76+TO_GW!W76+TO_RPI!W76+TO_PF!W76+TO_BKBPB!W76+TO_CL!W76+TO_BNG!W76+TO_LBB!W76+TO_CPP!W76+TO_GTL!W76+TO_NSP!W76</f>
        <v>192.11212381771281</v>
      </c>
      <c r="X76" s="40">
        <f>TO_EHG!X76+TO_CO!X76+TO_BF!X76+TO_GW!X76+TO_RPI!X76+TO_PF!X76+TO_BKBPB!X76+TO_CL!X76+TO_BNG!X76+TO_LBB!X76+TO_CPP!X76+TO_GTL!X76+TO_NSP!X76</f>
        <v>190.11074806534825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113.12527944969906</v>
      </c>
      <c r="D2" s="31">
        <f t="shared" ref="D2:W2" si="1">SUM(D3,D17,D22,D25,D26,D51,D52,D71,D74,D75,D76)</f>
        <v>155.29458297506446</v>
      </c>
      <c r="E2" s="31">
        <f t="shared" si="1"/>
        <v>345.34471195184864</v>
      </c>
      <c r="F2" s="31">
        <f t="shared" si="1"/>
        <v>380.57575236457433</v>
      </c>
      <c r="G2" s="31">
        <f t="shared" si="1"/>
        <v>430.19398108340499</v>
      </c>
      <c r="H2" s="31">
        <f t="shared" si="1"/>
        <v>430.40472914875329</v>
      </c>
      <c r="I2" s="31">
        <f t="shared" si="1"/>
        <v>451.695958727429</v>
      </c>
      <c r="J2" s="31">
        <f t="shared" si="1"/>
        <v>407.70189165950131</v>
      </c>
      <c r="K2" s="31">
        <f t="shared" si="1"/>
        <v>377.76147893379186</v>
      </c>
      <c r="L2" s="31">
        <f t="shared" si="1"/>
        <v>394.51530524505591</v>
      </c>
      <c r="M2" s="31">
        <f t="shared" si="1"/>
        <v>469.03594153052455</v>
      </c>
      <c r="N2" s="31">
        <f t="shared" si="1"/>
        <v>395.02570937231303</v>
      </c>
      <c r="O2" s="31">
        <f t="shared" si="1"/>
        <v>402.06517626827161</v>
      </c>
      <c r="P2" s="31">
        <f t="shared" si="1"/>
        <v>326.1950128976784</v>
      </c>
      <c r="Q2" s="31">
        <f t="shared" si="1"/>
        <v>315.24299226139294</v>
      </c>
      <c r="R2" s="31">
        <f t="shared" si="1"/>
        <v>294.27110920034391</v>
      </c>
      <c r="S2" s="31">
        <f t="shared" si="1"/>
        <v>247.03353396388647</v>
      </c>
      <c r="T2" s="31">
        <f t="shared" si="1"/>
        <v>258.09389509888223</v>
      </c>
      <c r="U2" s="31">
        <f t="shared" si="1"/>
        <v>263.54617368873602</v>
      </c>
      <c r="V2" s="31">
        <f t="shared" si="1"/>
        <v>260.42957867583834</v>
      </c>
      <c r="W2" s="31">
        <f t="shared" si="1"/>
        <v>326.95924333619951</v>
      </c>
      <c r="X2" s="31">
        <f t="shared" ref="X2" si="2">SUM(X3,X17,X22,X25,X26,X51,X52,X71,X74,X75,X76)</f>
        <v>336.34385210662083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12.84230438521066</v>
      </c>
      <c r="D75" s="37">
        <f>TO_EHG_E!D75+TO_EHG_CHP!D75+TO_EHG_H!D75+TO_EHG_EDHP!D75+TO_EHG_EB!D75+TO_EHG_PH!D75</f>
        <v>15.903611349957005</v>
      </c>
      <c r="E75" s="37">
        <f>TO_EHG_E!E75+TO_EHG_CHP!E75+TO_EHG_H!E75+TO_EHG_EDHP!E75+TO_EHG_EB!E75+TO_EHG_PH!E75</f>
        <v>27.310060189165949</v>
      </c>
      <c r="F75" s="37">
        <f>TO_EHG_E!F75+TO_EHG_CHP!F75+TO_EHG_H!F75+TO_EHG_EDHP!F75+TO_EHG_EB!F75+TO_EHG_PH!F75</f>
        <v>69.189509888220087</v>
      </c>
      <c r="G75" s="37">
        <f>TO_EHG_E!G75+TO_EHG_CHP!G75+TO_EHG_H!G75+TO_EHG_EDHP!G75+TO_EHG_EB!G75+TO_EHG_PH!G75</f>
        <v>74.893035253654347</v>
      </c>
      <c r="H75" s="37">
        <f>TO_EHG_E!H75+TO_EHG_CHP!H75+TO_EHG_H!H75+TO_EHG_EDHP!H75+TO_EHG_EB!H75+TO_EHG_PH!H75</f>
        <v>75.364058469475495</v>
      </c>
      <c r="I75" s="37">
        <f>TO_EHG_E!I75+TO_EHG_CHP!I75+TO_EHG_H!I75+TO_EHG_EDHP!I75+TO_EHG_EB!I75+TO_EHG_PH!I75</f>
        <v>79.080997420464328</v>
      </c>
      <c r="J75" s="37">
        <f>TO_EHG_E!J75+TO_EHG_CHP!J75+TO_EHG_H!J75+TO_EHG_EDHP!J75+TO_EHG_EB!J75+TO_EHG_PH!J75</f>
        <v>63.647033533963892</v>
      </c>
      <c r="K75" s="37">
        <f>TO_EHG_E!K75+TO_EHG_CHP!K75+TO_EHG_H!K75+TO_EHG_EDHP!K75+TO_EHG_EB!K75+TO_EHG_PH!K75</f>
        <v>71.906706792777271</v>
      </c>
      <c r="L75" s="37">
        <f>TO_EHG_E!L75+TO_EHG_CHP!L75+TO_EHG_H!L75+TO_EHG_EDHP!L75+TO_EHG_EB!L75+TO_EHG_PH!L75</f>
        <v>61.034737747205504</v>
      </c>
      <c r="M75" s="37">
        <f>TO_EHG_E!M75+TO_EHG_CHP!M75+TO_EHG_H!M75+TO_EHG_EDHP!M75+TO_EHG_EB!M75+TO_EHG_PH!M75</f>
        <v>74.257265692175409</v>
      </c>
      <c r="N75" s="37">
        <f>TO_EHG_E!N75+TO_EHG_CHP!N75+TO_EHG_H!N75+TO_EHG_EDHP!N75+TO_EHG_EB!N75+TO_EHG_PH!N75</f>
        <v>75.482029234737752</v>
      </c>
      <c r="O75" s="37">
        <f>TO_EHG_E!O75+TO_EHG_CHP!O75+TO_EHG_H!O75+TO_EHG_EDHP!O75+TO_EHG_EB!O75+TO_EHG_PH!O75</f>
        <v>73.864574376612197</v>
      </c>
      <c r="P75" s="37">
        <f>TO_EHG_E!P75+TO_EHG_CHP!P75+TO_EHG_H!P75+TO_EHG_EDHP!P75+TO_EHG_EB!P75+TO_EHG_PH!P75</f>
        <v>77.774720550300955</v>
      </c>
      <c r="Q75" s="37">
        <f>TO_EHG_E!Q75+TO_EHG_CHP!Q75+TO_EHG_H!Q75+TO_EHG_EDHP!Q75+TO_EHG_EB!Q75+TO_EHG_PH!Q75</f>
        <v>60.300515907136713</v>
      </c>
      <c r="R75" s="37">
        <f>TO_EHG_E!R75+TO_EHG_CHP!R75+TO_EHG_H!R75+TO_EHG_EDHP!R75+TO_EHG_EB!R75+TO_EHG_PH!R75</f>
        <v>56.431040412725693</v>
      </c>
      <c r="S75" s="37">
        <f>TO_EHG_E!S75+TO_EHG_CHP!S75+TO_EHG_H!S75+TO_EHG_EDHP!S75+TO_EHG_EB!S75+TO_EHG_PH!S75</f>
        <v>58.075666380051587</v>
      </c>
      <c r="T75" s="37">
        <f>TO_EHG_E!T75+TO_EHG_CHP!T75+TO_EHG_H!T75+TO_EHG_EDHP!T75+TO_EHG_EB!T75+TO_EHG_PH!T75</f>
        <v>65.906362854686151</v>
      </c>
      <c r="U75" s="37">
        <f>TO_EHG_E!U75+TO_EHG_CHP!U75+TO_EHG_H!U75+TO_EHG_EDHP!U75+TO_EHG_EB!U75+TO_EHG_PH!U75</f>
        <v>74.407050730868434</v>
      </c>
      <c r="V75" s="37">
        <f>TO_EHG_E!V75+TO_EHG_CHP!V75+TO_EHG_H!V75+TO_EHG_EDHP!V75+TO_EHG_EB!V75+TO_EHG_PH!V75</f>
        <v>96.334823731728278</v>
      </c>
      <c r="W75" s="37">
        <f>TO_EHG_E!W75+TO_EHG_CHP!W75+TO_EHG_H!W75+TO_EHG_EDHP!W75+TO_EHG_EB!W75+TO_EHG_PH!W75</f>
        <v>134.84711951848669</v>
      </c>
      <c r="X75" s="37">
        <f>TO_EHG_E!X75+TO_EHG_CHP!X75+TO_EHG_H!X75+TO_EHG_EDHP!X75+TO_EHG_EB!X75+TO_EHG_PH!X75</f>
        <v>146.23310404127255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100.28297506448841</v>
      </c>
      <c r="D76" s="40">
        <f>TO_EHG_E!D76+TO_EHG_CHP!D76+TO_EHG_H!D76+TO_EHG_EDHP!D76+TO_EHG_EB!D76+TO_EHG_PH!D76</f>
        <v>139.39097162510745</v>
      </c>
      <c r="E76" s="40">
        <f>TO_EHG_E!E76+TO_EHG_CHP!E76+TO_EHG_H!E76+TO_EHG_EDHP!E76+TO_EHG_EB!E76+TO_EHG_PH!E76</f>
        <v>318.0346517626827</v>
      </c>
      <c r="F76" s="40">
        <f>TO_EHG_E!F76+TO_EHG_CHP!F76+TO_EHG_H!F76+TO_EHG_EDHP!F76+TO_EHG_EB!F76+TO_EHG_PH!F76</f>
        <v>311.38624247635425</v>
      </c>
      <c r="G76" s="40">
        <f>TO_EHG_E!G76+TO_EHG_CHP!G76+TO_EHG_H!G76+TO_EHG_EDHP!G76+TO_EHG_EB!G76+TO_EHG_PH!G76</f>
        <v>355.30094582975062</v>
      </c>
      <c r="H76" s="40">
        <f>TO_EHG_E!H76+TO_EHG_CHP!H76+TO_EHG_H!H76+TO_EHG_EDHP!H76+TO_EHG_EB!H76+TO_EHG_PH!H76</f>
        <v>355.04067067927781</v>
      </c>
      <c r="I76" s="40">
        <f>TO_EHG_E!I76+TO_EHG_CHP!I76+TO_EHG_H!I76+TO_EHG_EDHP!I76+TO_EHG_EB!I76+TO_EHG_PH!I76</f>
        <v>372.61496130696469</v>
      </c>
      <c r="J76" s="40">
        <f>TO_EHG_E!J76+TO_EHG_CHP!J76+TO_EHG_H!J76+TO_EHG_EDHP!J76+TO_EHG_EB!J76+TO_EHG_PH!J76</f>
        <v>344.05485812553741</v>
      </c>
      <c r="K76" s="40">
        <f>TO_EHG_E!K76+TO_EHG_CHP!K76+TO_EHG_H!K76+TO_EHG_EDHP!K76+TO_EHG_EB!K76+TO_EHG_PH!K76</f>
        <v>305.85477214101456</v>
      </c>
      <c r="L76" s="40">
        <f>TO_EHG_E!L76+TO_EHG_CHP!L76+TO_EHG_H!L76+TO_EHG_EDHP!L76+TO_EHG_EB!L76+TO_EHG_PH!L76</f>
        <v>333.48056749785042</v>
      </c>
      <c r="M76" s="40">
        <f>TO_EHG_E!M76+TO_EHG_CHP!M76+TO_EHG_H!M76+TO_EHG_EDHP!M76+TO_EHG_EB!M76+TO_EHG_PH!M76</f>
        <v>394.77867583834916</v>
      </c>
      <c r="N76" s="40">
        <f>TO_EHG_E!N76+TO_EHG_CHP!N76+TO_EHG_H!N76+TO_EHG_EDHP!N76+TO_EHG_EB!N76+TO_EHG_PH!N76</f>
        <v>319.54368013757528</v>
      </c>
      <c r="O76" s="40">
        <f>TO_EHG_E!O76+TO_EHG_CHP!O76+TO_EHG_H!O76+TO_EHG_EDHP!O76+TO_EHG_EB!O76+TO_EHG_PH!O76</f>
        <v>328.2006018916594</v>
      </c>
      <c r="P76" s="40">
        <f>TO_EHG_E!P76+TO_EHG_CHP!P76+TO_EHG_H!P76+TO_EHG_EDHP!P76+TO_EHG_EB!P76+TO_EHG_PH!P76</f>
        <v>248.42029234737745</v>
      </c>
      <c r="Q76" s="40">
        <f>TO_EHG_E!Q76+TO_EHG_CHP!Q76+TO_EHG_H!Q76+TO_EHG_EDHP!Q76+TO_EHG_EB!Q76+TO_EHG_PH!Q76</f>
        <v>254.94247635425626</v>
      </c>
      <c r="R76" s="40">
        <f>TO_EHG_E!R76+TO_EHG_CHP!R76+TO_EHG_H!R76+TO_EHG_EDHP!R76+TO_EHG_EB!R76+TO_EHG_PH!R76</f>
        <v>237.84006878761824</v>
      </c>
      <c r="S76" s="40">
        <f>TO_EHG_E!S76+TO_EHG_CHP!S76+TO_EHG_H!S76+TO_EHG_EDHP!S76+TO_EHG_EB!S76+TO_EHG_PH!S76</f>
        <v>188.95786758383488</v>
      </c>
      <c r="T76" s="40">
        <f>TO_EHG_E!T76+TO_EHG_CHP!T76+TO_EHG_H!T76+TO_EHG_EDHP!T76+TO_EHG_EB!T76+TO_EHG_PH!T76</f>
        <v>192.18753224419606</v>
      </c>
      <c r="U76" s="40">
        <f>TO_EHG_E!U76+TO_EHG_CHP!U76+TO_EHG_H!U76+TO_EHG_EDHP!U76+TO_EHG_EB!U76+TO_EHG_PH!U76</f>
        <v>189.13912295786758</v>
      </c>
      <c r="V76" s="40">
        <f>TO_EHG_E!V76+TO_EHG_CHP!V76+TO_EHG_H!V76+TO_EHG_EDHP!V76+TO_EHG_EB!V76+TO_EHG_PH!V76</f>
        <v>164.09475494411004</v>
      </c>
      <c r="W76" s="40">
        <f>TO_EHG_E!W76+TO_EHG_CHP!W76+TO_EHG_H!W76+TO_EHG_EDHP!W76+TO_EHG_EB!W76+TO_EHG_PH!W76</f>
        <v>192.11212381771281</v>
      </c>
      <c r="X76" s="40">
        <f>TO_EHG_E!X76+TO_EHG_CHP!X76+TO_EHG_H!X76+TO_EHG_EDHP!X76+TO_EHG_EB!X76+TO_EHG_PH!X76</f>
        <v>190.11074806534825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17.184224947990437</v>
      </c>
      <c r="D2" s="31">
        <f t="shared" ref="D2:W2" si="1">SUM(D3,D17,D22,D25,D26,D51,D52,D71,D74,D75,D76)</f>
        <v>51.618029084834106</v>
      </c>
      <c r="E2" s="31">
        <f t="shared" si="1"/>
        <v>211.50902316589293</v>
      </c>
      <c r="F2" s="31">
        <f t="shared" si="1"/>
        <v>206.09933674877644</v>
      </c>
      <c r="G2" s="31">
        <f t="shared" si="1"/>
        <v>253.33811099423124</v>
      </c>
      <c r="H2" s="31">
        <f t="shared" si="1"/>
        <v>250.07747535401896</v>
      </c>
      <c r="I2" s="31">
        <f t="shared" si="1"/>
        <v>263.76313765318389</v>
      </c>
      <c r="J2" s="31">
        <f t="shared" si="1"/>
        <v>241.86078928183778</v>
      </c>
      <c r="K2" s="31">
        <f t="shared" si="1"/>
        <v>199.08379226459485</v>
      </c>
      <c r="L2" s="31">
        <f t="shared" si="1"/>
        <v>238.81711877502397</v>
      </c>
      <c r="M2" s="31">
        <f t="shared" si="1"/>
        <v>234.3231488524313</v>
      </c>
      <c r="N2" s="31">
        <f t="shared" si="1"/>
        <v>181.28520535280725</v>
      </c>
      <c r="O2" s="31">
        <f t="shared" si="1"/>
        <v>191.54510498619803</v>
      </c>
      <c r="P2" s="31">
        <f t="shared" si="1"/>
        <v>115.36796717480181</v>
      </c>
      <c r="Q2" s="31">
        <f t="shared" si="1"/>
        <v>123.29062768701635</v>
      </c>
      <c r="R2" s="31">
        <f t="shared" si="1"/>
        <v>75.526000271168854</v>
      </c>
      <c r="S2" s="31">
        <f t="shared" si="1"/>
        <v>27.509044668387268</v>
      </c>
      <c r="T2" s="31">
        <f t="shared" si="1"/>
        <v>36.881771281169385</v>
      </c>
      <c r="U2" s="31">
        <f t="shared" si="1"/>
        <v>40.075494411006012</v>
      </c>
      <c r="V2" s="31">
        <f t="shared" si="1"/>
        <v>44.590111779879621</v>
      </c>
      <c r="W2" s="31">
        <f t="shared" si="1"/>
        <v>51.934479793637138</v>
      </c>
      <c r="X2" s="31">
        <f t="shared" ref="X2" si="2">SUM(X3,X17,X22,X25,X26,X51,X52,X71,X74,X75,X76)</f>
        <v>51.703525365434217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17.184224947990437</v>
      </c>
      <c r="D76" s="40">
        <v>51.618029084834106</v>
      </c>
      <c r="E76" s="40">
        <v>211.50902316589293</v>
      </c>
      <c r="F76" s="40">
        <v>206.09933674877644</v>
      </c>
      <c r="G76" s="40">
        <v>253.33811099423124</v>
      </c>
      <c r="H76" s="40">
        <v>250.07747535401896</v>
      </c>
      <c r="I76" s="40">
        <v>263.76313765318389</v>
      </c>
      <c r="J76" s="40">
        <v>241.86078928183778</v>
      </c>
      <c r="K76" s="40">
        <v>199.08379226459485</v>
      </c>
      <c r="L76" s="40">
        <v>238.81711877502397</v>
      </c>
      <c r="M76" s="40">
        <v>234.3231488524313</v>
      </c>
      <c r="N76" s="40">
        <v>181.28520535280725</v>
      </c>
      <c r="O76" s="40">
        <v>191.54510498619803</v>
      </c>
      <c r="P76" s="40">
        <v>115.36796717480181</v>
      </c>
      <c r="Q76" s="40">
        <v>123.29062768701635</v>
      </c>
      <c r="R76" s="40">
        <v>75.526000271168854</v>
      </c>
      <c r="S76" s="40">
        <v>27.509044668387268</v>
      </c>
      <c r="T76" s="40">
        <v>36.881771281169385</v>
      </c>
      <c r="U76" s="40">
        <v>40.075494411006012</v>
      </c>
      <c r="V76" s="40">
        <v>44.590111779879621</v>
      </c>
      <c r="W76" s="40">
        <v>51.934479793637138</v>
      </c>
      <c r="X76" s="40">
        <v>51.703525365434217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31.073642635844493</v>
      </c>
      <c r="D2" s="31">
        <f t="shared" si="0"/>
        <v>38.247147183437605</v>
      </c>
      <c r="E2" s="31">
        <f t="shared" si="0"/>
        <v>55.992094632903274</v>
      </c>
      <c r="F2" s="31">
        <f t="shared" si="0"/>
        <v>101.28157468716508</v>
      </c>
      <c r="G2" s="31">
        <f t="shared" si="0"/>
        <v>110.80221574695534</v>
      </c>
      <c r="H2" s="31">
        <f t="shared" si="0"/>
        <v>110.77807064770082</v>
      </c>
      <c r="I2" s="31">
        <f t="shared" si="0"/>
        <v>116.53221918258561</v>
      </c>
      <c r="J2" s="31">
        <f t="shared" si="0"/>
        <v>94.515221036304951</v>
      </c>
      <c r="K2" s="31">
        <f t="shared" si="0"/>
        <v>104.44140120058134</v>
      </c>
      <c r="L2" s="31">
        <f t="shared" si="0"/>
        <v>90.029140898234914</v>
      </c>
      <c r="M2" s="31">
        <f t="shared" si="0"/>
        <v>114.40273248892731</v>
      </c>
      <c r="N2" s="31">
        <f t="shared" si="0"/>
        <v>117.62184537806124</v>
      </c>
      <c r="O2" s="31">
        <f t="shared" si="0"/>
        <v>115.05566887450696</v>
      </c>
      <c r="P2" s="31">
        <f t="shared" si="0"/>
        <v>116.38130195675453</v>
      </c>
      <c r="Q2" s="31">
        <f t="shared" si="0"/>
        <v>96.075924333619952</v>
      </c>
      <c r="R2" s="31">
        <f t="shared" si="0"/>
        <v>90.590250803637673</v>
      </c>
      <c r="S2" s="31">
        <f t="shared" si="0"/>
        <v>91.498264016049518</v>
      </c>
      <c r="T2" s="31">
        <f t="shared" si="0"/>
        <v>97.614015477214082</v>
      </c>
      <c r="U2" s="31">
        <f t="shared" si="0"/>
        <v>107.65511607910574</v>
      </c>
      <c r="V2" s="31">
        <f t="shared" si="0"/>
        <v>134.36612209802234</v>
      </c>
      <c r="W2" s="31">
        <f t="shared" si="0"/>
        <v>180.21470335339643</v>
      </c>
      <c r="X2" s="31">
        <f t="shared" ref="X2" si="1">SUM(X3,X17,X22,X25,X26,X51,X52,X71,X74,X75,X76)</f>
        <v>189.27282889079967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12.216165090283747</v>
      </c>
      <c r="D75" s="37">
        <v>15.224763542562336</v>
      </c>
      <c r="E75" s="37">
        <v>25.921840068787617</v>
      </c>
      <c r="F75" s="37">
        <v>67.494496990541663</v>
      </c>
      <c r="G75" s="37">
        <v>73.345657781599314</v>
      </c>
      <c r="H75" s="37">
        <v>73.268529664660363</v>
      </c>
      <c r="I75" s="37">
        <v>76.977042132416173</v>
      </c>
      <c r="J75" s="37">
        <v>61.248151332760109</v>
      </c>
      <c r="K75" s="37">
        <v>69.289165950128947</v>
      </c>
      <c r="L75" s="37">
        <v>57.865090283748927</v>
      </c>
      <c r="M75" s="37">
        <v>70.914359415305242</v>
      </c>
      <c r="N75" s="37">
        <v>71.15236457437662</v>
      </c>
      <c r="O75" s="37">
        <v>69.639982803095435</v>
      </c>
      <c r="P75" s="37">
        <v>72.662338779019791</v>
      </c>
      <c r="Q75" s="37">
        <v>55.617454858125534</v>
      </c>
      <c r="R75" s="37">
        <v>51.351848667239878</v>
      </c>
      <c r="S75" s="37">
        <v>51.523129836629401</v>
      </c>
      <c r="T75" s="37">
        <v>57.210920034393808</v>
      </c>
      <c r="U75" s="37">
        <v>65.554944110060177</v>
      </c>
      <c r="V75" s="37">
        <v>87.292777300085973</v>
      </c>
      <c r="W75" s="37">
        <v>126.23413585554603</v>
      </c>
      <c r="X75" s="37">
        <v>134.95503009458298</v>
      </c>
    </row>
    <row r="76" spans="1:24" ht="11.25" customHeight="1" x14ac:dyDescent="0.2">
      <c r="A76" s="38" t="s">
        <v>139</v>
      </c>
      <c r="B76" s="39" t="s">
        <v>140</v>
      </c>
      <c r="C76" s="40">
        <v>18.857477545560744</v>
      </c>
      <c r="D76" s="40">
        <v>23.022383640875265</v>
      </c>
      <c r="E76" s="40">
        <v>30.070254564115661</v>
      </c>
      <c r="F76" s="40">
        <v>33.787077696623413</v>
      </c>
      <c r="G76" s="40">
        <v>37.456557965356026</v>
      </c>
      <c r="H76" s="40">
        <v>37.509540983040452</v>
      </c>
      <c r="I76" s="40">
        <v>39.555177050169426</v>
      </c>
      <c r="J76" s="40">
        <v>33.267069703544848</v>
      </c>
      <c r="K76" s="40">
        <v>35.152235250452392</v>
      </c>
      <c r="L76" s="40">
        <v>32.16405061448598</v>
      </c>
      <c r="M76" s="40">
        <v>43.488373073622078</v>
      </c>
      <c r="N76" s="40">
        <v>46.469480803684611</v>
      </c>
      <c r="O76" s="40">
        <v>45.415686071411528</v>
      </c>
      <c r="P76" s="40">
        <v>43.718963177734736</v>
      </c>
      <c r="Q76" s="40">
        <v>40.458469475494418</v>
      </c>
      <c r="R76" s="40">
        <v>39.238402136397795</v>
      </c>
      <c r="S76" s="40">
        <v>39.97513417942011</v>
      </c>
      <c r="T76" s="40">
        <v>40.403095442820273</v>
      </c>
      <c r="U76" s="40">
        <v>42.100171969045562</v>
      </c>
      <c r="V76" s="40">
        <v>47.073344797936358</v>
      </c>
      <c r="W76" s="40">
        <v>53.980567497850416</v>
      </c>
      <c r="X76" s="40">
        <v>54.317798796216692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0.62613929492691311</v>
      </c>
      <c r="D2" s="31">
        <f t="shared" si="0"/>
        <v>0.67884780739466888</v>
      </c>
      <c r="E2" s="31">
        <f t="shared" si="0"/>
        <v>1.3882201203783318</v>
      </c>
      <c r="F2" s="31">
        <f t="shared" si="0"/>
        <v>1.695012897678418</v>
      </c>
      <c r="G2" s="31">
        <f t="shared" si="0"/>
        <v>1.5473774720550302</v>
      </c>
      <c r="H2" s="31">
        <f t="shared" si="0"/>
        <v>2.0955288048151335</v>
      </c>
      <c r="I2" s="31">
        <f t="shared" si="0"/>
        <v>2.1039552880481511</v>
      </c>
      <c r="J2" s="31">
        <f t="shared" si="0"/>
        <v>2.3988822012037829</v>
      </c>
      <c r="K2" s="31">
        <f t="shared" si="0"/>
        <v>2.6175408426483231</v>
      </c>
      <c r="L2" s="31">
        <f t="shared" si="0"/>
        <v>3.169647463456577</v>
      </c>
      <c r="M2" s="31">
        <f t="shared" si="0"/>
        <v>3.3429062768701625</v>
      </c>
      <c r="N2" s="31">
        <f t="shared" si="0"/>
        <v>4.3296646603611348</v>
      </c>
      <c r="O2" s="31">
        <f t="shared" si="0"/>
        <v>4.2245915735167667</v>
      </c>
      <c r="P2" s="31">
        <f t="shared" si="0"/>
        <v>5.1123817712811697</v>
      </c>
      <c r="Q2" s="31">
        <f t="shared" si="0"/>
        <v>4.6830610490111777</v>
      </c>
      <c r="R2" s="31">
        <f t="shared" si="0"/>
        <v>5.0791917454858124</v>
      </c>
      <c r="S2" s="31">
        <f t="shared" si="0"/>
        <v>6.5525365434221836</v>
      </c>
      <c r="T2" s="31">
        <f t="shared" si="0"/>
        <v>8.6954428202923459</v>
      </c>
      <c r="U2" s="31">
        <f t="shared" si="0"/>
        <v>8.8521066208082537</v>
      </c>
      <c r="V2" s="31">
        <f t="shared" si="0"/>
        <v>9.042046431642305</v>
      </c>
      <c r="W2" s="31">
        <f t="shared" si="0"/>
        <v>8.6129836629406693</v>
      </c>
      <c r="X2" s="31">
        <f t="shared" ref="X2" si="1">SUM(X3,X17,X22,X25,X26,X51,X52,X71,X74,X75,X76)</f>
        <v>11.278073946689588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0.62613929492691311</v>
      </c>
      <c r="D75" s="37">
        <v>0.67884780739466888</v>
      </c>
      <c r="E75" s="37">
        <v>1.3882201203783318</v>
      </c>
      <c r="F75" s="37">
        <v>1.695012897678418</v>
      </c>
      <c r="G75" s="37">
        <v>1.5473774720550302</v>
      </c>
      <c r="H75" s="37">
        <v>2.0955288048151335</v>
      </c>
      <c r="I75" s="37">
        <v>2.1039552880481511</v>
      </c>
      <c r="J75" s="37">
        <v>2.3988822012037829</v>
      </c>
      <c r="K75" s="37">
        <v>2.6175408426483231</v>
      </c>
      <c r="L75" s="37">
        <v>3.169647463456577</v>
      </c>
      <c r="M75" s="37">
        <v>3.3429062768701625</v>
      </c>
      <c r="N75" s="37">
        <v>4.3296646603611348</v>
      </c>
      <c r="O75" s="37">
        <v>4.2245915735167667</v>
      </c>
      <c r="P75" s="37">
        <v>5.1123817712811697</v>
      </c>
      <c r="Q75" s="37">
        <v>4.6830610490111777</v>
      </c>
      <c r="R75" s="37">
        <v>5.0791917454858124</v>
      </c>
      <c r="S75" s="37">
        <v>6.5525365434221836</v>
      </c>
      <c r="T75" s="37">
        <v>8.6954428202923459</v>
      </c>
      <c r="U75" s="37">
        <v>8.8521066208082537</v>
      </c>
      <c r="V75" s="37">
        <v>9.042046431642305</v>
      </c>
      <c r="W75" s="37">
        <v>8.6129836629406693</v>
      </c>
      <c r="X75" s="37">
        <v>11.278073946689588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64.241272570937227</v>
      </c>
      <c r="D2" s="31">
        <f t="shared" si="0"/>
        <v>64.750558899398101</v>
      </c>
      <c r="E2" s="31">
        <f t="shared" si="0"/>
        <v>76.455374032674115</v>
      </c>
      <c r="F2" s="31">
        <f t="shared" si="0"/>
        <v>71.499828030954419</v>
      </c>
      <c r="G2" s="31">
        <f t="shared" si="0"/>
        <v>64.506276870163362</v>
      </c>
      <c r="H2" s="31">
        <f t="shared" si="0"/>
        <v>67.4536543422184</v>
      </c>
      <c r="I2" s="31">
        <f t="shared" si="0"/>
        <v>69.296646603611336</v>
      </c>
      <c r="J2" s="31">
        <f t="shared" si="0"/>
        <v>68.926999140154763</v>
      </c>
      <c r="K2" s="31">
        <f t="shared" si="0"/>
        <v>71.618744625967324</v>
      </c>
      <c r="L2" s="31">
        <f t="shared" si="0"/>
        <v>62.4993981083405</v>
      </c>
      <c r="M2" s="31">
        <f t="shared" si="0"/>
        <v>116.9671539122958</v>
      </c>
      <c r="N2" s="31">
        <f t="shared" si="0"/>
        <v>91.788993981083408</v>
      </c>
      <c r="O2" s="31">
        <f t="shared" si="0"/>
        <v>91.239810834049862</v>
      </c>
      <c r="P2" s="31">
        <f t="shared" si="0"/>
        <v>89.333361994840914</v>
      </c>
      <c r="Q2" s="31">
        <f t="shared" si="0"/>
        <v>91.193379191745478</v>
      </c>
      <c r="R2" s="31">
        <f t="shared" si="0"/>
        <v>123.0756663800516</v>
      </c>
      <c r="S2" s="31">
        <f t="shared" si="0"/>
        <v>121.4736887360275</v>
      </c>
      <c r="T2" s="31">
        <f t="shared" si="0"/>
        <v>114.9026655202064</v>
      </c>
      <c r="U2" s="31">
        <f t="shared" si="0"/>
        <v>106.963456577816</v>
      </c>
      <c r="V2" s="31">
        <f t="shared" si="0"/>
        <v>72.431298366294058</v>
      </c>
      <c r="W2" s="31">
        <f t="shared" si="0"/>
        <v>86.197076526225274</v>
      </c>
      <c r="X2" s="31">
        <f t="shared" ref="X2" si="1">SUM(X3,X17,X22,X25,X26,X51,X52,X71,X74,X75,X76)</f>
        <v>84.089423903697337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64.241272570937227</v>
      </c>
      <c r="D76" s="40">
        <v>64.750558899398101</v>
      </c>
      <c r="E76" s="40">
        <v>76.455374032674115</v>
      </c>
      <c r="F76" s="40">
        <v>71.499828030954419</v>
      </c>
      <c r="G76" s="40">
        <v>64.506276870163362</v>
      </c>
      <c r="H76" s="40">
        <v>67.4536543422184</v>
      </c>
      <c r="I76" s="40">
        <v>69.296646603611336</v>
      </c>
      <c r="J76" s="40">
        <v>68.926999140154763</v>
      </c>
      <c r="K76" s="40">
        <v>71.618744625967324</v>
      </c>
      <c r="L76" s="40">
        <v>62.4993981083405</v>
      </c>
      <c r="M76" s="40">
        <v>116.9671539122958</v>
      </c>
      <c r="N76" s="40">
        <v>91.788993981083408</v>
      </c>
      <c r="O76" s="40">
        <v>91.239810834049862</v>
      </c>
      <c r="P76" s="40">
        <v>89.333361994840914</v>
      </c>
      <c r="Q76" s="40">
        <v>91.193379191745478</v>
      </c>
      <c r="R76" s="40">
        <v>123.0756663800516</v>
      </c>
      <c r="S76" s="40">
        <v>121.4736887360275</v>
      </c>
      <c r="T76" s="40">
        <v>114.9026655202064</v>
      </c>
      <c r="U76" s="40">
        <v>106.963456577816</v>
      </c>
      <c r="V76" s="40">
        <v>72.431298366294058</v>
      </c>
      <c r="W76" s="40">
        <v>86.197076526225274</v>
      </c>
      <c r="X76" s="40">
        <v>84.089423903697337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0</v>
      </c>
      <c r="G34" s="10">
        <f>TO_RPI_RO!G34+TO_RPI_BKFLOW!G34+TO_RPI_PT!G34+TO_RPI_IT!G34+TO_RPI_PPR!G34+TO_RPI_PIR!G34</f>
        <v>0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0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0</v>
      </c>
      <c r="F36" s="10">
        <f>TO_RPI_RO!F36+TO_RPI_BKFLOW!F36+TO_RPI_PT!F36+TO_RPI_IT!F36+TO_RPI_PPR!F36+TO_RPI_PIR!F36</f>
        <v>0</v>
      </c>
      <c r="G36" s="10">
        <f>TO_RPI_RO!G36+TO_RPI_BKFLOW!G36+TO_RPI_PT!G36+TO_RPI_IT!G36+TO_RPI_PPR!G36+TO_RPI_PIR!G36</f>
        <v>0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0</v>
      </c>
      <c r="D37" s="10">
        <f>TO_RPI_RO!D37+TO_RPI_BKFLOW!D37+TO_RPI_PT!D37+TO_RPI_IT!D37+TO_RPI_PPR!D37+TO_RPI_PIR!D37</f>
        <v>0</v>
      </c>
      <c r="E37" s="10">
        <f>TO_RPI_RO!E37+TO_RPI_BKFLOW!E37+TO_RPI_PT!E37+TO_RPI_IT!E37+TO_RPI_PPR!E37+TO_RPI_PIR!E37</f>
        <v>0</v>
      </c>
      <c r="F37" s="10">
        <f>TO_RPI_RO!F37+TO_RPI_BKFLOW!F37+TO_RPI_PT!F37+TO_RPI_IT!F37+TO_RPI_PPR!F37+TO_RPI_PIR!F37</f>
        <v>0</v>
      </c>
      <c r="G37" s="10">
        <f>TO_RPI_RO!G37+TO_RPI_BKFLOW!G37+TO_RPI_PT!G37+TO_RPI_IT!G37+TO_RPI_PPR!G37+TO_RPI_PIR!G37</f>
        <v>0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0</v>
      </c>
      <c r="D43" s="10">
        <f>TO_RPI_RO!D43+TO_RPI_BKFLOW!D43+TO_RPI_PT!D43+TO_RPI_IT!D43+TO_RPI_PPR!D43+TO_RPI_PIR!D43</f>
        <v>0</v>
      </c>
      <c r="E43" s="10">
        <f>TO_RPI_RO!E43+TO_RPI_BKFLOW!E43+TO_RPI_PT!E43+TO_RPI_IT!E43+TO_RPI_PPR!E43+TO_RPI_PIR!E43</f>
        <v>0</v>
      </c>
      <c r="F43" s="10">
        <f>TO_RPI_RO!F43+TO_RPI_BKFLOW!F43+TO_RPI_PT!F43+TO_RPI_IT!F43+TO_RPI_PPR!F43+TO_RPI_PIR!F43</f>
        <v>0</v>
      </c>
      <c r="G43" s="10">
        <f>TO_RPI_RO!G43+TO_RPI_BKFLOW!G43+TO_RPI_PT!G43+TO_RPI_IT!G43+TO_RPI_PPR!G43+TO_RPI_PIR!G43</f>
        <v>0</v>
      </c>
      <c r="H43" s="10">
        <f>TO_RPI_RO!H43+TO_RPI_BKFLOW!H43+TO_RPI_PT!H43+TO_RPI_IT!H43+TO_RPI_PPR!H43+TO_RPI_PIR!H43</f>
        <v>0</v>
      </c>
      <c r="I43" s="10">
        <f>TO_RPI_RO!I43+TO_RPI_BKFLOW!I43+TO_RPI_PT!I43+TO_RPI_IT!I43+TO_RPI_PPR!I43+TO_RPI_PIR!I43</f>
        <v>0</v>
      </c>
      <c r="J43" s="10">
        <f>TO_RPI_RO!J43+TO_RPI_BKFLOW!J43+TO_RPI_PT!J43+TO_RPI_IT!J43+TO_RPI_PPR!J43+TO_RPI_PIR!J43</f>
        <v>0</v>
      </c>
      <c r="K43" s="10">
        <f>TO_RPI_RO!K43+TO_RPI_BKFLOW!K43+TO_RPI_PT!K43+TO_RPI_IT!K43+TO_RPI_PPR!K43+TO_RPI_PIR!K43</f>
        <v>0</v>
      </c>
      <c r="L43" s="10">
        <f>TO_RPI_RO!L43+TO_RPI_BKFLOW!L43+TO_RPI_PT!L43+TO_RPI_IT!L43+TO_RPI_PPR!L43+TO_RPI_PIR!L43</f>
        <v>0</v>
      </c>
      <c r="M43" s="10">
        <f>TO_RPI_RO!M43+TO_RPI_BKFLOW!M43+TO_RPI_PT!M43+TO_RPI_IT!M43+TO_RPI_PPR!M43+TO_RPI_PIR!M43</f>
        <v>0</v>
      </c>
      <c r="N43" s="10">
        <f>TO_RPI_RO!N43+TO_RPI_BKFLOW!N43+TO_RPI_PT!N43+TO_RPI_IT!N43+TO_RPI_PPR!N43+TO_RPI_PIR!N43</f>
        <v>0</v>
      </c>
      <c r="O43" s="10">
        <f>TO_RPI_RO!O43+TO_RPI_BKFLOW!O43+TO_RPI_PT!O43+TO_RPI_IT!O43+TO_RPI_PPR!O43+TO_RPI_PIR!O43</f>
        <v>0</v>
      </c>
      <c r="P43" s="10">
        <f>TO_RPI_RO!P43+TO_RPI_BKFLOW!P43+TO_RPI_PT!P43+TO_RPI_IT!P43+TO_RPI_PPR!P43+TO_RPI_PIR!P43</f>
        <v>0</v>
      </c>
      <c r="Q43" s="10">
        <f>TO_RPI_RO!Q43+TO_RPI_BKFLOW!Q43+TO_RPI_PT!Q43+TO_RPI_IT!Q43+TO_RPI_PPR!Q43+TO_RPI_PIR!Q43</f>
        <v>0</v>
      </c>
      <c r="R43" s="10">
        <f>TO_RPI_RO!R43+TO_RPI_BKFLOW!R43+TO_RPI_PT!R43+TO_RPI_IT!R43+TO_RPI_PPR!R43+TO_RPI_PIR!R43</f>
        <v>0</v>
      </c>
      <c r="S43" s="10">
        <f>TO_RPI_RO!S43+TO_RPI_BKFLOW!S43+TO_RPI_PT!S43+TO_RPI_IT!S43+TO_RPI_PPR!S43+TO_RPI_PIR!S43</f>
        <v>0</v>
      </c>
      <c r="T43" s="10">
        <f>TO_RPI_RO!T43+TO_RPI_BKFLOW!T43+TO_RPI_PT!T43+TO_RPI_IT!T43+TO_RPI_PPR!T43+TO_RPI_PIR!T43</f>
        <v>0</v>
      </c>
      <c r="U43" s="10">
        <f>TO_RPI_RO!U43+TO_RPI_BKFLOW!U43+TO_RPI_PT!U43+TO_RPI_IT!U43+TO_RPI_PPR!U43+TO_RPI_PIR!U43</f>
        <v>0</v>
      </c>
      <c r="V43" s="10">
        <f>TO_RPI_RO!V43+TO_RPI_BKFLOW!V43+TO_RPI_PT!V43+TO_RPI_IT!V43+TO_RPI_PPR!V43+TO_RPI_PIR!V43</f>
        <v>0</v>
      </c>
      <c r="W43" s="10">
        <f>TO_RPI_RO!W43+TO_RPI_BKFLOW!W43+TO_RPI_PT!W43+TO_RPI_IT!W43+TO_RPI_PPR!W43+TO_RPI_PIR!W43</f>
        <v>0</v>
      </c>
      <c r="X43" s="10">
        <f>TO_RPI_RO!X43+TO_RPI_BKFLOW!X43+TO_RPI_PT!X43+TO_RPI_IT!X43+TO_RPI_PPR!X43+TO_RPI_PIR!X43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0</v>
      </c>
      <c r="D44" s="10">
        <f>TO_RPI_RO!D44+TO_RPI_BKFLOW!D44+TO_RPI_PT!D44+TO_RPI_IT!D44+TO_RPI_PPR!D44+TO_RPI_PIR!D44</f>
        <v>0</v>
      </c>
      <c r="E44" s="10">
        <f>TO_RPI_RO!E44+TO_RPI_BKFLOW!E44+TO_RPI_PT!E44+TO_RPI_IT!E44+TO_RPI_PPR!E44+TO_RPI_PIR!E44</f>
        <v>0</v>
      </c>
      <c r="F44" s="10">
        <f>TO_RPI_RO!F44+TO_RPI_BKFLOW!F44+TO_RPI_PT!F44+TO_RPI_IT!F44+TO_RPI_PPR!F44+TO_RPI_PIR!F44</f>
        <v>0</v>
      </c>
      <c r="G44" s="10">
        <f>TO_RPI_RO!G44+TO_RPI_BKFLOW!G44+TO_RPI_PT!G44+TO_RPI_IT!G44+TO_RPI_PPR!G44+TO_RPI_PIR!G44</f>
        <v>0</v>
      </c>
      <c r="H44" s="10">
        <f>TO_RPI_RO!H44+TO_RPI_BKFLOW!H44+TO_RPI_PT!H44+TO_RPI_IT!H44+TO_RPI_PPR!H44+TO_RPI_PIR!H44</f>
        <v>0</v>
      </c>
      <c r="I44" s="10">
        <f>TO_RPI_RO!I44+TO_RPI_BKFLOW!I44+TO_RPI_PT!I44+TO_RPI_IT!I44+TO_RPI_PPR!I44+TO_RPI_PIR!I44</f>
        <v>0</v>
      </c>
      <c r="J44" s="10">
        <f>TO_RPI_RO!J44+TO_RPI_BKFLOW!J44+TO_RPI_PT!J44+TO_RPI_IT!J44+TO_RPI_PPR!J44+TO_RPI_PIR!J44</f>
        <v>0</v>
      </c>
      <c r="K44" s="10">
        <f>TO_RPI_RO!K44+TO_RPI_BKFLOW!K44+TO_RPI_PT!K44+TO_RPI_IT!K44+TO_RPI_PPR!K44+TO_RPI_PIR!K44</f>
        <v>0</v>
      </c>
      <c r="L44" s="10">
        <f>TO_RPI_RO!L44+TO_RPI_BKFLOW!L44+TO_RPI_PT!L44+TO_RPI_IT!L44+TO_RPI_PPR!L44+TO_RPI_PIR!L44</f>
        <v>0</v>
      </c>
      <c r="M44" s="10">
        <f>TO_RPI_RO!M44+TO_RPI_BKFLOW!M44+TO_RPI_PT!M44+TO_RPI_IT!M44+TO_RPI_PPR!M44+TO_RPI_PIR!M44</f>
        <v>0</v>
      </c>
      <c r="N44" s="10">
        <f>TO_RPI_RO!N44+TO_RPI_BKFLOW!N44+TO_RPI_PT!N44+TO_RPI_IT!N44+TO_RPI_PPR!N44+TO_RPI_PIR!N44</f>
        <v>0</v>
      </c>
      <c r="O44" s="10">
        <f>TO_RPI_RO!O44+TO_RPI_BKFLOW!O44+TO_RPI_PT!O44+TO_RPI_IT!O44+TO_RPI_PPR!O44+TO_RPI_PIR!O44</f>
        <v>0</v>
      </c>
      <c r="P44" s="10">
        <f>TO_RPI_RO!P44+TO_RPI_BKFLOW!P44+TO_RPI_PT!P44+TO_RPI_IT!P44+TO_RPI_PPR!P44+TO_RPI_PIR!P44</f>
        <v>0</v>
      </c>
      <c r="Q44" s="10">
        <f>TO_RPI_RO!Q44+TO_RPI_BKFLOW!Q44+TO_RPI_PT!Q44+TO_RPI_IT!Q44+TO_RPI_PPR!Q44+TO_RPI_PIR!Q44</f>
        <v>0</v>
      </c>
      <c r="R44" s="10">
        <f>TO_RPI_RO!R44+TO_RPI_BKFLOW!R44+TO_RPI_PT!R44+TO_RPI_IT!R44+TO_RPI_PPR!R44+TO_RPI_PIR!R44</f>
        <v>0</v>
      </c>
      <c r="S44" s="10">
        <f>TO_RPI_RO!S44+TO_RPI_BKFLOW!S44+TO_RPI_PT!S44+TO_RPI_IT!S44+TO_RPI_PPR!S44+TO_RPI_PIR!S44</f>
        <v>0</v>
      </c>
      <c r="T44" s="10">
        <f>TO_RPI_RO!T44+TO_RPI_BKFLOW!T44+TO_RPI_PT!T44+TO_RPI_IT!T44+TO_RPI_PPR!T44+TO_RPI_PIR!T44</f>
        <v>0</v>
      </c>
      <c r="U44" s="10">
        <f>TO_RPI_RO!U44+TO_RPI_BKFLOW!U44+TO_RPI_PT!U44+TO_RPI_IT!U44+TO_RPI_PPR!U44+TO_RPI_PIR!U44</f>
        <v>0</v>
      </c>
      <c r="V44" s="10">
        <f>TO_RPI_RO!V44+TO_RPI_BKFLOW!V44+TO_RPI_PT!V44+TO_RPI_IT!V44+TO_RPI_PPR!V44+TO_RPI_PIR!V44</f>
        <v>0</v>
      </c>
      <c r="W44" s="10">
        <f>TO_RPI_RO!W44+TO_RPI_BKFLOW!W44+TO_RPI_PT!W44+TO_RPI_IT!W44+TO_RPI_PPR!W44+TO_RPI_PIR!W44</f>
        <v>0</v>
      </c>
      <c r="X44" s="10">
        <f>TO_RPI_RO!X44+TO_RPI_BKFLOW!X44+TO_RPI_PT!X44+TO_RPI_IT!X44+TO_RPI_PPR!X44+TO_RPI_PIR!X44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0.63525365434221837</v>
      </c>
      <c r="O2" s="31">
        <f t="shared" si="0"/>
        <v>3.7234737747205502</v>
      </c>
      <c r="P2" s="31">
        <f t="shared" si="0"/>
        <v>3.9071367153912289</v>
      </c>
      <c r="Q2" s="31">
        <f t="shared" si="0"/>
        <v>4.198968185726569</v>
      </c>
      <c r="R2" s="31">
        <f t="shared" si="0"/>
        <v>4.8705932932072216</v>
      </c>
      <c r="S2" s="31">
        <f t="shared" si="0"/>
        <v>4.8407566638005157</v>
      </c>
      <c r="T2" s="31">
        <f t="shared" si="0"/>
        <v>5.5062768701633704</v>
      </c>
      <c r="U2" s="31">
        <f t="shared" si="0"/>
        <v>5.1804815133276012</v>
      </c>
      <c r="V2" s="31">
        <f t="shared" si="0"/>
        <v>3.294239036973345</v>
      </c>
      <c r="W2" s="31">
        <f t="shared" si="0"/>
        <v>5.0164230438521056</v>
      </c>
      <c r="X2" s="31">
        <f t="shared" ref="X2" si="1">SUM(X3,X17,X22,X25,X26,X51,X52,X71,X74,X75,X76)</f>
        <v>4.2609630266552019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0.63525365434221837</v>
      </c>
      <c r="O51" s="37">
        <v>3.7234737747205502</v>
      </c>
      <c r="P51" s="37">
        <v>3.9071367153912289</v>
      </c>
      <c r="Q51" s="37">
        <v>4.198968185726569</v>
      </c>
      <c r="R51" s="37">
        <v>4.8705932932072216</v>
      </c>
      <c r="S51" s="37">
        <v>4.8407566638005157</v>
      </c>
      <c r="T51" s="37">
        <v>5.5062768701633704</v>
      </c>
      <c r="U51" s="37">
        <v>5.1804815133276012</v>
      </c>
      <c r="V51" s="37">
        <v>3.294239036973345</v>
      </c>
      <c r="W51" s="37">
        <v>5.0164230438521056</v>
      </c>
      <c r="X51" s="37">
        <v>4.2609630266552019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2.9367153912295789</v>
      </c>
      <c r="D2" s="31">
        <f t="shared" si="0"/>
        <v>3.0312983662940671</v>
      </c>
      <c r="E2" s="31">
        <f t="shared" si="0"/>
        <v>2.2363714531384349</v>
      </c>
      <c r="F2" s="31">
        <f t="shared" si="0"/>
        <v>2.0456577815993122</v>
      </c>
      <c r="G2" s="31">
        <f t="shared" si="0"/>
        <v>2.5433361994840928</v>
      </c>
      <c r="H2" s="31">
        <f t="shared" si="0"/>
        <v>2.0829750644883922</v>
      </c>
      <c r="I2" s="31">
        <f t="shared" si="0"/>
        <v>2.715391229578676</v>
      </c>
      <c r="J2" s="31">
        <f t="shared" si="0"/>
        <v>3.537059329320722</v>
      </c>
      <c r="K2" s="31">
        <f t="shared" si="0"/>
        <v>3.4501289767841792</v>
      </c>
      <c r="L2" s="31">
        <f t="shared" si="0"/>
        <v>3.598968185726569</v>
      </c>
      <c r="M2" s="31">
        <f t="shared" si="0"/>
        <v>2.6160791057609631</v>
      </c>
      <c r="N2" s="31">
        <f t="shared" si="0"/>
        <v>1.919604471195185</v>
      </c>
      <c r="O2" s="31">
        <f t="shared" si="0"/>
        <v>2.5871883061049008</v>
      </c>
      <c r="P2" s="31">
        <f t="shared" si="0"/>
        <v>2.4728288907996561</v>
      </c>
      <c r="Q2" s="31">
        <f t="shared" si="0"/>
        <v>2.3360275150472911</v>
      </c>
      <c r="R2" s="31">
        <f t="shared" si="0"/>
        <v>2.432416165090284</v>
      </c>
      <c r="S2" s="31">
        <f t="shared" si="0"/>
        <v>2.5700773860705071</v>
      </c>
      <c r="T2" s="31">
        <f t="shared" si="0"/>
        <v>2.6078245915735172</v>
      </c>
      <c r="U2" s="31">
        <f t="shared" si="0"/>
        <v>2.537919174548581</v>
      </c>
      <c r="V2" s="31">
        <f t="shared" si="0"/>
        <v>2.669303525365434</v>
      </c>
      <c r="W2" s="31">
        <f t="shared" si="0"/>
        <v>2.475752364574376</v>
      </c>
      <c r="X2" s="31">
        <f t="shared" ref="X2" si="1">SUM(X3,X17,X22,X25,X26,X51,X52,X71,X74,X75,X76)</f>
        <v>2.6965606190885638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0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0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0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0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0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0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0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0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0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0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0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0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0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0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0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0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0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2.9367153912295789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3.0312983662940671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2.2363714531384349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2.0456577815993122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2.5433361994840928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2.0829750644883922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2.715391229578676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3.537059329320722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3.4501289767841792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3.598968185726569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2.6160791057609631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1.919604471195185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2.5871883061049008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2.4728288907996561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2.3360275150472911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2.432416165090284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2.5700773860705071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2.6078245915735172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2.537919174548581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2.669303525365434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2.475752364574376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2.6965606190885638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2.9367153912295789</v>
      </c>
      <c r="D2" s="31">
        <f t="shared" si="0"/>
        <v>3.0312983662940671</v>
      </c>
      <c r="E2" s="31">
        <f t="shared" si="0"/>
        <v>2.2363714531384349</v>
      </c>
      <c r="F2" s="31">
        <f t="shared" si="0"/>
        <v>2.0456577815993122</v>
      </c>
      <c r="G2" s="31">
        <f t="shared" si="0"/>
        <v>2.5433361994840928</v>
      </c>
      <c r="H2" s="31">
        <f t="shared" si="0"/>
        <v>2.0829750644883922</v>
      </c>
      <c r="I2" s="31">
        <f t="shared" si="0"/>
        <v>2.715391229578676</v>
      </c>
      <c r="J2" s="31">
        <f t="shared" si="0"/>
        <v>3.537059329320722</v>
      </c>
      <c r="K2" s="31">
        <f t="shared" si="0"/>
        <v>3.4501289767841792</v>
      </c>
      <c r="L2" s="31">
        <f t="shared" si="0"/>
        <v>3.598968185726569</v>
      </c>
      <c r="M2" s="31">
        <f t="shared" si="0"/>
        <v>2.6160791057609631</v>
      </c>
      <c r="N2" s="31">
        <f t="shared" si="0"/>
        <v>1.919604471195185</v>
      </c>
      <c r="O2" s="31">
        <f t="shared" si="0"/>
        <v>2.5871883061049008</v>
      </c>
      <c r="P2" s="31">
        <f t="shared" si="0"/>
        <v>2.4728288907996561</v>
      </c>
      <c r="Q2" s="31">
        <f t="shared" si="0"/>
        <v>2.3360275150472911</v>
      </c>
      <c r="R2" s="31">
        <f t="shared" si="0"/>
        <v>2.432416165090284</v>
      </c>
      <c r="S2" s="31">
        <f t="shared" si="0"/>
        <v>2.5700773860705071</v>
      </c>
      <c r="T2" s="31">
        <f t="shared" si="0"/>
        <v>2.6078245915735172</v>
      </c>
      <c r="U2" s="31">
        <f t="shared" si="0"/>
        <v>2.537919174548581</v>
      </c>
      <c r="V2" s="31">
        <f t="shared" si="0"/>
        <v>2.669303525365434</v>
      </c>
      <c r="W2" s="31">
        <f t="shared" si="0"/>
        <v>2.475752364574376</v>
      </c>
      <c r="X2" s="31">
        <f t="shared" ref="X2" si="1">SUM(X3,X17,X22,X25,X26,X51,X52,X71,X74,X75,X76)</f>
        <v>2.6965606190885638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2.9367153912295789</v>
      </c>
      <c r="D76" s="40">
        <v>3.0312983662940671</v>
      </c>
      <c r="E76" s="40">
        <v>2.2363714531384349</v>
      </c>
      <c r="F76" s="40">
        <v>2.0456577815993122</v>
      </c>
      <c r="G76" s="40">
        <v>2.5433361994840928</v>
      </c>
      <c r="H76" s="40">
        <v>2.0829750644883922</v>
      </c>
      <c r="I76" s="40">
        <v>2.715391229578676</v>
      </c>
      <c r="J76" s="40">
        <v>3.537059329320722</v>
      </c>
      <c r="K76" s="40">
        <v>3.4501289767841792</v>
      </c>
      <c r="L76" s="40">
        <v>3.598968185726569</v>
      </c>
      <c r="M76" s="40">
        <v>2.6160791057609631</v>
      </c>
      <c r="N76" s="40">
        <v>1.919604471195185</v>
      </c>
      <c r="O76" s="40">
        <v>2.5871883061049008</v>
      </c>
      <c r="P76" s="40">
        <v>2.4728288907996561</v>
      </c>
      <c r="Q76" s="40">
        <v>2.3360275150472911</v>
      </c>
      <c r="R76" s="40">
        <v>2.432416165090284</v>
      </c>
      <c r="S76" s="40">
        <v>2.5700773860705071</v>
      </c>
      <c r="T76" s="40">
        <v>2.6078245915735172</v>
      </c>
      <c r="U76" s="40">
        <v>2.537919174548581</v>
      </c>
      <c r="V76" s="40">
        <v>2.669303525365434</v>
      </c>
      <c r="W76" s="40">
        <v>2.475752364574376</v>
      </c>
      <c r="X76" s="40">
        <v>2.6965606190885638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4.2927773000859846</v>
      </c>
      <c r="D2" s="31">
        <f t="shared" si="0"/>
        <v>4.525193465176268</v>
      </c>
      <c r="E2" s="31">
        <f t="shared" si="0"/>
        <v>4.9879621668099743</v>
      </c>
      <c r="F2" s="31">
        <f t="shared" si="0"/>
        <v>5.5925193465176273</v>
      </c>
      <c r="G2" s="31">
        <f t="shared" si="0"/>
        <v>6.0697334479793632</v>
      </c>
      <c r="H2" s="31">
        <f t="shared" si="0"/>
        <v>12.83482373172829</v>
      </c>
      <c r="I2" s="31">
        <f t="shared" si="0"/>
        <v>12.729320722269991</v>
      </c>
      <c r="J2" s="31">
        <f t="shared" si="0"/>
        <v>12.471969045571795</v>
      </c>
      <c r="K2" s="31">
        <f t="shared" si="0"/>
        <v>13.180223559759241</v>
      </c>
      <c r="L2" s="31">
        <f t="shared" si="0"/>
        <v>13.169905417024935</v>
      </c>
      <c r="M2" s="31">
        <f t="shared" si="0"/>
        <v>15.239982803095437</v>
      </c>
      <c r="N2" s="31">
        <f t="shared" si="0"/>
        <v>18.176182287188308</v>
      </c>
      <c r="O2" s="31">
        <f t="shared" si="0"/>
        <v>17.564144453998274</v>
      </c>
      <c r="P2" s="31">
        <f t="shared" si="0"/>
        <v>17.632158211521919</v>
      </c>
      <c r="Q2" s="31">
        <f t="shared" si="0"/>
        <v>17.810232158211527</v>
      </c>
      <c r="R2" s="31">
        <f t="shared" si="0"/>
        <v>18.694153052450559</v>
      </c>
      <c r="S2" s="31">
        <f t="shared" si="0"/>
        <v>19.070937231298366</v>
      </c>
      <c r="T2" s="31">
        <f t="shared" si="0"/>
        <v>20.28091143594153</v>
      </c>
      <c r="U2" s="31">
        <f t="shared" si="0"/>
        <v>20.991487532244193</v>
      </c>
      <c r="V2" s="31">
        <f t="shared" si="0"/>
        <v>24.17738607050731</v>
      </c>
      <c r="W2" s="31">
        <f t="shared" si="0"/>
        <v>26.832588134135861</v>
      </c>
      <c r="X2" s="31">
        <f t="shared" ref="X2" si="1">SUM(X3,X17,X22,X25,X26,X51,X52,X71,X74,X75,X76)</f>
        <v>29.874462596732577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0.80696474634565774</v>
      </c>
      <c r="D75" s="37">
        <v>1.0393809114359409</v>
      </c>
      <c r="E75" s="37">
        <v>1.502149613069647</v>
      </c>
      <c r="F75" s="37">
        <v>2.1067067927773002</v>
      </c>
      <c r="G75" s="37">
        <v>2.7008598452278592</v>
      </c>
      <c r="H75" s="37">
        <v>2.7918314703353402</v>
      </c>
      <c r="I75" s="37">
        <v>2.9114359415305242</v>
      </c>
      <c r="J75" s="37">
        <v>2.665692175408426</v>
      </c>
      <c r="K75" s="37">
        <v>3.0959587274290632</v>
      </c>
      <c r="L75" s="37">
        <v>3.194153052450559</v>
      </c>
      <c r="M75" s="37">
        <v>3.752450558899397</v>
      </c>
      <c r="N75" s="37">
        <v>3.9285468615649179</v>
      </c>
      <c r="O75" s="37">
        <v>4.3053310404127254</v>
      </c>
      <c r="P75" s="37">
        <v>4.4679277730008602</v>
      </c>
      <c r="Q75" s="37">
        <v>4.6631986242476344</v>
      </c>
      <c r="R75" s="37">
        <v>5.1429922613929504</v>
      </c>
      <c r="S75" s="37">
        <v>5.5025795356835756</v>
      </c>
      <c r="T75" s="37">
        <v>6.875924333619948</v>
      </c>
      <c r="U75" s="37">
        <v>7.6380911435941528</v>
      </c>
      <c r="V75" s="37">
        <v>10.77239896818573</v>
      </c>
      <c r="W75" s="37">
        <v>14.27024935511608</v>
      </c>
      <c r="X75" s="37">
        <v>16.632846087704209</v>
      </c>
    </row>
    <row r="76" spans="1:24" ht="11.25" customHeight="1" x14ac:dyDescent="0.2">
      <c r="A76" s="38" t="s">
        <v>139</v>
      </c>
      <c r="B76" s="39" t="s">
        <v>140</v>
      </c>
      <c r="C76" s="40">
        <v>3.4858125537403271</v>
      </c>
      <c r="D76" s="40">
        <v>3.4858125537403271</v>
      </c>
      <c r="E76" s="40">
        <v>3.4858125537403271</v>
      </c>
      <c r="F76" s="40">
        <v>3.4858125537403271</v>
      </c>
      <c r="G76" s="40">
        <v>3.368873602751504</v>
      </c>
      <c r="H76" s="40">
        <v>10.04299226139295</v>
      </c>
      <c r="I76" s="40">
        <v>9.8178847807394671</v>
      </c>
      <c r="J76" s="40">
        <v>9.8062768701633694</v>
      </c>
      <c r="K76" s="40">
        <v>10.084264832330179</v>
      </c>
      <c r="L76" s="40">
        <v>9.975752364574376</v>
      </c>
      <c r="M76" s="40">
        <v>11.487532244196039</v>
      </c>
      <c r="N76" s="40">
        <v>14.24763542562339</v>
      </c>
      <c r="O76" s="40">
        <v>13.25881341358555</v>
      </c>
      <c r="P76" s="40">
        <v>13.164230438521059</v>
      </c>
      <c r="Q76" s="40">
        <v>13.14703353396389</v>
      </c>
      <c r="R76" s="40">
        <v>13.55116079105761</v>
      </c>
      <c r="S76" s="40">
        <v>13.56835769561479</v>
      </c>
      <c r="T76" s="40">
        <v>13.404987102321581</v>
      </c>
      <c r="U76" s="40">
        <v>13.35339638865004</v>
      </c>
      <c r="V76" s="40">
        <v>13.404987102321581</v>
      </c>
      <c r="W76" s="40">
        <v>12.562338779019781</v>
      </c>
      <c r="X76" s="40">
        <v>13.24161650902837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3244.7451418744636</v>
      </c>
      <c r="D2" s="31">
        <f t="shared" si="0"/>
        <v>3382.7217540842653</v>
      </c>
      <c r="E2" s="31">
        <f t="shared" si="0"/>
        <v>3380.0455717970763</v>
      </c>
      <c r="F2" s="31">
        <f t="shared" si="0"/>
        <v>3614.4776440240757</v>
      </c>
      <c r="G2" s="31">
        <f t="shared" si="0"/>
        <v>4009.1075666380048</v>
      </c>
      <c r="H2" s="31">
        <f t="shared" si="0"/>
        <v>4095.8111779879619</v>
      </c>
      <c r="I2" s="31">
        <f t="shared" si="0"/>
        <v>4032.7071367153912</v>
      </c>
      <c r="J2" s="31">
        <f t="shared" si="0"/>
        <v>3931.927773000858</v>
      </c>
      <c r="K2" s="31">
        <f t="shared" si="0"/>
        <v>3968.4284608770413</v>
      </c>
      <c r="L2" s="31">
        <f t="shared" si="0"/>
        <v>3686.9882201203777</v>
      </c>
      <c r="M2" s="31">
        <f t="shared" si="0"/>
        <v>3927.5515047291483</v>
      </c>
      <c r="N2" s="31">
        <f t="shared" si="0"/>
        <v>3925.9101461736891</v>
      </c>
      <c r="O2" s="31">
        <f t="shared" si="0"/>
        <v>3837.9538263112636</v>
      </c>
      <c r="P2" s="31">
        <f t="shared" si="0"/>
        <v>3788.5334479793628</v>
      </c>
      <c r="Q2" s="31">
        <f t="shared" si="0"/>
        <v>3631.7912295786755</v>
      </c>
      <c r="R2" s="31">
        <f t="shared" si="0"/>
        <v>3566.7419604471193</v>
      </c>
      <c r="S2" s="31">
        <f t="shared" si="0"/>
        <v>3568.4441960447111</v>
      </c>
      <c r="T2" s="31">
        <f t="shared" si="0"/>
        <v>3641.4184006878759</v>
      </c>
      <c r="U2" s="31">
        <f t="shared" si="0"/>
        <v>3776.6635425623385</v>
      </c>
      <c r="V2" s="31">
        <f t="shared" si="0"/>
        <v>3831.1398968185722</v>
      </c>
      <c r="W2" s="31">
        <f t="shared" si="0"/>
        <v>3298.7556319862429</v>
      </c>
      <c r="X2" s="31">
        <f t="shared" ref="X2" si="1">SUM(X3,X17,X22,X25,X26,X51,X52,X71,X74,X75,X76)</f>
        <v>3471.2051590713668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109.73757523645743</v>
      </c>
      <c r="D3" s="34">
        <f t="shared" si="2"/>
        <v>118.08254514187443</v>
      </c>
      <c r="E3" s="34">
        <f t="shared" si="2"/>
        <v>73.651418744625957</v>
      </c>
      <c r="F3" s="34">
        <f t="shared" si="2"/>
        <v>56.585812553740325</v>
      </c>
      <c r="G3" s="34">
        <f t="shared" si="2"/>
        <v>79.5</v>
      </c>
      <c r="H3" s="34">
        <f t="shared" si="2"/>
        <v>77.598280309544279</v>
      </c>
      <c r="I3" s="34">
        <f t="shared" si="2"/>
        <v>92.595958727429064</v>
      </c>
      <c r="J3" s="34">
        <f t="shared" si="2"/>
        <v>78.350386930352528</v>
      </c>
      <c r="K3" s="34">
        <f t="shared" si="2"/>
        <v>74.915735167669823</v>
      </c>
      <c r="L3" s="34">
        <f t="shared" si="2"/>
        <v>66.90816852966465</v>
      </c>
      <c r="M3" s="34">
        <f t="shared" si="2"/>
        <v>65.57575236457437</v>
      </c>
      <c r="N3" s="34">
        <f t="shared" si="2"/>
        <v>59.128030954428191</v>
      </c>
      <c r="O3" s="34">
        <f t="shared" si="2"/>
        <v>54.824075666380054</v>
      </c>
      <c r="P3" s="34">
        <f t="shared" si="2"/>
        <v>52.562424763542552</v>
      </c>
      <c r="Q3" s="34">
        <f t="shared" si="2"/>
        <v>52.087704213241608</v>
      </c>
      <c r="R3" s="34">
        <f t="shared" si="2"/>
        <v>49.214617368873597</v>
      </c>
      <c r="S3" s="34">
        <f t="shared" si="2"/>
        <v>50.929836629406708</v>
      </c>
      <c r="T3" s="34">
        <f t="shared" si="2"/>
        <v>47.115821152192602</v>
      </c>
      <c r="U3" s="34">
        <f t="shared" si="2"/>
        <v>41.759931212381773</v>
      </c>
      <c r="V3" s="34">
        <f t="shared" si="2"/>
        <v>45.757265692175402</v>
      </c>
      <c r="W3" s="34">
        <f t="shared" si="2"/>
        <v>38.442476354256243</v>
      </c>
      <c r="X3" s="34">
        <f t="shared" ref="X3" si="3">SUM(X4,X8,X11)</f>
        <v>39.426827171109188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101.98374892519345</v>
      </c>
      <c r="D4" s="29">
        <f t="shared" si="4"/>
        <v>112.34024075666377</v>
      </c>
      <c r="E4" s="29">
        <f t="shared" si="4"/>
        <v>68.517110920034384</v>
      </c>
      <c r="F4" s="29">
        <f t="shared" si="4"/>
        <v>51.292003439380913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73.672398968185718</v>
      </c>
      <c r="K4" s="29">
        <f t="shared" si="4"/>
        <v>69.715477214101469</v>
      </c>
      <c r="L4" s="29">
        <f t="shared" si="4"/>
        <v>61.93551160791057</v>
      </c>
      <c r="M4" s="29">
        <f t="shared" si="4"/>
        <v>59.229234737747205</v>
      </c>
      <c r="N4" s="29">
        <f t="shared" si="4"/>
        <v>53.878675838349082</v>
      </c>
      <c r="O4" s="29">
        <f t="shared" si="4"/>
        <v>49.180739466895957</v>
      </c>
      <c r="P4" s="29">
        <f t="shared" si="4"/>
        <v>47.278245915735155</v>
      </c>
      <c r="Q4" s="29">
        <f t="shared" si="4"/>
        <v>46.503181427343073</v>
      </c>
      <c r="R4" s="29">
        <f t="shared" si="4"/>
        <v>43.436629406706786</v>
      </c>
      <c r="S4" s="29">
        <f t="shared" si="4"/>
        <v>44.084866723989684</v>
      </c>
      <c r="T4" s="29">
        <f t="shared" si="4"/>
        <v>41.492089423903693</v>
      </c>
      <c r="U4" s="29">
        <f t="shared" si="4"/>
        <v>36.871883061049012</v>
      </c>
      <c r="V4" s="29">
        <f t="shared" si="4"/>
        <v>40.762854686156487</v>
      </c>
      <c r="W4" s="29">
        <f t="shared" si="4"/>
        <v>33.568271711092009</v>
      </c>
      <c r="X4" s="29">
        <f t="shared" ref="X4" si="5">SUM(X5:X7)</f>
        <v>35.843938091143585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13.721152192605331</v>
      </c>
      <c r="D5" s="10">
        <f>NRGSUP!D5-TI_E!D5+TO!D5-NRG_E!D5-DL!D5</f>
        <v>15.741444539982799</v>
      </c>
      <c r="E5" s="10">
        <f>NRGSUP!E5-TI_E!E5+TO!E5-NRG_E!E5-DL!E5</f>
        <v>18.006018916595011</v>
      </c>
      <c r="F5" s="10">
        <f>NRGSUP!F5-TI_E!F5+TO!F5-NRG_E!F5-DL!F5</f>
        <v>13.179707652622531</v>
      </c>
      <c r="G5" s="10">
        <f>NRGSUP!G5-TI_E!G5+TO!G5-NRG_E!G5-DL!G5</f>
        <v>12.720550300945829</v>
      </c>
      <c r="H5" s="10">
        <f>NRGSUP!H5-TI_E!H5+TO!H5-NRG_E!H5-DL!H5</f>
        <v>20.21057609630266</v>
      </c>
      <c r="I5" s="10">
        <f>NRGSUP!I5-TI_E!I5+TO!I5-NRG_E!I5-DL!I5</f>
        <v>26.05141874462597</v>
      </c>
      <c r="J5" s="10">
        <f>NRGSUP!J5-TI_E!J5+TO!J5-NRG_E!J5-DL!J5</f>
        <v>28.263026655202061</v>
      </c>
      <c r="K5" s="10">
        <f>NRGSUP!K5-TI_E!K5+TO!K5-NRG_E!K5-DL!K5</f>
        <v>21.4993981083405</v>
      </c>
      <c r="L5" s="10">
        <f>NRGSUP!L5-TI_E!L5+TO!L5-NRG_E!L5-DL!L5</f>
        <v>13.295786758383491</v>
      </c>
      <c r="M5" s="10">
        <f>NRGSUP!M5-TI_E!M5+TO!M5-NRG_E!M5-DL!M5</f>
        <v>16.321152192605329</v>
      </c>
      <c r="N5" s="10">
        <f>NRGSUP!N5-TI_E!N5+TO!N5-NRG_E!N5-DL!N5</f>
        <v>10.38082545141874</v>
      </c>
      <c r="O5" s="10">
        <f>NRGSUP!O5-TI_E!O5+TO!O5-NRG_E!O5-DL!O5</f>
        <v>7.5122957867583828</v>
      </c>
      <c r="P5" s="10">
        <f>NRGSUP!P5-TI_E!P5+TO!P5-NRG_E!P5-DL!P5</f>
        <v>7.643078245915734</v>
      </c>
      <c r="Q5" s="10">
        <f>NRGSUP!Q5-TI_E!Q5+TO!Q5-NRG_E!Q5-DL!Q5</f>
        <v>7.2183147033533954</v>
      </c>
      <c r="R5" s="10">
        <f>NRGSUP!R5-TI_E!R5+TO!R5-NRG_E!R5-DL!R5</f>
        <v>6.9351676698194327</v>
      </c>
      <c r="S5" s="10">
        <f>NRGSUP!S5-TI_E!S5+TO!S5-NRG_E!S5-DL!S5</f>
        <v>6.9230438521066207</v>
      </c>
      <c r="T5" s="10">
        <f>NRGSUP!T5-TI_E!T5+TO!T5-NRG_E!T5-DL!T5</f>
        <v>3.053396388650043</v>
      </c>
      <c r="U5" s="10">
        <f>NRGSUP!U5-TI_E!U5+TO!U5-NRG_E!U5-DL!U5</f>
        <v>3.0355116079105762</v>
      </c>
      <c r="V5" s="10">
        <f>NRGSUP!V5-TI_E!V5+TO!V5-NRG_E!V5-DL!V5</f>
        <v>3.004299226139294</v>
      </c>
      <c r="W5" s="10">
        <f>NRGSUP!W5-TI_E!W5+TO!W5-NRG_E!W5-DL!W5</f>
        <v>2.9621668099742049</v>
      </c>
      <c r="X5" s="10">
        <f>NRGSUP!X5-TI_E!X5+TO!X5-NRG_E!X5-DL!X5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88.262596732588122</v>
      </c>
      <c r="D7" s="10">
        <f>NRGSUP!D7-TI_E!D7+TO!D7-NRG_E!D7-DL!D7</f>
        <v>96.598796216680981</v>
      </c>
      <c r="E7" s="10">
        <f>NRGSUP!E7-TI_E!E7+TO!E7-NRG_E!E7-DL!E7</f>
        <v>50.511092003439373</v>
      </c>
      <c r="F7" s="10">
        <f>NRGSUP!F7-TI_E!F7+TO!F7-NRG_E!F7-DL!F7</f>
        <v>38.112295786758381</v>
      </c>
      <c r="G7" s="10">
        <f>NRGSUP!G7-TI_E!G7+TO!G7-NRG_E!G7-DL!G7</f>
        <v>61.553654342218401</v>
      </c>
      <c r="H7" s="10">
        <f>NRGSUP!H7-TI_E!H7+TO!H7-NRG_E!H7-DL!H7</f>
        <v>52.371883061049012</v>
      </c>
      <c r="I7" s="10">
        <f>NRGSUP!I7-TI_E!I7+TO!I7-NRG_E!I7-DL!I7</f>
        <v>61.664402407566627</v>
      </c>
      <c r="J7" s="10">
        <f>NRGSUP!J7-TI_E!J7+TO!J7-NRG_E!J7-DL!J7</f>
        <v>45.409372312983663</v>
      </c>
      <c r="K7" s="10">
        <f>NRGSUP!K7-TI_E!K7+TO!K7-NRG_E!K7-DL!K7</f>
        <v>48.216079105760961</v>
      </c>
      <c r="L7" s="10">
        <f>NRGSUP!L7-TI_E!L7+TO!L7-NRG_E!L7-DL!L7</f>
        <v>48.639724849527077</v>
      </c>
      <c r="M7" s="10">
        <f>NRGSUP!M7-TI_E!M7+TO!M7-NRG_E!M7-DL!M7</f>
        <v>42.908082545141873</v>
      </c>
      <c r="N7" s="10">
        <f>NRGSUP!N7-TI_E!N7+TO!N7-NRG_E!N7-DL!N7</f>
        <v>43.497850386930345</v>
      </c>
      <c r="O7" s="10">
        <f>NRGSUP!O7-TI_E!O7+TO!O7-NRG_E!O7-DL!O7</f>
        <v>41.668443680137571</v>
      </c>
      <c r="P7" s="10">
        <f>NRGSUP!P7-TI_E!P7+TO!P7-NRG_E!P7-DL!P7</f>
        <v>39.635167669819424</v>
      </c>
      <c r="Q7" s="10">
        <f>NRGSUP!Q7-TI_E!Q7+TO!Q7-NRG_E!Q7-DL!Q7</f>
        <v>39.28486672398968</v>
      </c>
      <c r="R7" s="10">
        <f>NRGSUP!R7-TI_E!R7+TO!R7-NRG_E!R7-DL!R7</f>
        <v>36.50146173688735</v>
      </c>
      <c r="S7" s="10">
        <f>NRGSUP!S7-TI_E!S7+TO!S7-NRG_E!S7-DL!S7</f>
        <v>37.161822871883061</v>
      </c>
      <c r="T7" s="10">
        <f>NRGSUP!T7-TI_E!T7+TO!T7-NRG_E!T7-DL!T7</f>
        <v>38.43869303525365</v>
      </c>
      <c r="U7" s="10">
        <f>NRGSUP!U7-TI_E!U7+TO!U7-NRG_E!U7-DL!U7</f>
        <v>33.836371453138433</v>
      </c>
      <c r="V7" s="10">
        <f>NRGSUP!V7-TI_E!V7+TO!V7-NRG_E!V7-DL!V7</f>
        <v>37.758555460017192</v>
      </c>
      <c r="W7" s="10">
        <f>NRGSUP!W7-TI_E!W7+TO!W7-NRG_E!W7-DL!W7</f>
        <v>30.606104901117803</v>
      </c>
      <c r="X7" s="10">
        <f>NRGSUP!X7-TI_E!X7+TO!X7-NRG_E!X7-DL!X7</f>
        <v>33.458211521926046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7.753826311263972</v>
      </c>
      <c r="D11" s="29">
        <f t="shared" si="8"/>
        <v>5.7423043852106614</v>
      </c>
      <c r="E11" s="29">
        <f t="shared" si="8"/>
        <v>5.1343078245915734</v>
      </c>
      <c r="F11" s="29">
        <f t="shared" si="8"/>
        <v>5.2938091143594157</v>
      </c>
      <c r="G11" s="29">
        <f t="shared" si="8"/>
        <v>5.2257953568357687</v>
      </c>
      <c r="H11" s="29">
        <f t="shared" si="8"/>
        <v>5.0158211521926059</v>
      </c>
      <c r="I11" s="29">
        <f t="shared" si="8"/>
        <v>4.8801375752364571</v>
      </c>
      <c r="J11" s="29">
        <f t="shared" si="8"/>
        <v>4.6779879621668101</v>
      </c>
      <c r="K11" s="29">
        <f t="shared" si="8"/>
        <v>5.2002579535683582</v>
      </c>
      <c r="L11" s="29">
        <f t="shared" si="8"/>
        <v>4.9726569217540835</v>
      </c>
      <c r="M11" s="29">
        <f t="shared" si="8"/>
        <v>6.3465176268271701</v>
      </c>
      <c r="N11" s="29">
        <f t="shared" si="8"/>
        <v>5.2493551160791059</v>
      </c>
      <c r="O11" s="29">
        <f t="shared" si="8"/>
        <v>5.6433361994840929</v>
      </c>
      <c r="P11" s="29">
        <f t="shared" si="8"/>
        <v>5.2841788478073948</v>
      </c>
      <c r="Q11" s="29">
        <f t="shared" si="8"/>
        <v>5.5845227858985371</v>
      </c>
      <c r="R11" s="29">
        <f t="shared" si="8"/>
        <v>5.7779879621668089</v>
      </c>
      <c r="S11" s="29">
        <f t="shared" si="8"/>
        <v>6.8449699054170257</v>
      </c>
      <c r="T11" s="29">
        <f t="shared" si="8"/>
        <v>5.6237317282889077</v>
      </c>
      <c r="U11" s="29">
        <f t="shared" si="8"/>
        <v>4.88804815133276</v>
      </c>
      <c r="V11" s="29">
        <f t="shared" si="8"/>
        <v>4.9944110060189164</v>
      </c>
      <c r="W11" s="29">
        <f t="shared" si="8"/>
        <v>4.8742046431642301</v>
      </c>
      <c r="X11" s="29">
        <f t="shared" ref="X11" si="9">SUM(X12:X16)</f>
        <v>3.5828890799656059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0.14213241616509029</v>
      </c>
      <c r="D12" s="10">
        <f>NRGSUP!D12-TI_E!D12+TO!D12-NRG_E!D12-DL!D12</f>
        <v>9.2949269131556309E-2</v>
      </c>
      <c r="E12" s="10">
        <f>NRGSUP!E12-TI_E!E12+TO!E12-NRG_E!E12-DL!E12</f>
        <v>0.12596732588134141</v>
      </c>
      <c r="F12" s="10">
        <f>NRGSUP!F12-TI_E!F12+TO!F12-NRG_E!F12-DL!F12</f>
        <v>3.7747205503009452E-2</v>
      </c>
      <c r="G12" s="10">
        <f>NRGSUP!G12-TI_E!G12+TO!G12-NRG_E!G12-DL!G12</f>
        <v>7.2742906276870162E-2</v>
      </c>
      <c r="H12" s="10">
        <f>NRGSUP!H12-TI_E!H12+TO!H12-NRG_E!H12-DL!H12</f>
        <v>6.7325881341358557E-2</v>
      </c>
      <c r="I12" s="10">
        <f>NRGSUP!I12-TI_E!I12+TO!I12-NRG_E!I12-DL!I12</f>
        <v>8.3490971625107477E-2</v>
      </c>
      <c r="J12" s="10">
        <f>NRGSUP!J12-TI_E!J12+TO!J12-NRG_E!J12-DL!J12</f>
        <v>7.6096302665520199E-2</v>
      </c>
      <c r="K12" s="10">
        <f>NRGSUP!K12-TI_E!K12+TO!K12-NRG_E!K12-DL!K12</f>
        <v>7.2055030094582972E-2</v>
      </c>
      <c r="L12" s="10">
        <f>NRGSUP!L12-TI_E!L12+TO!L12-NRG_E!L12-DL!L12</f>
        <v>0.1043852106620808</v>
      </c>
      <c r="M12" s="10">
        <f>NRGSUP!M12-TI_E!M12+TO!M12-NRG_E!M12-DL!M12</f>
        <v>0.18048151332760101</v>
      </c>
      <c r="N12" s="10">
        <f>NRGSUP!N12-TI_E!N12+TO!N12-NRG_E!N12-DL!N12</f>
        <v>0.1185726569217541</v>
      </c>
      <c r="O12" s="10">
        <f>NRGSUP!O12-TI_E!O12+TO!O12-NRG_E!O12-DL!O12</f>
        <v>0.1158211521926053</v>
      </c>
      <c r="P12" s="10">
        <f>NRGSUP!P12-TI_E!P12+TO!P12-NRG_E!P12-DL!P12</f>
        <v>0.18856405846947549</v>
      </c>
      <c r="Q12" s="10">
        <f>NRGSUP!Q12-TI_E!Q12+TO!Q12-NRG_E!Q12-DL!Q12</f>
        <v>0.23645743766122099</v>
      </c>
      <c r="R12" s="10">
        <f>NRGSUP!R12-TI_E!R12+TO!R12-NRG_E!R12-DL!R12</f>
        <v>0.34686156491831471</v>
      </c>
      <c r="S12" s="10">
        <f>NRGSUP!S12-TI_E!S12+TO!S12-NRG_E!S12-DL!S12</f>
        <v>0.14754944110060189</v>
      </c>
      <c r="T12" s="10">
        <f>NRGSUP!T12-TI_E!T12+TO!T12-NRG_E!T12-DL!T12</f>
        <v>7.7472055030094578E-2</v>
      </c>
      <c r="U12" s="10">
        <f>NRGSUP!U12-TI_E!U12+TO!U12-NRG_E!U12-DL!U12</f>
        <v>7.6784178847807388E-2</v>
      </c>
      <c r="V12" s="10">
        <f>NRGSUP!V12-TI_E!V12+TO!V12-NRG_E!V12-DL!V12</f>
        <v>5.9931212381771272E-2</v>
      </c>
      <c r="W12" s="10">
        <f>NRGSUP!W12-TI_E!W12+TO!W12-NRG_E!W12-DL!W12</f>
        <v>4.1788478073946693E-2</v>
      </c>
      <c r="X12" s="10">
        <f>NRGSUP!X12-TI_E!X12+TO!X12-NRG_E!X12-DL!X12</f>
        <v>8.8907996560619082E-2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0.68409286328460872</v>
      </c>
      <c r="D13" s="10">
        <f>NRGSUP!D13-TI_E!D13+TO!D13-NRG_E!D13-DL!D13</f>
        <v>0.48056749785038688</v>
      </c>
      <c r="E13" s="10">
        <f>NRGSUP!E13-TI_E!E13+TO!E13-NRG_E!E13-DL!E13</f>
        <v>0.86242476354256226</v>
      </c>
      <c r="F13" s="10">
        <f>NRGSUP!F13-TI_E!F13+TO!F13-NRG_E!F13-DL!F13</f>
        <v>1.1048151332760101</v>
      </c>
      <c r="G13" s="10">
        <f>NRGSUP!G13-TI_E!G13+TO!G13-NRG_E!G13-DL!G13</f>
        <v>1.039466895958727</v>
      </c>
      <c r="H13" s="10">
        <f>NRGSUP!H13-TI_E!H13+TO!H13-NRG_E!H13-DL!H13</f>
        <v>0.83860705073086839</v>
      </c>
      <c r="I13" s="10">
        <f>NRGSUP!I13-TI_E!I13+TO!I13-NRG_E!I13-DL!I13</f>
        <v>0.99587274290627692</v>
      </c>
      <c r="J13" s="10">
        <f>NRGSUP!J13-TI_E!J13+TO!J13-NRG_E!J13-DL!J13</f>
        <v>0.76242476354256239</v>
      </c>
      <c r="K13" s="10">
        <f>NRGSUP!K13-TI_E!K13+TO!K13-NRG_E!K13-DL!K13</f>
        <v>1.390025795356836</v>
      </c>
      <c r="L13" s="10">
        <f>NRGSUP!L13-TI_E!L13+TO!L13-NRG_E!L13-DL!L13</f>
        <v>0.70593293207222707</v>
      </c>
      <c r="M13" s="10">
        <f>NRGSUP!M13-TI_E!M13+TO!M13-NRG_E!M13-DL!M13</f>
        <v>0.68546861564918316</v>
      </c>
      <c r="N13" s="10">
        <f>NRGSUP!N13-TI_E!N13+TO!N13-NRG_E!N13-DL!N13</f>
        <v>0.61736887360275139</v>
      </c>
      <c r="O13" s="10">
        <f>NRGSUP!O13-TI_E!O13+TO!O13-NRG_E!O13-DL!O13</f>
        <v>0.6249355116079105</v>
      </c>
      <c r="P13" s="10">
        <f>NRGSUP!P13-TI_E!P13+TO!P13-NRG_E!P13-DL!P13</f>
        <v>1.002665520206363</v>
      </c>
      <c r="Q13" s="10">
        <f>NRGSUP!Q13-TI_E!Q13+TO!Q13-NRG_E!Q13-DL!Q13</f>
        <v>0.88082545141874458</v>
      </c>
      <c r="R13" s="10">
        <f>NRGSUP!R13-TI_E!R13+TO!R13-NRG_E!R13-DL!R13</f>
        <v>0.65210662080825443</v>
      </c>
      <c r="S13" s="10">
        <f>NRGSUP!S13-TI_E!S13+TO!S13-NRG_E!S13-DL!S13</f>
        <v>0.59226139294926905</v>
      </c>
      <c r="T13" s="10">
        <f>NRGSUP!T13-TI_E!T13+TO!T13-NRG_E!T13-DL!T13</f>
        <v>0.54660361134995694</v>
      </c>
      <c r="U13" s="10">
        <f>NRGSUP!U13-TI_E!U13+TO!U13-NRG_E!U13-DL!U13</f>
        <v>0.25864144453998278</v>
      </c>
      <c r="V13" s="10">
        <f>NRGSUP!V13-TI_E!V13+TO!V13-NRG_E!V13-DL!V13</f>
        <v>0.34101461736887362</v>
      </c>
      <c r="W13" s="10">
        <f>NRGSUP!W13-TI_E!W13+TO!W13-NRG_E!W13-DL!W13</f>
        <v>4.9699054170249349E-2</v>
      </c>
      <c r="X13" s="10">
        <f>NRGSUP!X13-TI_E!X13+TO!X13-NRG_E!X13-DL!X13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6.9276010318142731</v>
      </c>
      <c r="D16" s="10">
        <f>NRGSUP!D16-TI_E!D16+TO!D16-NRG_E!D16-DL!D16</f>
        <v>5.168787618228718</v>
      </c>
      <c r="E16" s="10">
        <f>NRGSUP!E16-TI_E!E16+TO!E16-NRG_E!E16-DL!E16</f>
        <v>4.1459157351676694</v>
      </c>
      <c r="F16" s="10">
        <f>NRGSUP!F16-TI_E!F16+TO!F16-NRG_E!F16-DL!F16</f>
        <v>4.1512467755803959</v>
      </c>
      <c r="G16" s="10">
        <f>NRGSUP!G16-TI_E!G16+TO!G16-NRG_E!G16-DL!G16</f>
        <v>4.1135855546001716</v>
      </c>
      <c r="H16" s="10">
        <f>NRGSUP!H16-TI_E!H16+TO!H16-NRG_E!H16-DL!H16</f>
        <v>4.1098882201203786</v>
      </c>
      <c r="I16" s="10">
        <f>NRGSUP!I16-TI_E!I16+TO!I16-NRG_E!I16-DL!I16</f>
        <v>3.8007738607050729</v>
      </c>
      <c r="J16" s="10">
        <f>NRGSUP!J16-TI_E!J16+TO!J16-NRG_E!J16-DL!J16</f>
        <v>3.839466895958727</v>
      </c>
      <c r="K16" s="10">
        <f>NRGSUP!K16-TI_E!K16+TO!K16-NRG_E!K16-DL!K16</f>
        <v>3.7381771281169391</v>
      </c>
      <c r="L16" s="10">
        <f>NRGSUP!L16-TI_E!L16+TO!L16-NRG_E!L16-DL!L16</f>
        <v>4.1623387790197759</v>
      </c>
      <c r="M16" s="10">
        <f>NRGSUP!M16-TI_E!M16+TO!M16-NRG_E!M16-DL!M16</f>
        <v>5.4805674978503864</v>
      </c>
      <c r="N16" s="10">
        <f>NRGSUP!N16-TI_E!N16+TO!N16-NRG_E!N16-DL!N16</f>
        <v>4.5134135855546003</v>
      </c>
      <c r="O16" s="10">
        <f>NRGSUP!O16-TI_E!O16+TO!O16-NRG_E!O16-DL!O16</f>
        <v>4.9025795356835769</v>
      </c>
      <c r="P16" s="10">
        <f>NRGSUP!P16-TI_E!P16+TO!P16-NRG_E!P16-DL!P16</f>
        <v>4.0929492691315561</v>
      </c>
      <c r="Q16" s="10">
        <f>NRGSUP!Q16-TI_E!Q16+TO!Q16-NRG_E!Q16-DL!Q16</f>
        <v>4.4672398968185716</v>
      </c>
      <c r="R16" s="10">
        <f>NRGSUP!R16-TI_E!R16+TO!R16-NRG_E!R16-DL!R16</f>
        <v>4.77901977644024</v>
      </c>
      <c r="S16" s="10">
        <f>NRGSUP!S16-TI_E!S16+TO!S16-NRG_E!S16-DL!S16</f>
        <v>6.1051590713671544</v>
      </c>
      <c r="T16" s="10">
        <f>NRGSUP!T16-TI_E!T16+TO!T16-NRG_E!T16-DL!T16</f>
        <v>4.9996560619088557</v>
      </c>
      <c r="U16" s="10">
        <f>NRGSUP!U16-TI_E!U16+TO!U16-NRG_E!U16-DL!U16</f>
        <v>4.5526225279449699</v>
      </c>
      <c r="V16" s="10">
        <f>NRGSUP!V16-TI_E!V16+TO!V16-NRG_E!V16-DL!V16</f>
        <v>4.5934651762682712</v>
      </c>
      <c r="W16" s="10">
        <f>NRGSUP!W16-TI_E!W16+TO!W16-NRG_E!W16-DL!W16</f>
        <v>4.7827171109200339</v>
      </c>
      <c r="X16" s="10">
        <f>NRGSUP!X16-TI_E!X16+TO!X16-NRG_E!X16-DL!X16</f>
        <v>3.3632846087704209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1998.429492691316</v>
      </c>
      <c r="D26" s="37">
        <f t="shared" si="14"/>
        <v>2114.1823731728286</v>
      </c>
      <c r="E26" s="37">
        <f t="shared" si="14"/>
        <v>2131.0361134995701</v>
      </c>
      <c r="F26" s="37">
        <f t="shared" si="14"/>
        <v>2310.0022355975921</v>
      </c>
      <c r="G26" s="37">
        <f t="shared" si="14"/>
        <v>2627.1220120378321</v>
      </c>
      <c r="H26" s="37">
        <f t="shared" si="14"/>
        <v>2727.3355975924328</v>
      </c>
      <c r="I26" s="37">
        <f t="shared" si="14"/>
        <v>2576.6791917454857</v>
      </c>
      <c r="J26" s="37">
        <f t="shared" si="14"/>
        <v>2468.9781599312118</v>
      </c>
      <c r="K26" s="37">
        <f t="shared" si="14"/>
        <v>2488.0751504729151</v>
      </c>
      <c r="L26" s="37">
        <f t="shared" si="14"/>
        <v>2319.8392949269128</v>
      </c>
      <c r="M26" s="37">
        <f t="shared" si="14"/>
        <v>2440.5118658641441</v>
      </c>
      <c r="N26" s="37">
        <f t="shared" si="14"/>
        <v>2530.001977644024</v>
      </c>
      <c r="O26" s="37">
        <f t="shared" si="14"/>
        <v>2457.7816852966471</v>
      </c>
      <c r="P26" s="37">
        <f t="shared" si="14"/>
        <v>2409.6498710232154</v>
      </c>
      <c r="Q26" s="37">
        <f t="shared" si="14"/>
        <v>2277.8122957867581</v>
      </c>
      <c r="R26" s="37">
        <f t="shared" si="14"/>
        <v>2178.2391229578675</v>
      </c>
      <c r="S26" s="37">
        <f t="shared" si="14"/>
        <v>2124.164746345657</v>
      </c>
      <c r="T26" s="37">
        <f t="shared" si="14"/>
        <v>2181.2163370593294</v>
      </c>
      <c r="U26" s="37">
        <f t="shared" si="14"/>
        <v>2301.2627687016338</v>
      </c>
      <c r="V26" s="37">
        <f t="shared" si="14"/>
        <v>2348.2577815993127</v>
      </c>
      <c r="W26" s="37">
        <f t="shared" si="14"/>
        <v>1847.1770421324163</v>
      </c>
      <c r="X26" s="37">
        <f t="shared" ref="X26" si="15">SUM(X27,X33)</f>
        <v>1947.261220980223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0</v>
      </c>
      <c r="D28" s="10">
        <f>NRGSUP!D28-TI_E!D28+TO!D28-NRG_E!D28-DL!D28</f>
        <v>0</v>
      </c>
      <c r="E28" s="10">
        <f>NRGSUP!E28-TI_E!E28+TO!E28-NRG_E!E28-DL!E28</f>
        <v>0</v>
      </c>
      <c r="F28" s="10">
        <f>NRGSUP!F28-TI_E!F28+TO!F28-NRG_E!F28-DL!F28</f>
        <v>0</v>
      </c>
      <c r="G28" s="10">
        <f>NRGSUP!G28-TI_E!G28+TO!G28-NRG_E!G28-DL!G28</f>
        <v>0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0</v>
      </c>
      <c r="W28" s="10">
        <f>NRGSUP!W28-TI_E!W28+TO!W28-NRG_E!W28-DL!W28</f>
        <v>0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1998.429492691316</v>
      </c>
      <c r="D33" s="29">
        <f t="shared" si="18"/>
        <v>2114.1823731728286</v>
      </c>
      <c r="E33" s="29">
        <f t="shared" si="18"/>
        <v>2131.0361134995701</v>
      </c>
      <c r="F33" s="29">
        <f t="shared" si="18"/>
        <v>2310.0022355975921</v>
      </c>
      <c r="G33" s="29">
        <f t="shared" si="18"/>
        <v>2627.1220120378321</v>
      </c>
      <c r="H33" s="29">
        <f t="shared" si="18"/>
        <v>2727.3355975924328</v>
      </c>
      <c r="I33" s="29">
        <f t="shared" si="18"/>
        <v>2576.6791917454857</v>
      </c>
      <c r="J33" s="29">
        <f t="shared" si="18"/>
        <v>2468.9781599312118</v>
      </c>
      <c r="K33" s="29">
        <f t="shared" si="18"/>
        <v>2488.0751504729151</v>
      </c>
      <c r="L33" s="29">
        <f t="shared" si="18"/>
        <v>2319.8392949269128</v>
      </c>
      <c r="M33" s="29">
        <f t="shared" si="18"/>
        <v>2440.5118658641441</v>
      </c>
      <c r="N33" s="29">
        <f t="shared" si="18"/>
        <v>2530.001977644024</v>
      </c>
      <c r="O33" s="29">
        <f t="shared" si="18"/>
        <v>2457.7816852966471</v>
      </c>
      <c r="P33" s="29">
        <f t="shared" si="18"/>
        <v>2409.6498710232154</v>
      </c>
      <c r="Q33" s="29">
        <f t="shared" si="18"/>
        <v>2277.8122957867581</v>
      </c>
      <c r="R33" s="29">
        <f t="shared" si="18"/>
        <v>2178.2391229578675</v>
      </c>
      <c r="S33" s="29">
        <f t="shared" si="18"/>
        <v>2124.164746345657</v>
      </c>
      <c r="T33" s="29">
        <f t="shared" si="18"/>
        <v>2181.2163370593294</v>
      </c>
      <c r="U33" s="29">
        <f t="shared" si="18"/>
        <v>2301.2627687016338</v>
      </c>
      <c r="V33" s="29">
        <f t="shared" si="18"/>
        <v>2348.2577815993127</v>
      </c>
      <c r="W33" s="29">
        <f t="shared" si="18"/>
        <v>1847.1770421324163</v>
      </c>
      <c r="X33" s="29">
        <f t="shared" ref="X33" si="19">SUM(X34:X50)</f>
        <v>1947.261220980223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26.563026655202062</v>
      </c>
      <c r="D36" s="10">
        <f>NRGSUP!D36-TI_E!D36+TO!D36-NRG_E!D36-DL!D36</f>
        <v>30.456749785038692</v>
      </c>
      <c r="E36" s="10">
        <f>NRGSUP!E36-TI_E!E36+TO!E36-NRG_E!E36-DL!E36</f>
        <v>21.237661220980222</v>
      </c>
      <c r="F36" s="10">
        <f>NRGSUP!F36-TI_E!F36+TO!F36-NRG_E!F36-DL!F36</f>
        <v>17.194496990541705</v>
      </c>
      <c r="G36" s="10">
        <f>NRGSUP!G36-TI_E!G36+TO!G36-NRG_E!G36-DL!G36</f>
        <v>14.215993121238171</v>
      </c>
      <c r="H36" s="10">
        <f>NRGSUP!H36-TI_E!H36+TO!H36-NRG_E!H36-DL!H36</f>
        <v>13.243594153052447</v>
      </c>
      <c r="I36" s="10">
        <f>NRGSUP!I36-TI_E!I36+TO!I36-NRG_E!I36-DL!I36</f>
        <v>10.930868443680133</v>
      </c>
      <c r="J36" s="10">
        <f>NRGSUP!J36-TI_E!J36+TO!J36-NRG_E!J36-DL!J36</f>
        <v>10.155202063628542</v>
      </c>
      <c r="K36" s="10">
        <f>NRGSUP!K36-TI_E!K36+TO!K36-NRG_E!K36-DL!K36</f>
        <v>9.2080825451418686</v>
      </c>
      <c r="L36" s="10">
        <f>NRGSUP!L36-TI_E!L36+TO!L36-NRG_E!L36-DL!L36</f>
        <v>12.017454858125534</v>
      </c>
      <c r="M36" s="10">
        <f>NRGSUP!M36-TI_E!M36+TO!M36-NRG_E!M36-DL!M36</f>
        <v>12.613069647463456</v>
      </c>
      <c r="N36" s="10">
        <f>NRGSUP!N36-TI_E!N36+TO!N36-NRG_E!N36-DL!N36</f>
        <v>10.494668959587276</v>
      </c>
      <c r="O36" s="10">
        <f>NRGSUP!O36-TI_E!O36+TO!O36-NRG_E!O36-DL!O36</f>
        <v>11.381341358555463</v>
      </c>
      <c r="P36" s="10">
        <f>NRGSUP!P36-TI_E!P36+TO!P36-NRG_E!P36-DL!P36</f>
        <v>11.403267411865864</v>
      </c>
      <c r="Q36" s="10">
        <f>NRGSUP!Q36-TI_E!Q36+TO!Q36-NRG_E!Q36-DL!Q36</f>
        <v>10.47162510748065</v>
      </c>
      <c r="R36" s="10">
        <f>NRGSUP!R36-TI_E!R36+TO!R36-NRG_E!R36-DL!R36</f>
        <v>10.522098022355978</v>
      </c>
      <c r="S36" s="10">
        <f>NRGSUP!S36-TI_E!S36+TO!S36-NRG_E!S36-DL!S36</f>
        <v>11.229664660361129</v>
      </c>
      <c r="T36" s="10">
        <f>NRGSUP!T36-TI_E!T36+TO!T36-NRG_E!T36-DL!T36</f>
        <v>9.7760963026655254</v>
      </c>
      <c r="U36" s="10">
        <f>NRGSUP!U36-TI_E!U36+TO!U36-NRG_E!U36-DL!U36</f>
        <v>8.5093723129836629</v>
      </c>
      <c r="V36" s="10">
        <f>NRGSUP!V36-TI_E!V36+TO!V36-NRG_E!V36-DL!V36</f>
        <v>10.159587274290633</v>
      </c>
      <c r="W36" s="10">
        <f>NRGSUP!W36-TI_E!W36+TO!W36-NRG_E!W36-DL!W36</f>
        <v>7.7656061908856389</v>
      </c>
      <c r="X36" s="10">
        <f>NRGSUP!X36-TI_E!X36+TO!X36-NRG_E!X36-DL!X36</f>
        <v>11.175924333619943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597.02424763542558</v>
      </c>
      <c r="D37" s="10">
        <f>NRGSUP!D37-TI_E!D37+TO!D37-NRG_E!D37-DL!D37</f>
        <v>588.25726569217534</v>
      </c>
      <c r="E37" s="10">
        <f>NRGSUP!E37-TI_E!E37+TO!E37-NRG_E!E37-DL!E37</f>
        <v>573.47781599312111</v>
      </c>
      <c r="F37" s="10">
        <f>NRGSUP!F37-TI_E!F37+TO!F37-NRG_E!F37-DL!F37</f>
        <v>583.66672398968183</v>
      </c>
      <c r="G37" s="10">
        <f>NRGSUP!G37-TI_E!G37+TO!G37-NRG_E!G37-DL!G37</f>
        <v>565.88607050730866</v>
      </c>
      <c r="H37" s="10">
        <f>NRGSUP!H37-TI_E!H37+TO!H37-NRG_E!H37-DL!H37</f>
        <v>515.38822012037826</v>
      </c>
      <c r="I37" s="10">
        <f>NRGSUP!I37-TI_E!I37+TO!I37-NRG_E!I37-DL!I37</f>
        <v>463.23181427343076</v>
      </c>
      <c r="J37" s="10">
        <f>NRGSUP!J37-TI_E!J37+TO!J37-NRG_E!J37-DL!J37</f>
        <v>443.33740326741184</v>
      </c>
      <c r="K37" s="10">
        <f>NRGSUP!K37-TI_E!K37+TO!K37-NRG_E!K37-DL!K37</f>
        <v>421.97575236457436</v>
      </c>
      <c r="L37" s="10">
        <f>NRGSUP!L37-TI_E!L37+TO!L37-NRG_E!L37-DL!L37</f>
        <v>389.02510748065356</v>
      </c>
      <c r="M37" s="10">
        <f>NRGSUP!M37-TI_E!M37+TO!M37-NRG_E!M37-DL!M37</f>
        <v>361.56766981943252</v>
      </c>
      <c r="N37" s="10">
        <f>NRGSUP!N37-TI_E!N37+TO!N37-NRG_E!N37-DL!N37</f>
        <v>368.86027515047289</v>
      </c>
      <c r="O37" s="10">
        <f>NRGSUP!O37-TI_E!O37+TO!O37-NRG_E!O37-DL!O37</f>
        <v>358.84522785898525</v>
      </c>
      <c r="P37" s="10">
        <f>NRGSUP!P37-TI_E!P37+TO!P37-NRG_E!P37-DL!P37</f>
        <v>327.18168529664666</v>
      </c>
      <c r="Q37" s="10">
        <f>NRGSUP!Q37-TI_E!Q37+TO!Q37-NRG_E!Q37-DL!Q37</f>
        <v>314.59312123817716</v>
      </c>
      <c r="R37" s="10">
        <f>NRGSUP!R37-TI_E!R37+TO!R37-NRG_E!R37-DL!R37</f>
        <v>292.77196904557178</v>
      </c>
      <c r="S37" s="10">
        <f>NRGSUP!S37-TI_E!S37+TO!S37-NRG_E!S37-DL!S37</f>
        <v>284.58598452278596</v>
      </c>
      <c r="T37" s="10">
        <f>NRGSUP!T37-TI_E!T37+TO!T37-NRG_E!T37-DL!T37</f>
        <v>300.5117798796216</v>
      </c>
      <c r="U37" s="10">
        <f>NRGSUP!U37-TI_E!U37+TO!U37-NRG_E!U37-DL!U37</f>
        <v>328.47102321582111</v>
      </c>
      <c r="V37" s="10">
        <f>NRGSUP!V37-TI_E!V37+TO!V37-NRG_E!V37-DL!V37</f>
        <v>343.12295786758381</v>
      </c>
      <c r="W37" s="10">
        <f>NRGSUP!W37-TI_E!W37+TO!W37-NRG_E!W37-DL!W37</f>
        <v>261.7736887360274</v>
      </c>
      <c r="X37" s="10">
        <f>NRGSUP!X37-TI_E!X37+TO!X37-NRG_E!X37-DL!X37</f>
        <v>317.10902837489255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0.27635425623387788</v>
      </c>
      <c r="D38" s="10">
        <f>NRGSUP!D38-TI_E!D38+TO!D38-NRG_E!D38-DL!D38</f>
        <v>0.20464316423043849</v>
      </c>
      <c r="E38" s="10">
        <f>NRGSUP!E38-TI_E!E38+TO!E38-NRG_E!E38-DL!E38</f>
        <v>0.2472914875322442</v>
      </c>
      <c r="F38" s="10">
        <f>NRGSUP!F38-TI_E!F38+TO!F38-NRG_E!F38-DL!F38</f>
        <v>0.26595012897678422</v>
      </c>
      <c r="G38" s="10">
        <f>NRGSUP!G38-TI_E!G38+TO!G38-NRG_E!G38-DL!G38</f>
        <v>0.2057609630266552</v>
      </c>
      <c r="H38" s="10">
        <f>NRGSUP!H38-TI_E!H38+TO!H38-NRG_E!H38-DL!H38</f>
        <v>0.1506448839208942</v>
      </c>
      <c r="I38" s="10">
        <f>NRGSUP!I38-TI_E!I38+TO!I38-NRG_E!I38-DL!I38</f>
        <v>0.1704213241616509</v>
      </c>
      <c r="J38" s="10">
        <f>NRGSUP!J38-TI_E!J38+TO!J38-NRG_E!J38-DL!J38</f>
        <v>0.21711092003439381</v>
      </c>
      <c r="K38" s="10">
        <f>NRGSUP!K38-TI_E!K38+TO!K38-NRG_E!K38-DL!K38</f>
        <v>0.20464316423043849</v>
      </c>
      <c r="L38" s="10">
        <f>NRGSUP!L38-TI_E!L38+TO!L38-NRG_E!L38-DL!L38</f>
        <v>0.43121238177128107</v>
      </c>
      <c r="M38" s="10">
        <f>NRGSUP!M38-TI_E!M38+TO!M38-NRG_E!M38-DL!M38</f>
        <v>0.36569217540842652</v>
      </c>
      <c r="N38" s="10">
        <f>NRGSUP!N38-TI_E!N38+TO!N38-NRG_E!N38-DL!N38</f>
        <v>0.2877901977644024</v>
      </c>
      <c r="O38" s="10">
        <f>NRGSUP!O38-TI_E!O38+TO!O38-NRG_E!O38-DL!O38</f>
        <v>0.1870163370593293</v>
      </c>
      <c r="P38" s="10">
        <f>NRGSUP!P38-TI_E!P38+TO!P38-NRG_E!P38-DL!P38</f>
        <v>0.20679277730008599</v>
      </c>
      <c r="Q38" s="10">
        <f>NRGSUP!Q38-TI_E!Q38+TO!Q38-NRG_E!Q38-DL!Q38</f>
        <v>0.19011177987962161</v>
      </c>
      <c r="R38" s="10">
        <f>NRGSUP!R38-TI_E!R38+TO!R38-NRG_E!R38-DL!R38</f>
        <v>0.2285468615649183</v>
      </c>
      <c r="S38" s="10">
        <f>NRGSUP!S38-TI_E!S38+TO!S38-NRG_E!S38-DL!S38</f>
        <v>0.23069647463456569</v>
      </c>
      <c r="T38" s="10">
        <f>NRGSUP!T38-TI_E!T38+TO!T38-NRG_E!T38-DL!T38</f>
        <v>0.23069647463456569</v>
      </c>
      <c r="U38" s="10">
        <f>NRGSUP!U38-TI_E!U38+TO!U38-NRG_E!U38-DL!U38</f>
        <v>0.2452278589853826</v>
      </c>
      <c r="V38" s="10">
        <f>NRGSUP!V38-TI_E!V38+TO!V38-NRG_E!V38-DL!V38</f>
        <v>0.21607910576096301</v>
      </c>
      <c r="W38" s="10">
        <f>NRGSUP!W38-TI_E!W38+TO!W38-NRG_E!W38-DL!W38</f>
        <v>0.19329320722269991</v>
      </c>
      <c r="X38" s="10">
        <f>NRGSUP!X38-TI_E!X38+TO!X38-NRG_E!X38-DL!X38</f>
        <v>0.2452278589853826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8.5984522911530803E-5</v>
      </c>
      <c r="D40" s="10">
        <f>NRGSUP!D40-TI_E!D40+TO!D40-NRG_E!D40-DL!D40</f>
        <v>8.5984522684157128E-5</v>
      </c>
      <c r="E40" s="10">
        <f>NRGSUP!E40-TI_E!E40+TO!E40-NRG_E!E40-DL!E40</f>
        <v>0</v>
      </c>
      <c r="F40" s="10">
        <f>NRGSUP!F40-TI_E!F40+TO!F40-NRG_E!F40-DL!F40</f>
        <v>-8.5984522741000546E-5</v>
      </c>
      <c r="G40" s="10">
        <f>NRGSUP!G40-TI_E!G40+TO!G40-NRG_E!G40-DL!G40</f>
        <v>0</v>
      </c>
      <c r="H40" s="10">
        <f>NRGSUP!H40-TI_E!H40+TO!H40-NRG_E!H40-DL!H40</f>
        <v>-8.5984522684157128E-5</v>
      </c>
      <c r="I40" s="10">
        <f>NRGSUP!I40-TI_E!I40+TO!I40-NRG_E!I40-DL!I40</f>
        <v>0</v>
      </c>
      <c r="J40" s="10">
        <f>NRGSUP!J40-TI_E!J40+TO!J40-NRG_E!J40-DL!J40</f>
        <v>0</v>
      </c>
      <c r="K40" s="10">
        <f>NRGSUP!K40-TI_E!K40+TO!K40-NRG_E!K40-DL!K40</f>
        <v>0</v>
      </c>
      <c r="L40" s="10">
        <f>NRGSUP!L40-TI_E!L40+TO!L40-NRG_E!L40-DL!L40</f>
        <v>0</v>
      </c>
      <c r="M40" s="10">
        <f>NRGSUP!M40-TI_E!M40+TO!M40-NRG_E!M40-DL!M40</f>
        <v>-8.5984522684157128E-5</v>
      </c>
      <c r="N40" s="10">
        <f>NRGSUP!N40-TI_E!N40+TO!N40-NRG_E!N40-DL!N40</f>
        <v>0</v>
      </c>
      <c r="O40" s="10">
        <f>NRGSUP!O40-TI_E!O40+TO!O40-NRG_E!O40-DL!O40</f>
        <v>-8.5984522741000546E-5</v>
      </c>
      <c r="P40" s="10">
        <f>NRGSUP!P40-TI_E!P40+TO!P40-NRG_E!P40-DL!P40</f>
        <v>0</v>
      </c>
      <c r="Q40" s="10">
        <f>NRGSUP!Q40-TI_E!Q40+TO!Q40-NRG_E!Q40-DL!Q40</f>
        <v>8.5984522741000546E-5</v>
      </c>
      <c r="R40" s="10">
        <f>NRGSUP!R40-TI_E!R40+TO!R40-NRG_E!R40-DL!R40</f>
        <v>0</v>
      </c>
      <c r="S40" s="10">
        <f>NRGSUP!S40-TI_E!S40+TO!S40-NRG_E!S40-DL!S40</f>
        <v>0</v>
      </c>
      <c r="T40" s="10">
        <f>NRGSUP!T40-TI_E!T40+TO!T40-NRG_E!T40-DL!T40</f>
        <v>0</v>
      </c>
      <c r="U40" s="10">
        <f>NRGSUP!U40-TI_E!U40+TO!U40-NRG_E!U40-DL!U40</f>
        <v>8.5984522797843965E-5</v>
      </c>
      <c r="V40" s="10">
        <f>NRGSUP!V40-TI_E!V40+TO!V40-NRG_E!V40-DL!V40</f>
        <v>-2.0636285466935078E-3</v>
      </c>
      <c r="W40" s="10">
        <f>NRGSUP!W40-TI_E!W40+TO!W40-NRG_E!W40-DL!W40</f>
        <v>0</v>
      </c>
      <c r="X40" s="10">
        <f>NRGSUP!X40-TI_E!X40+TO!X40-NRG_E!X40-DL!X40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1.223989681857266</v>
      </c>
      <c r="D41" s="10">
        <f>NRGSUP!D41-TI_E!D41+TO!D41-NRG_E!D41-DL!D41</f>
        <v>1.394496990541702</v>
      </c>
      <c r="E41" s="10">
        <f>NRGSUP!E41-TI_E!E41+TO!E41-NRG_E!E41-DL!E41</f>
        <v>1.192605331040413</v>
      </c>
      <c r="F41" s="10">
        <f>NRGSUP!F41-TI_E!F41+TO!F41-NRG_E!F41-DL!F41</f>
        <v>1.315047291487532</v>
      </c>
      <c r="G41" s="10">
        <f>NRGSUP!G41-TI_E!G41+TO!G41-NRG_E!G41-DL!G41</f>
        <v>1.403955288048151</v>
      </c>
      <c r="H41" s="10">
        <f>NRGSUP!H41-TI_E!H41+TO!H41-NRG_E!H41-DL!H41</f>
        <v>1.7627687016337059</v>
      </c>
      <c r="I41" s="10">
        <f>NRGSUP!I41-TI_E!I41+TO!I41-NRG_E!I41-DL!I41</f>
        <v>1.133018056749785</v>
      </c>
      <c r="J41" s="10">
        <f>NRGSUP!J41-TI_E!J41+TO!J41-NRG_E!J41-DL!J41</f>
        <v>0.93525365434221841</v>
      </c>
      <c r="K41" s="10">
        <f>NRGSUP!K41-TI_E!K41+TO!K41-NRG_E!K41-DL!K41</f>
        <v>0.98968185726569213</v>
      </c>
      <c r="L41" s="10">
        <f>NRGSUP!L41-TI_E!L41+TO!L41-NRG_E!L41-DL!L41</f>
        <v>0.58796216680997415</v>
      </c>
      <c r="M41" s="10">
        <f>NRGSUP!M41-TI_E!M41+TO!M41-NRG_E!M41-DL!M41</f>
        <v>0.6716251074806534</v>
      </c>
      <c r="N41" s="10">
        <f>NRGSUP!N41-TI_E!N41+TO!N41-NRG_E!N41-DL!N41</f>
        <v>0.84006878761822867</v>
      </c>
      <c r="O41" s="10">
        <f>NRGSUP!O41-TI_E!O41+TO!O41-NRG_E!O41-DL!O41</f>
        <v>0.75107480653482361</v>
      </c>
      <c r="P41" s="10">
        <f>NRGSUP!P41-TI_E!P41+TO!P41-NRG_E!P41-DL!P41</f>
        <v>0.71556319862424755</v>
      </c>
      <c r="Q41" s="10">
        <f>NRGSUP!Q41-TI_E!Q41+TO!Q41-NRG_E!Q41-DL!Q41</f>
        <v>0.43095442820292351</v>
      </c>
      <c r="R41" s="10">
        <f>NRGSUP!R41-TI_E!R41+TO!R41-NRG_E!R41-DL!R41</f>
        <v>0.86620808254514192</v>
      </c>
      <c r="S41" s="10">
        <f>NRGSUP!S41-TI_E!S41+TO!S41-NRG_E!S41-DL!S41</f>
        <v>0.50636285468615649</v>
      </c>
      <c r="T41" s="10">
        <f>NRGSUP!T41-TI_E!T41+TO!T41-NRG_E!T41-DL!T41</f>
        <v>0.52098022355975926</v>
      </c>
      <c r="U41" s="10">
        <f>NRGSUP!U41-TI_E!U41+TO!U41-NRG_E!U41-DL!U41</f>
        <v>0.49905417024935506</v>
      </c>
      <c r="V41" s="10">
        <f>NRGSUP!V41-TI_E!V41+TO!V41-NRG_E!V41-DL!V41</f>
        <v>0.67687016337059325</v>
      </c>
      <c r="W41" s="10">
        <f>NRGSUP!W41-TI_E!W41+TO!W41-NRG_E!W41-DL!W41</f>
        <v>0.53353396388650043</v>
      </c>
      <c r="X41" s="10">
        <f>NRGSUP!X41-TI_E!X41+TO!X41-NRG_E!X41-DL!X41</f>
        <v>0.63602751504729149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1312.4737747205506</v>
      </c>
      <c r="D43" s="10">
        <f>NRGSUP!D43-TI_E!D43+TO!D43-NRG_E!D43-DL!D43</f>
        <v>1434.9271711092003</v>
      </c>
      <c r="E43" s="10">
        <f>NRGSUP!E43-TI_E!E43+TO!E43-NRG_E!E43-DL!E43</f>
        <v>1485.9877042132421</v>
      </c>
      <c r="F43" s="10">
        <f>NRGSUP!F43-TI_E!F43+TO!F43-NRG_E!F43-DL!F43</f>
        <v>1659.0845227858983</v>
      </c>
      <c r="G43" s="10">
        <f>NRGSUP!G43-TI_E!G43+TO!G43-NRG_E!G43-DL!G43</f>
        <v>1991.8349957007731</v>
      </c>
      <c r="H43" s="10">
        <f>NRGSUP!H43-TI_E!H43+TO!H43-NRG_E!H43-DL!H43</f>
        <v>2166.4823731728284</v>
      </c>
      <c r="I43" s="10">
        <f>NRGSUP!I43-TI_E!I43+TO!I43-NRG_E!I43-DL!I43</f>
        <v>2069.8966466036113</v>
      </c>
      <c r="J43" s="10">
        <f>NRGSUP!J43-TI_E!J43+TO!J43-NRG_E!J43-DL!J43</f>
        <v>1988.0470335339633</v>
      </c>
      <c r="K43" s="10">
        <f>NRGSUP!K43-TI_E!K43+TO!K43-NRG_E!K43-DL!K43</f>
        <v>2029.8997420464318</v>
      </c>
      <c r="L43" s="10">
        <f>NRGSUP!L43-TI_E!L43+TO!L43-NRG_E!L43-DL!L43</f>
        <v>1889.3495270851247</v>
      </c>
      <c r="M43" s="10">
        <f>NRGSUP!M43-TI_E!M43+TO!M43-NRG_E!M43-DL!M43</f>
        <v>2030.6274290627682</v>
      </c>
      <c r="N43" s="10">
        <f>NRGSUP!N43-TI_E!N43+TO!N43-NRG_E!N43-DL!N43</f>
        <v>2111.4104901117798</v>
      </c>
      <c r="O43" s="10">
        <f>NRGSUP!O43-TI_E!O43+TO!O43-NRG_E!O43-DL!O43</f>
        <v>2044.1749785038696</v>
      </c>
      <c r="P43" s="10">
        <f>NRGSUP!P43-TI_E!P43+TO!P43-NRG_E!P43-DL!P43</f>
        <v>2031.581255374032</v>
      </c>
      <c r="Q43" s="10">
        <f>NRGSUP!Q43-TI_E!Q43+TO!Q43-NRG_E!Q43-DL!Q43</f>
        <v>1915.632158211522</v>
      </c>
      <c r="R43" s="10">
        <f>NRGSUP!R43-TI_E!R43+TO!R43-NRG_E!R43-DL!R43</f>
        <v>1840.0272570937229</v>
      </c>
      <c r="S43" s="10">
        <f>NRGSUP!S43-TI_E!S43+TO!S43-NRG_E!S43-DL!S43</f>
        <v>1790.5772141014613</v>
      </c>
      <c r="T43" s="10">
        <f>NRGSUP!T43-TI_E!T43+TO!T43-NRG_E!T43-DL!T43</f>
        <v>1833.7652622527944</v>
      </c>
      <c r="U43" s="10">
        <f>NRGSUP!U43-TI_E!U43+TO!U43-NRG_E!U43-DL!U43</f>
        <v>1921.1607050730868</v>
      </c>
      <c r="V43" s="10">
        <f>NRGSUP!V43-TI_E!V43+TO!V43-NRG_E!V43-DL!V43</f>
        <v>1953.8929492691316</v>
      </c>
      <c r="W43" s="10">
        <f>NRGSUP!W43-TI_E!W43+TO!W43-NRG_E!W43-DL!W43</f>
        <v>1547.9748925193467</v>
      </c>
      <c r="X43" s="10">
        <f>NRGSUP!X43-TI_E!X43+TO!X43-NRG_E!X43-DL!X43</f>
        <v>1586.3938091143589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6.1803955288048149</v>
      </c>
      <c r="D44" s="10">
        <f>NRGSUP!D44-TI_E!D44+TO!D44-NRG_E!D44-DL!D44</f>
        <v>6.5204643164230429</v>
      </c>
      <c r="E44" s="10">
        <f>NRGSUP!E44-TI_E!E44+TO!E44-NRG_E!E44-DL!E44</f>
        <v>5.8536543422184009</v>
      </c>
      <c r="F44" s="10">
        <f>NRGSUP!F44-TI_E!F44+TO!F44-NRG_E!F44-DL!F44</f>
        <v>4.98615649183147</v>
      </c>
      <c r="G44" s="10">
        <f>NRGSUP!G44-TI_E!G44+TO!G44-NRG_E!G44-DL!G44</f>
        <v>3.2234737747205502</v>
      </c>
      <c r="H44" s="10">
        <f>NRGSUP!H44-TI_E!H44+TO!H44-NRG_E!H44-DL!H44</f>
        <v>2.1180567497850391</v>
      </c>
      <c r="I44" s="10">
        <f>NRGSUP!I44-TI_E!I44+TO!I44-NRG_E!I44-DL!I44</f>
        <v>1.505674978503869</v>
      </c>
      <c r="J44" s="10">
        <f>NRGSUP!J44-TI_E!J44+TO!J44-NRG_E!J44-DL!J44</f>
        <v>1.045227858985383</v>
      </c>
      <c r="K44" s="10">
        <f>NRGSUP!K44-TI_E!K44+TO!K44-NRG_E!K44-DL!K44</f>
        <v>0.64204643164230435</v>
      </c>
      <c r="L44" s="10">
        <f>NRGSUP!L44-TI_E!L44+TO!L44-NRG_E!L44-DL!L44</f>
        <v>0.71556319862424755</v>
      </c>
      <c r="M44" s="10">
        <f>NRGSUP!M44-TI_E!M44+TO!M44-NRG_E!M44-DL!M44</f>
        <v>2.1744625967325879</v>
      </c>
      <c r="N44" s="10">
        <f>NRGSUP!N44-TI_E!N44+TO!N44-NRG_E!N44-DL!N44</f>
        <v>1.963284608770421</v>
      </c>
      <c r="O44" s="10">
        <f>NRGSUP!O44-TI_E!O44+TO!O44-NRG_E!O44-DL!O44</f>
        <v>1.7560619088564056</v>
      </c>
      <c r="P44" s="10">
        <f>NRGSUP!P44-TI_E!P44+TO!P44-NRG_E!P44-DL!P44</f>
        <v>1.4798796216681001</v>
      </c>
      <c r="Q44" s="10">
        <f>NRGSUP!Q44-TI_E!Q44+TO!Q44-NRG_E!Q44-DL!Q44</f>
        <v>1.196130696474635</v>
      </c>
      <c r="R44" s="10">
        <f>NRGSUP!R44-TI_E!R44+TO!R44-NRG_E!R44-DL!R44</f>
        <v>0.95348237317282891</v>
      </c>
      <c r="S44" s="10">
        <f>NRGSUP!S44-TI_E!S44+TO!S44-NRG_E!S44-DL!S44</f>
        <v>1.2983662940670679</v>
      </c>
      <c r="T44" s="10">
        <f>NRGSUP!T44-TI_E!T44+TO!T44-NRG_E!T44-DL!T44</f>
        <v>2.2412725709372316</v>
      </c>
      <c r="U44" s="10">
        <f>NRGSUP!U44-TI_E!U44+TO!U44-NRG_E!U44-DL!U44</f>
        <v>2.5947549441100599</v>
      </c>
      <c r="V44" s="10">
        <f>NRGSUP!V44-TI_E!V44+TO!V44-NRG_E!V44-DL!V44</f>
        <v>1.9337059329320716</v>
      </c>
      <c r="W44" s="10">
        <f>NRGSUP!W44-TI_E!W44+TO!W44-NRG_E!W44-DL!W44</f>
        <v>1.0728288907996557</v>
      </c>
      <c r="X44" s="10">
        <f>NRGSUP!X44-TI_E!X44+TO!X44-NRG_E!X44-DL!X44</f>
        <v>1.0834049871023212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</v>
      </c>
      <c r="I45" s="10">
        <f>NRGSUP!I45-TI_E!I45+TO!I45-NRG_E!I45-DL!I45</f>
        <v>0</v>
      </c>
      <c r="J45" s="10">
        <f>NRGSUP!J45-TI_E!J45+TO!J45-NRG_E!J45-DL!J45</f>
        <v>0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</v>
      </c>
      <c r="S45" s="10">
        <f>NRGSUP!S45-TI_E!S45+TO!S45-NRG_E!S45-DL!S45</f>
        <v>0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10.56173688736027</v>
      </c>
      <c r="D46" s="10">
        <f>NRGSUP!D46-TI_E!D46+TO!D46-NRG_E!D46-DL!D46</f>
        <v>12.48211521926053</v>
      </c>
      <c r="E46" s="10">
        <f>NRGSUP!E46-TI_E!E46+TO!E46-NRG_E!E46-DL!E46</f>
        <v>8.6414445399828033</v>
      </c>
      <c r="F46" s="10">
        <f>NRGSUP!F46-TI_E!F46+TO!F46-NRG_E!F46-DL!F46</f>
        <v>9.6015477214101423</v>
      </c>
      <c r="G46" s="10">
        <f>NRGSUP!G46-TI_E!G46+TO!G46-NRG_E!G46-DL!G46</f>
        <v>14.402407566638001</v>
      </c>
      <c r="H46" s="10">
        <f>NRGSUP!H46-TI_E!H46+TO!H46-NRG_E!H46-DL!H46</f>
        <v>13.442218400687871</v>
      </c>
      <c r="I46" s="10">
        <f>NRGSUP!I46-TI_E!I46+TO!I46-NRG_E!I46-DL!I46</f>
        <v>12.482115219260528</v>
      </c>
      <c r="J46" s="10">
        <f>NRGSUP!J46-TI_E!J46+TO!J46-NRG_E!J46-DL!J46</f>
        <v>10.56173688736027</v>
      </c>
      <c r="K46" s="10">
        <f>NRGSUP!K46-TI_E!K46+TO!K46-NRG_E!K46-DL!K46</f>
        <v>9.7975064488392043</v>
      </c>
      <c r="L46" s="10">
        <f>NRGSUP!L46-TI_E!L46+TO!L46-NRG_E!L46-DL!L46</f>
        <v>7.8887360275150469</v>
      </c>
      <c r="M46" s="10">
        <f>NRGSUP!M46-TI_E!M46+TO!M46-NRG_E!M46-DL!M46</f>
        <v>9.0196904557179671</v>
      </c>
      <c r="N46" s="10">
        <f>NRGSUP!N46-TI_E!N46+TO!N46-NRG_E!N46-DL!N46</f>
        <v>8.2266552020636254</v>
      </c>
      <c r="O46" s="10">
        <f>NRGSUP!O46-TI_E!O46+TO!O46-NRG_E!O46-DL!O46</f>
        <v>7.7369733447979367</v>
      </c>
      <c r="P46" s="10">
        <f>NRGSUP!P46-TI_E!P46+TO!P46-NRG_E!P46-DL!P46</f>
        <v>7.4297506448839217</v>
      </c>
      <c r="Q46" s="10">
        <f>NRGSUP!Q46-TI_E!Q46+TO!Q46-NRG_E!Q46-DL!Q46</f>
        <v>7.1492691315563182</v>
      </c>
      <c r="R46" s="10">
        <f>NRGSUP!R46-TI_E!R46+TO!R46-NRG_E!R46-DL!R46</f>
        <v>7.4277730008598439</v>
      </c>
      <c r="S46" s="10">
        <f>NRGSUP!S46-TI_E!S46+TO!S46-NRG_E!S46-DL!S46</f>
        <v>8.4205503009458287</v>
      </c>
      <c r="T46" s="10">
        <f>NRGSUP!T46-TI_E!T46+TO!T46-NRG_E!T46-DL!T46</f>
        <v>7.6073946689595866</v>
      </c>
      <c r="U46" s="10">
        <f>NRGSUP!U46-TI_E!U46+TO!U46-NRG_E!U46-DL!U46</f>
        <v>8.7672398968185714</v>
      </c>
      <c r="V46" s="10">
        <f>NRGSUP!V46-TI_E!V46+TO!V46-NRG_E!V46-DL!V46</f>
        <v>7.6370593293207225</v>
      </c>
      <c r="W46" s="10">
        <f>NRGSUP!W46-TI_E!W46+TO!W46-NRG_E!W46-DL!W46</f>
        <v>6.0049011177987959</v>
      </c>
      <c r="X46" s="10">
        <f>NRGSUP!X46-TI_E!X46+TO!X46-NRG_E!X46-DL!X46</f>
        <v>6.3226139294926913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29.377128116938948</v>
      </c>
      <c r="D47" s="10">
        <f>NRGSUP!D47-TI_E!D47+TO!D47-NRG_E!D47-DL!D47</f>
        <v>23.638177128116936</v>
      </c>
      <c r="E47" s="10">
        <f>NRGSUP!E47-TI_E!E47+TO!E47-NRG_E!E47-DL!E47</f>
        <v>18.872914875322444</v>
      </c>
      <c r="F47" s="10">
        <f>NRGSUP!F47-TI_E!F47+TO!F47-NRG_E!F47-DL!F47</f>
        <v>15.257867583834907</v>
      </c>
      <c r="G47" s="10">
        <f>NRGSUP!G47-TI_E!G47+TO!G47-NRG_E!G47-DL!G47</f>
        <v>17.31934651762683</v>
      </c>
      <c r="H47" s="10">
        <f>NRGSUP!H47-TI_E!H47+TO!H47-NRG_E!H47-DL!H47</f>
        <v>10.090283748925186</v>
      </c>
      <c r="I47" s="10">
        <f>NRGSUP!I47-TI_E!I47+TO!I47-NRG_E!I47-DL!I47</f>
        <v>11.118658641444544</v>
      </c>
      <c r="J47" s="10">
        <f>NRGSUP!J47-TI_E!J47+TO!J47-NRG_E!J47-DL!J47</f>
        <v>10.797936371453137</v>
      </c>
      <c r="K47" s="10">
        <f>NRGSUP!K47-TI_E!K47+TO!K47-NRG_E!K47-DL!K47</f>
        <v>9.5948409286328467</v>
      </c>
      <c r="L47" s="10">
        <f>NRGSUP!L47-TI_E!L47+TO!L47-NRG_E!L47-DL!L47</f>
        <v>15.690971625107482</v>
      </c>
      <c r="M47" s="10">
        <f>NRGSUP!M47-TI_E!M47+TO!M47-NRG_E!M47-DL!M47</f>
        <v>19.821582115219261</v>
      </c>
      <c r="N47" s="10">
        <f>NRGSUP!N47-TI_E!N47+TO!N47-NRG_E!N47-DL!N47</f>
        <v>21.605503009458292</v>
      </c>
      <c r="O47" s="10">
        <f>NRGSUP!O47-TI_E!O47+TO!O47-NRG_E!O47-DL!O47</f>
        <v>26.96423043852106</v>
      </c>
      <c r="P47" s="10">
        <f>NRGSUP!P47-TI_E!P47+TO!P47-NRG_E!P47-DL!P47</f>
        <v>23.544110060189166</v>
      </c>
      <c r="Q47" s="10">
        <f>NRGSUP!Q47-TI_E!Q47+TO!Q47-NRG_E!Q47-DL!Q47</f>
        <v>21.667927773000851</v>
      </c>
      <c r="R47" s="10">
        <f>NRGSUP!R47-TI_E!R47+TO!R47-NRG_E!R47-DL!R47</f>
        <v>20.037575236457435</v>
      </c>
      <c r="S47" s="10">
        <f>NRGSUP!S47-TI_E!S47+TO!S47-NRG_E!S47-DL!S47</f>
        <v>21.432674118658642</v>
      </c>
      <c r="T47" s="10">
        <f>NRGSUP!T47-TI_E!T47+TO!T47-NRG_E!T47-DL!T47</f>
        <v>18.99673258813414</v>
      </c>
      <c r="U47" s="10">
        <f>NRGSUP!U47-TI_E!U47+TO!U47-NRG_E!U47-DL!U47</f>
        <v>16.876698194325026</v>
      </c>
      <c r="V47" s="10">
        <f>NRGSUP!V47-TI_E!V47+TO!V47-NRG_E!V47-DL!V47</f>
        <v>16.825881341358549</v>
      </c>
      <c r="W47" s="10">
        <f>NRGSUP!W47-TI_E!W47+TO!W47-NRG_E!W47-DL!W47</f>
        <v>11.630438521066209</v>
      </c>
      <c r="X47" s="10">
        <f>NRGSUP!X47-TI_E!X47+TO!X47-NRG_E!X47-DL!X47</f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14.7487532244196</v>
      </c>
      <c r="D48" s="10">
        <f>NRGSUP!D48-TI_E!D48+TO!D48-NRG_E!D48-DL!D48</f>
        <v>16.301203783319</v>
      </c>
      <c r="E48" s="10">
        <f>NRGSUP!E48-TI_E!E48+TO!E48-NRG_E!E48-DL!E48</f>
        <v>15.5250214961307</v>
      </c>
      <c r="F48" s="10">
        <f>NRGSUP!F48-TI_E!F48+TO!F48-NRG_E!F48-DL!F48</f>
        <v>18.630008598452282</v>
      </c>
      <c r="G48" s="10">
        <f>NRGSUP!G48-TI_E!G48+TO!G48-NRG_E!G48-DL!G48</f>
        <v>18.630008598452282</v>
      </c>
      <c r="H48" s="10">
        <f>NRGSUP!H48-TI_E!H48+TO!H48-NRG_E!H48-DL!H48</f>
        <v>4.6575236457437663</v>
      </c>
      <c r="I48" s="10">
        <f>NRGSUP!I48-TI_E!I48+TO!I48-NRG_E!I48-DL!I48</f>
        <v>6.2099742046431636</v>
      </c>
      <c r="J48" s="10">
        <f>NRGSUP!J48-TI_E!J48+TO!J48-NRG_E!J48-DL!J48</f>
        <v>3.8812553740326741</v>
      </c>
      <c r="K48" s="10">
        <f>NRGSUP!K48-TI_E!K48+TO!K48-NRG_E!K48-DL!K48</f>
        <v>5.7628546861564924</v>
      </c>
      <c r="L48" s="10">
        <f>NRGSUP!L48-TI_E!L48+TO!L48-NRG_E!L48-DL!L48</f>
        <v>4.1327601031814272</v>
      </c>
      <c r="M48" s="10">
        <f>NRGSUP!M48-TI_E!M48+TO!M48-NRG_E!M48-DL!M48</f>
        <v>3.6507308684436799</v>
      </c>
      <c r="N48" s="10">
        <f>NRGSUP!N48-TI_E!N48+TO!N48-NRG_E!N48-DL!N48</f>
        <v>5.3530524505588986</v>
      </c>
      <c r="O48" s="10">
        <f>NRGSUP!O48-TI_E!O48+TO!O48-NRG_E!O48-DL!O48</f>
        <v>5.9848667239896818</v>
      </c>
      <c r="P48" s="10">
        <f>NRGSUP!P48-TI_E!P48+TO!P48-NRG_E!P48-DL!P48</f>
        <v>6.1075666380051592</v>
      </c>
      <c r="Q48" s="10">
        <f>NRGSUP!Q48-TI_E!Q48+TO!Q48-NRG_E!Q48-DL!Q48</f>
        <v>6.4809114359415307</v>
      </c>
      <c r="R48" s="10">
        <f>NRGSUP!R48-TI_E!R48+TO!R48-NRG_E!R48-DL!R48</f>
        <v>5.4042132416165094</v>
      </c>
      <c r="S48" s="10">
        <f>NRGSUP!S48-TI_E!S48+TO!S48-NRG_E!S48-DL!S48</f>
        <v>5.8832330180567487</v>
      </c>
      <c r="T48" s="10">
        <f>NRGSUP!T48-TI_E!T48+TO!T48-NRG_E!T48-DL!T48</f>
        <v>7.5661220980223556</v>
      </c>
      <c r="U48" s="10">
        <f>NRGSUP!U48-TI_E!U48+TO!U48-NRG_E!U48-DL!U48</f>
        <v>14.138607050730871</v>
      </c>
      <c r="V48" s="10">
        <f>NRGSUP!V48-TI_E!V48+TO!V48-NRG_E!V48-DL!V48</f>
        <v>13.794754944110061</v>
      </c>
      <c r="W48" s="10">
        <f>NRGSUP!W48-TI_E!W48+TO!W48-NRG_E!W48-DL!W48</f>
        <v>10.22785898538263</v>
      </c>
      <c r="X48" s="10">
        <f>NRGSUP!X48-TI_E!X48+TO!X48-NRG_E!X48-DL!X48</f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0.96018916595012893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</v>
      </c>
      <c r="D50" s="10">
        <f>NRGSUP!D50-TI_E!D50+TO!D50-NRG_E!D50-DL!D50</f>
        <v>0</v>
      </c>
      <c r="E50" s="10">
        <f>NRGSUP!E50-TI_E!E50+TO!E50-NRG_E!E50-DL!E50</f>
        <v>0</v>
      </c>
      <c r="F50" s="10">
        <f>NRGSUP!F50-TI_E!F50+TO!F50-NRG_E!F50-DL!F50</f>
        <v>0</v>
      </c>
      <c r="G50" s="10">
        <f>NRGSUP!G50-TI_E!G50+TO!G50-NRG_E!G50-DL!G50</f>
        <v>0</v>
      </c>
      <c r="H50" s="10">
        <f>NRGSUP!H50-TI_E!H50+TO!H50-NRG_E!H50-DL!H50</f>
        <v>0</v>
      </c>
      <c r="I50" s="10">
        <f>NRGSUP!I50-TI_E!I50+TO!I50-NRG_E!I50-DL!I50</f>
        <v>0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604.59948409286324</v>
      </c>
      <c r="D51" s="37">
        <f>NRGSUP!D51-TI_E!D51+TO!D51-NRG_E!D51-DL!D51</f>
        <v>601.85012897678405</v>
      </c>
      <c r="E51" s="37">
        <f>NRGSUP!E51-TI_E!E51+TO!E51-NRG_E!E51-DL!E51</f>
        <v>607.44866723989685</v>
      </c>
      <c r="F51" s="37">
        <f>NRGSUP!F51-TI_E!F51+TO!F51-NRG_E!F51-DL!F51</f>
        <v>616.38632846087762</v>
      </c>
      <c r="G51" s="37">
        <f>NRGSUP!G51-TI_E!G51+TO!G51-NRG_E!G51-DL!G51</f>
        <v>643.65279449699108</v>
      </c>
      <c r="H51" s="37">
        <f>NRGSUP!H51-TI_E!H51+TO!H51-NRG_E!H51-DL!H51</f>
        <v>630.65425623387773</v>
      </c>
      <c r="I51" s="37">
        <f>NRGSUP!I51-TI_E!I51+TO!I51-NRG_E!I51-DL!I51</f>
        <v>658.27265692175445</v>
      </c>
      <c r="J51" s="37">
        <f>NRGSUP!J51-TI_E!J51+TO!J51-NRG_E!J51-DL!J51</f>
        <v>641.07282889079897</v>
      </c>
      <c r="K51" s="37">
        <f>NRGSUP!K51-TI_E!K51+TO!K51-NRG_E!K51-DL!K51</f>
        <v>658.13447979363673</v>
      </c>
      <c r="L51" s="37">
        <f>NRGSUP!L51-TI_E!L51+TO!L51-NRG_E!L51-DL!L51</f>
        <v>616.05563198624259</v>
      </c>
      <c r="M51" s="37">
        <f>NRGSUP!M51-TI_E!M51+TO!M51-NRG_E!M51-DL!M51</f>
        <v>675.23611349957014</v>
      </c>
      <c r="N51" s="37">
        <f>NRGSUP!N51-TI_E!N51+TO!N51-NRG_E!N51-DL!N51</f>
        <v>600.73473774720583</v>
      </c>
      <c r="O51" s="37">
        <f>NRGSUP!O51-TI_E!O51+TO!O51-NRG_E!O51-DL!O51</f>
        <v>611.26225279449636</v>
      </c>
      <c r="P51" s="37">
        <f>NRGSUP!P51-TI_E!P51+TO!P51-NRG_E!P51-DL!P51</f>
        <v>601.28082545141854</v>
      </c>
      <c r="Q51" s="37">
        <f>NRGSUP!Q51-TI_E!Q51+TO!Q51-NRG_E!Q51-DL!Q51</f>
        <v>574.63361994840932</v>
      </c>
      <c r="R51" s="37">
        <f>NRGSUP!R51-TI_E!R51+TO!R51-NRG_E!R51-DL!R51</f>
        <v>602.28013757523638</v>
      </c>
      <c r="S51" s="37">
        <f>NRGSUP!S51-TI_E!S51+TO!S51-NRG_E!S51-DL!S51</f>
        <v>633.08572656921751</v>
      </c>
      <c r="T51" s="37">
        <f>NRGSUP!T51-TI_E!T51+TO!T51-NRG_E!T51-DL!T51</f>
        <v>623.54453998280303</v>
      </c>
      <c r="U51" s="37">
        <f>NRGSUP!U51-TI_E!U51+TO!U51-NRG_E!U51-DL!U51</f>
        <v>623.44135855545994</v>
      </c>
      <c r="V51" s="37">
        <f>NRGSUP!V51-TI_E!V51+TO!V51-NRG_E!V51-DL!V51</f>
        <v>623.36259673258803</v>
      </c>
      <c r="W51" s="37">
        <f>NRGSUP!W51-TI_E!W51+TO!W51-NRG_E!W51-DL!W51</f>
        <v>564.37351676698199</v>
      </c>
      <c r="X51" s="37">
        <f>NRGSUP!X51-TI_E!X51+TO!X51-NRG_E!X51-DL!X51</f>
        <v>607.75184866723976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15.670851246775575</v>
      </c>
      <c r="D52" s="37">
        <f t="shared" si="20"/>
        <v>17.41143594153052</v>
      </c>
      <c r="E52" s="37">
        <f t="shared" si="20"/>
        <v>16.718228718830609</v>
      </c>
      <c r="F52" s="37">
        <f t="shared" si="20"/>
        <v>18.437231298366292</v>
      </c>
      <c r="G52" s="37">
        <f t="shared" si="20"/>
        <v>21.735081685296652</v>
      </c>
      <c r="H52" s="37">
        <f t="shared" si="20"/>
        <v>42.134049871023215</v>
      </c>
      <c r="I52" s="37">
        <f t="shared" si="20"/>
        <v>43.054256233877894</v>
      </c>
      <c r="J52" s="37">
        <f t="shared" si="20"/>
        <v>94.141530524505598</v>
      </c>
      <c r="K52" s="37">
        <f t="shared" si="20"/>
        <v>96.653654342218388</v>
      </c>
      <c r="L52" s="37">
        <f t="shared" si="20"/>
        <v>90.747291487532223</v>
      </c>
      <c r="M52" s="37">
        <f t="shared" si="20"/>
        <v>94.590283748925174</v>
      </c>
      <c r="N52" s="37">
        <f t="shared" si="20"/>
        <v>92.479277730008604</v>
      </c>
      <c r="O52" s="37">
        <f t="shared" si="20"/>
        <v>95.31049011177987</v>
      </c>
      <c r="P52" s="37">
        <f t="shared" si="20"/>
        <v>104.72725709372311</v>
      </c>
      <c r="Q52" s="37">
        <f t="shared" si="20"/>
        <v>124.74703353396389</v>
      </c>
      <c r="R52" s="37">
        <f t="shared" si="20"/>
        <v>136.55365434221844</v>
      </c>
      <c r="S52" s="37">
        <f t="shared" si="20"/>
        <v>147.2757523645744</v>
      </c>
      <c r="T52" s="37">
        <f t="shared" si="20"/>
        <v>166.97824591573519</v>
      </c>
      <c r="U52" s="37">
        <f t="shared" si="20"/>
        <v>173.17583834909715</v>
      </c>
      <c r="V52" s="37">
        <f t="shared" si="20"/>
        <v>163.34608770421318</v>
      </c>
      <c r="W52" s="37">
        <f t="shared" si="20"/>
        <v>178.63379191745486</v>
      </c>
      <c r="X52" s="37">
        <f t="shared" ref="X52" si="21">SUM(X53:X70)</f>
        <v>176.91994840928632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-5.3290705182007514E-15</v>
      </c>
      <c r="D53" s="10">
        <f>NRGSUP!D53-TI_E!D53+TO!D53-NRG_E!D53-DL!D53</f>
        <v>-5.3290705182007514E-15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-1.7763568394002505E-15</v>
      </c>
      <c r="J53" s="10">
        <f>NRGSUP!J53-TI_E!J53+TO!J53-NRG_E!J53-DL!J53</f>
        <v>-1.7763568394002505E-15</v>
      </c>
      <c r="K53" s="10">
        <f>NRGSUP!K53-TI_E!K53+TO!K53-NRG_E!K53-DL!K53</f>
        <v>5.3290705182007514E-15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-5.3290705182007514E-15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8.8817841970012523E-16</v>
      </c>
      <c r="U53" s="10">
        <f>NRGSUP!U53-TI_E!U53+TO!U53-NRG_E!U53-DL!U53</f>
        <v>8.8817841970012523E-16</v>
      </c>
      <c r="V53" s="10">
        <f>NRGSUP!V53-TI_E!V53+TO!V53-NRG_E!V53-DL!V53</f>
        <v>1.7763568394002505E-15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-7.1054273576010019E-15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7.7386070507308674E-4</v>
      </c>
      <c r="D57" s="10">
        <f>NRGSUP!D57-TI_E!D57+TO!D57-NRG_E!D57-DL!D57</f>
        <v>2.3731728288907999E-2</v>
      </c>
      <c r="E57" s="10">
        <f>NRGSUP!E57-TI_E!E57+TO!E57-NRG_E!E57-DL!E57</f>
        <v>8.091143594153051E-2</v>
      </c>
      <c r="F57" s="10">
        <f>NRGSUP!F57-TI_E!F57+TO!F57-NRG_E!F57-DL!F57</f>
        <v>0.13061049011177989</v>
      </c>
      <c r="G57" s="10">
        <f>NRGSUP!G57-TI_E!G57+TO!G57-NRG_E!G57-DL!G57</f>
        <v>0.17773000859845231</v>
      </c>
      <c r="H57" s="10">
        <f>NRGSUP!H57-TI_E!H57+TO!H57-NRG_E!H57-DL!H57</f>
        <v>0.23413585554600169</v>
      </c>
      <c r="I57" s="10">
        <f>NRGSUP!I57-TI_E!I57+TO!I57-NRG_E!I57-DL!I57</f>
        <v>0.29638865004299231</v>
      </c>
      <c r="J57" s="10">
        <f>NRGSUP!J57-TI_E!J57+TO!J57-NRG_E!J57-DL!J57</f>
        <v>0.40447119518486668</v>
      </c>
      <c r="K57" s="10">
        <f>NRGSUP!K57-TI_E!K57+TO!K57-NRG_E!K57-DL!K57</f>
        <v>0.52416165090283751</v>
      </c>
      <c r="L57" s="10">
        <f>NRGSUP!L57-TI_E!L57+TO!L57-NRG_E!L57-DL!L57</f>
        <v>0.68667239896818566</v>
      </c>
      <c r="M57" s="10">
        <f>NRGSUP!M57-TI_E!M57+TO!M57-NRG_E!M57-DL!M57</f>
        <v>0.91083404987102312</v>
      </c>
      <c r="N57" s="10">
        <f>NRGSUP!N57-TI_E!N57+TO!N57-NRG_E!N57-DL!N57</f>
        <v>1.1309544282029229</v>
      </c>
      <c r="O57" s="10">
        <f>NRGSUP!O57-TI_E!O57+TO!O57-NRG_E!O57-DL!O57</f>
        <v>1.3644024075666381</v>
      </c>
      <c r="P57" s="10">
        <f>NRGSUP!P57-TI_E!P57+TO!P57-NRG_E!P57-DL!P57</f>
        <v>1.633018056749785</v>
      </c>
      <c r="Q57" s="10">
        <f>NRGSUP!Q57-TI_E!Q57+TO!Q57-NRG_E!Q57-DL!Q57</f>
        <v>1.760017196904557</v>
      </c>
      <c r="R57" s="10">
        <f>NRGSUP!R57-TI_E!R57+TO!R57-NRG_E!R57-DL!R57</f>
        <v>1.9092863284608768</v>
      </c>
      <c r="S57" s="10">
        <f>NRGSUP!S57-TI_E!S57+TO!S57-NRG_E!S57-DL!S57</f>
        <v>2.0588134135855545</v>
      </c>
      <c r="T57" s="10">
        <f>NRGSUP!T57-TI_E!T57+TO!T57-NRG_E!T57-DL!T57</f>
        <v>2.1754944110060186</v>
      </c>
      <c r="U57" s="10">
        <f>NRGSUP!U57-TI_E!U57+TO!U57-NRG_E!U57-DL!U57</f>
        <v>2.3754084264832325</v>
      </c>
      <c r="V57" s="10">
        <f>NRGSUP!V57-TI_E!V57+TO!V57-NRG_E!V57-DL!V57</f>
        <v>2.4412725709372309</v>
      </c>
      <c r="W57" s="10">
        <f>NRGSUP!W57-TI_E!W57+TO!W57-NRG_E!W57-DL!W57</f>
        <v>2.5657781599312117</v>
      </c>
      <c r="X57" s="10">
        <f>NRGSUP!X57-TI_E!X57+TO!X57-NRG_E!X57-DL!X57</f>
        <v>2.7002579535683573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15.124591573516767</v>
      </c>
      <c r="D59" s="10">
        <f>NRGSUP!D59-TI_E!D59+TO!D59-NRG_E!D59-DL!D59</f>
        <v>16.390455717970767</v>
      </c>
      <c r="E59" s="10">
        <f>NRGSUP!E59-TI_E!E59+TO!E59-NRG_E!E59-DL!E59</f>
        <v>15.527687016337058</v>
      </c>
      <c r="F59" s="10">
        <f>NRGSUP!F59-TI_E!F59+TO!F59-NRG_E!F59-DL!F59</f>
        <v>16.457781599312121</v>
      </c>
      <c r="G59" s="10">
        <f>NRGSUP!G59-TI_E!G59+TO!G59-NRG_E!G59-DL!G59</f>
        <v>18.552450558899405</v>
      </c>
      <c r="H59" s="10">
        <f>NRGSUP!H59-TI_E!H59+TO!H59-NRG_E!H59-DL!H59</f>
        <v>38.039552880481516</v>
      </c>
      <c r="I59" s="10">
        <f>NRGSUP!I59-TI_E!I59+TO!I59-NRG_E!I59-DL!I59</f>
        <v>38.269389509888214</v>
      </c>
      <c r="J59" s="10">
        <f>NRGSUP!J59-TI_E!J59+TO!J59-NRG_E!J59-DL!J59</f>
        <v>43.488736027515046</v>
      </c>
      <c r="K59" s="10">
        <f>NRGSUP!K59-TI_E!K59+TO!K59-NRG_E!K59-DL!K59</f>
        <v>45.366809974204642</v>
      </c>
      <c r="L59" s="10">
        <f>NRGSUP!L59-TI_E!L59+TO!L59-NRG_E!L59-DL!L59</f>
        <v>41.011521926053298</v>
      </c>
      <c r="M59" s="10">
        <f>NRGSUP!M59-TI_E!M59+TO!M59-NRG_E!M59-DL!M59</f>
        <v>45.800257953568348</v>
      </c>
      <c r="N59" s="10">
        <f>NRGSUP!N59-TI_E!N59+TO!N59-NRG_E!N59-DL!N59</f>
        <v>39.237145313843513</v>
      </c>
      <c r="O59" s="10">
        <f>NRGSUP!O59-TI_E!O59+TO!O59-NRG_E!O59-DL!O59</f>
        <v>40.254944110060187</v>
      </c>
      <c r="P59" s="10">
        <f>NRGSUP!P59-TI_E!P59+TO!P59-NRG_E!P59-DL!P59</f>
        <v>42.893809114359414</v>
      </c>
      <c r="Q59" s="10">
        <f>NRGSUP!Q59-TI_E!Q59+TO!Q59-NRG_E!Q59-DL!Q59</f>
        <v>48.354858125537405</v>
      </c>
      <c r="R59" s="10">
        <f>NRGSUP!R59-TI_E!R59+TO!R59-NRG_E!R59-DL!R59</f>
        <v>47.119088564058494</v>
      </c>
      <c r="S59" s="10">
        <f>NRGSUP!S59-TI_E!S59+TO!S59-NRG_E!S59-DL!S59</f>
        <v>49.648753224419607</v>
      </c>
      <c r="T59" s="10">
        <f>NRGSUP!T59-TI_E!T59+TO!T59-NRG_E!T59-DL!T59</f>
        <v>44.895442820292359</v>
      </c>
      <c r="U59" s="10">
        <f>NRGSUP!U59-TI_E!U59+TO!U59-NRG_E!U59-DL!U59</f>
        <v>39.481943250214968</v>
      </c>
      <c r="V59" s="10">
        <f>NRGSUP!V59-TI_E!V59+TO!V59-NRG_E!V59-DL!V59</f>
        <v>24.230008598452258</v>
      </c>
      <c r="W59" s="10">
        <f>NRGSUP!W59-TI_E!W59+TO!W59-NRG_E!W59-DL!W59</f>
        <v>26.550214961307006</v>
      </c>
      <c r="X59" s="10">
        <f>NRGSUP!X59-TI_E!X59+TO!X59-NRG_E!X59-DL!X59</f>
        <v>29.103353396388655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0.54548581255374029</v>
      </c>
      <c r="D61" s="10">
        <f>NRGSUP!D61-TI_E!D61+TO!D61-NRG_E!D61-DL!D61</f>
        <v>0.98366294067067905</v>
      </c>
      <c r="E61" s="10">
        <f>NRGSUP!E61-TI_E!E61+TO!E61-NRG_E!E61-DL!E61</f>
        <v>1.091315563198624</v>
      </c>
      <c r="F61" s="10">
        <f>NRGSUP!F61-TI_E!F61+TO!F61-NRG_E!F61-DL!F61</f>
        <v>1.8182287188306112</v>
      </c>
      <c r="G61" s="10">
        <f>NRGSUP!G61-TI_E!G61+TO!G61-NRG_E!G61-DL!G61</f>
        <v>2.4453998280309541</v>
      </c>
      <c r="H61" s="10">
        <f>NRGSUP!H61-TI_E!H61+TO!H61-NRG_E!H61-DL!H61</f>
        <v>3.2718830610490097</v>
      </c>
      <c r="I61" s="10">
        <f>NRGSUP!I61-TI_E!I61+TO!I61-NRG_E!I61-DL!I61</f>
        <v>3.9179707652622517</v>
      </c>
      <c r="J61" s="10">
        <f>NRGSUP!J61-TI_E!J61+TO!J61-NRG_E!J61-DL!J61</f>
        <v>4.3982803095442815</v>
      </c>
      <c r="K61" s="10">
        <f>NRGSUP!K61-TI_E!K61+TO!K61-NRG_E!K61-DL!K61</f>
        <v>5.2680997420464299</v>
      </c>
      <c r="L61" s="10">
        <f>NRGSUP!L61-TI_E!L61+TO!L61-NRG_E!L61-DL!L61</f>
        <v>6.4102321582115165</v>
      </c>
      <c r="M61" s="10">
        <f>NRGSUP!M61-TI_E!M61+TO!M61-NRG_E!M61-DL!M61</f>
        <v>5.1353396388649974</v>
      </c>
      <c r="N61" s="10">
        <f>NRGSUP!N61-TI_E!N61+TO!N61-NRG_E!N61-DL!N61</f>
        <v>4.8240756663800539</v>
      </c>
      <c r="O61" s="10">
        <f>NRGSUP!O61-TI_E!O61+TO!O61-NRG_E!O61-DL!O61</f>
        <v>4.8006878761822858</v>
      </c>
      <c r="P61" s="10">
        <f>NRGSUP!P61-TI_E!P61+TO!P61-NRG_E!P61-DL!P61</f>
        <v>4.4701633705932924</v>
      </c>
      <c r="Q61" s="10">
        <f>NRGSUP!Q61-TI_E!Q61+TO!Q61-NRG_E!Q61-DL!Q61</f>
        <v>3.4760103181427358</v>
      </c>
      <c r="R61" s="10">
        <f>NRGSUP!R61-TI_E!R61+TO!R61-NRG_E!R61-DL!R61</f>
        <v>3.4521066208082516</v>
      </c>
      <c r="S61" s="10">
        <f>NRGSUP!S61-TI_E!S61+TO!S61-NRG_E!S61-DL!S61</f>
        <v>4.5045571797076533</v>
      </c>
      <c r="T61" s="10">
        <f>NRGSUP!T61-TI_E!T61+TO!T61-NRG_E!T61-DL!T61</f>
        <v>4.6989681857265708</v>
      </c>
      <c r="U61" s="10">
        <f>NRGSUP!U61-TI_E!U61+TO!U61-NRG_E!U61-DL!U61</f>
        <v>5.3068787618228761</v>
      </c>
      <c r="V61" s="10">
        <f>NRGSUP!V61-TI_E!V61+TO!V61-NRG_E!V61-DL!V61</f>
        <v>3.3660361134995664</v>
      </c>
      <c r="W61" s="10">
        <f>NRGSUP!W61-TI_E!W61+TO!W61-NRG_E!W61-DL!W61</f>
        <v>2.3319002579535635</v>
      </c>
      <c r="X61" s="10">
        <f>NRGSUP!X61-TI_E!X61+TO!X61-NRG_E!X61-DL!X61</f>
        <v>0.90232158211521707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0</v>
      </c>
      <c r="W63" s="10">
        <f>NRGSUP!W63-TI_E!W63+TO!W63-NRG_E!W63-DL!W63</f>
        <v>0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1.2912295786758379</v>
      </c>
      <c r="K64" s="10">
        <f>NRGSUP!K64-TI_E!K64+TO!K64-NRG_E!K64-DL!K64</f>
        <v>0.92184006878761826</v>
      </c>
      <c r="L64" s="10">
        <f>NRGSUP!L64-TI_E!L64+TO!L64-NRG_E!L64-DL!L64</f>
        <v>0.74135855546001717</v>
      </c>
      <c r="M64" s="10">
        <f>NRGSUP!M64-TI_E!M64+TO!M64-NRG_E!M64-DL!M64</f>
        <v>0.71315563198624243</v>
      </c>
      <c r="N64" s="10">
        <f>NRGSUP!N64-TI_E!N64+TO!N64-NRG_E!N64-DL!N64</f>
        <v>6.3390369733447969</v>
      </c>
      <c r="O64" s="10">
        <f>NRGSUP!O64-TI_E!O64+TO!O64-NRG_E!O64-DL!O64</f>
        <v>1.2771281169389508</v>
      </c>
      <c r="P64" s="10">
        <f>NRGSUP!P64-TI_E!P64+TO!P64-NRG_E!P64-DL!P64</f>
        <v>0.67282889079965602</v>
      </c>
      <c r="Q64" s="10">
        <f>NRGSUP!Q64-TI_E!Q64+TO!Q64-NRG_E!Q64-DL!Q64</f>
        <v>2.9564058469475492</v>
      </c>
      <c r="R64" s="10">
        <f>NRGSUP!R64-TI_E!R64+TO!R64-NRG_E!R64-DL!R64</f>
        <v>6.9074806534823727</v>
      </c>
      <c r="S64" s="10">
        <f>NRGSUP!S64-TI_E!S64+TO!S64-NRG_E!S64-DL!S64</f>
        <v>8.7927773000859855</v>
      </c>
      <c r="T64" s="10">
        <f>NRGSUP!T64-TI_E!T64+TO!T64-NRG_E!T64-DL!T64</f>
        <v>6.8082545141874453</v>
      </c>
      <c r="U64" s="10">
        <f>NRGSUP!U64-TI_E!U64+TO!U64-NRG_E!U64-DL!U64</f>
        <v>9.8964746345657773</v>
      </c>
      <c r="V64" s="10">
        <f>NRGSUP!V64-TI_E!V64+TO!V64-NRG_E!V64-DL!V64</f>
        <v>16.897334479793635</v>
      </c>
      <c r="W64" s="10">
        <f>NRGSUP!W64-TI_E!W64+TO!W64-NRG_E!W64-DL!W64</f>
        <v>13.810232158211523</v>
      </c>
      <c r="X64" s="10">
        <f>NRGSUP!X64-TI_E!X64+TO!X64-NRG_E!X64-DL!X64</f>
        <v>17.873258813413585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0</v>
      </c>
      <c r="L65" s="10">
        <f>NRGSUP!L65-TI_E!L65+TO!L65-NRG_E!L65-DL!L65</f>
        <v>0</v>
      </c>
      <c r="M65" s="10">
        <f>NRGSUP!M65-TI_E!M65+TO!M65-NRG_E!M65-DL!M65</f>
        <v>0</v>
      </c>
      <c r="N65" s="10">
        <f>NRGSUP!N65-TI_E!N65+TO!N65-NRG_E!N65-DL!N65</f>
        <v>0</v>
      </c>
      <c r="O65" s="10">
        <f>NRGSUP!O65-TI_E!O65+TO!O65-NRG_E!O65-DL!O65</f>
        <v>0</v>
      </c>
      <c r="P65" s="10">
        <f>NRGSUP!P65-TI_E!P65+TO!P65-NRG_E!P65-DL!P65</f>
        <v>0</v>
      </c>
      <c r="Q65" s="10">
        <f>NRGSUP!Q65-TI_E!Q65+TO!Q65-NRG_E!Q65-DL!Q65</f>
        <v>0</v>
      </c>
      <c r="R65" s="10">
        <f>NRGSUP!R65-TI_E!R65+TO!R65-NRG_E!R65-DL!R65</f>
        <v>0</v>
      </c>
      <c r="S65" s="10">
        <f>NRGSUP!S65-TI_E!S65+TO!S65-NRG_E!S65-DL!S65</f>
        <v>0</v>
      </c>
      <c r="T65" s="10">
        <f>NRGSUP!T65-TI_E!T65+TO!T65-NRG_E!T65-DL!T65</f>
        <v>0</v>
      </c>
      <c r="U65" s="10">
        <f>NRGSUP!U65-TI_E!U65+TO!U65-NRG_E!U65-DL!U65</f>
        <v>0</v>
      </c>
      <c r="V65" s="10">
        <f>NRGSUP!V65-TI_E!V65+TO!V65-NRG_E!V65-DL!V65</f>
        <v>0</v>
      </c>
      <c r="W65" s="10">
        <f>NRGSUP!W65-TI_E!W65+TO!W65-NRG_E!W65-DL!W65</f>
        <v>0</v>
      </c>
      <c r="X65" s="10">
        <f>NRGSUP!X65-TI_E!X65+TO!X65-NRG_E!X65-DL!X65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43.986672398968182</v>
      </c>
      <c r="K66" s="10">
        <f>NRGSUP!K66-TI_E!K66+TO!K66-NRG_E!K66-DL!K66</f>
        <v>43.894668959587257</v>
      </c>
      <c r="L66" s="10">
        <f>NRGSUP!L66-TI_E!L66+TO!L66-NRG_E!L66-DL!L66</f>
        <v>41.119432502149614</v>
      </c>
      <c r="M66" s="10">
        <f>NRGSUP!M66-TI_E!M66+TO!M66-NRG_E!M66-DL!M66</f>
        <v>41.367239896818575</v>
      </c>
      <c r="N66" s="10">
        <f>NRGSUP!N66-TI_E!N66+TO!N66-NRG_E!N66-DL!N66</f>
        <v>40.375408426483233</v>
      </c>
      <c r="O66" s="10">
        <f>NRGSUP!O66-TI_E!O66+TO!O66-NRG_E!O66-DL!O66</f>
        <v>46.829148753224409</v>
      </c>
      <c r="P66" s="10">
        <f>NRGSUP!P66-TI_E!P66+TO!P66-NRG_E!P66-DL!P66</f>
        <v>54.162940670679269</v>
      </c>
      <c r="Q66" s="10">
        <f>NRGSUP!Q66-TI_E!Q66+TO!Q66-NRG_E!Q66-DL!Q66</f>
        <v>67.05150472914876</v>
      </c>
      <c r="R66" s="10">
        <f>NRGSUP!R66-TI_E!R66+TO!R66-NRG_E!R66-DL!R66</f>
        <v>75.643078245915731</v>
      </c>
      <c r="S66" s="10">
        <f>NRGSUP!S66-TI_E!S66+TO!S66-NRG_E!S66-DL!S66</f>
        <v>80.289853826311273</v>
      </c>
      <c r="T66" s="10">
        <f>NRGSUP!T66-TI_E!T66+TO!T66-NRG_E!T66-DL!T66</f>
        <v>105.8011177987962</v>
      </c>
      <c r="U66" s="10">
        <f>NRGSUP!U66-TI_E!U66+TO!U66-NRG_E!U66-DL!U66</f>
        <v>112.84153052450557</v>
      </c>
      <c r="V66" s="10">
        <f>NRGSUP!V66-TI_E!V66+TO!V66-NRG_E!V66-DL!V66</f>
        <v>112.53877901977641</v>
      </c>
      <c r="W66" s="10">
        <f>NRGSUP!W66-TI_E!W66+TO!W66-NRG_E!W66-DL!W66</f>
        <v>128.64952708512467</v>
      </c>
      <c r="X66" s="10">
        <f>NRGSUP!X66-TI_E!X66+TO!X66-NRG_E!X66-DL!X66</f>
        <v>120.72347377472055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0.52235597592433358</v>
      </c>
      <c r="H69" s="10">
        <f>NRGSUP!H69-TI_E!H69+TO!H69-NRG_E!H69-DL!H69</f>
        <v>0.54135855546001721</v>
      </c>
      <c r="I69" s="10">
        <f>NRGSUP!I69-TI_E!I69+TO!I69-NRG_E!I69-DL!I69</f>
        <v>0.51092003439380906</v>
      </c>
      <c r="J69" s="10">
        <f>NRGSUP!J69-TI_E!J69+TO!J69-NRG_E!J69-DL!J69</f>
        <v>0.49191745485812549</v>
      </c>
      <c r="K69" s="10">
        <f>NRGSUP!K69-TI_E!K69+TO!K69-NRG_E!K69-DL!K69</f>
        <v>0.53370593293207214</v>
      </c>
      <c r="L69" s="10">
        <f>NRGSUP!L69-TI_E!L69+TO!L69-NRG_E!L69-DL!L69</f>
        <v>0.55941530524505589</v>
      </c>
      <c r="M69" s="10">
        <f>NRGSUP!M69-TI_E!M69+TO!M69-NRG_E!M69-DL!M69</f>
        <v>0.36371453138435078</v>
      </c>
      <c r="N69" s="10">
        <f>NRGSUP!N69-TI_E!N69+TO!N69-NRG_E!N69-DL!N69</f>
        <v>0.1766122098022356</v>
      </c>
      <c r="O69" s="10">
        <f>NRGSUP!O69-TI_E!O69+TO!O69-NRG_E!O69-DL!O69</f>
        <v>0.22037833190025799</v>
      </c>
      <c r="P69" s="10">
        <f>NRGSUP!P69-TI_E!P69+TO!P69-NRG_E!P69-DL!P69</f>
        <v>0.16904557179707649</v>
      </c>
      <c r="Q69" s="10">
        <f>NRGSUP!Q69-TI_E!Q69+TO!Q69-NRG_E!Q69-DL!Q69</f>
        <v>0.12631126397248499</v>
      </c>
      <c r="R69" s="10">
        <f>NRGSUP!R69-TI_E!R69+TO!R69-NRG_E!R69-DL!R69</f>
        <v>5.7953568357695613E-2</v>
      </c>
      <c r="S69" s="10">
        <f>NRGSUP!S69-TI_E!S69+TO!S69-NRG_E!S69-DL!S69</f>
        <v>5.1246775580395518E-2</v>
      </c>
      <c r="T69" s="10">
        <f>NRGSUP!T69-TI_E!T69+TO!T69-NRG_E!T69-DL!T69</f>
        <v>3.8950988822012027E-2</v>
      </c>
      <c r="U69" s="10">
        <f>NRGSUP!U69-TI_E!U69+TO!U69-NRG_E!U69-DL!U69</f>
        <v>1.9002579535683579E-2</v>
      </c>
      <c r="V69" s="10">
        <f>NRGSUP!V69-TI_E!V69+TO!V69-NRG_E!V69-DL!V69</f>
        <v>1.9002579535683579E-2</v>
      </c>
      <c r="W69" s="10">
        <f>NRGSUP!W69-TI_E!W69+TO!W69-NRG_E!W69-DL!W69</f>
        <v>2.1840068787618232E-2</v>
      </c>
      <c r="X69" s="10">
        <f>NRGSUP!X69-TI_E!X69+TO!X69-NRG_E!X69-DL!X69</f>
        <v>3.0352536543422182E-2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1.3585554600171971E-2</v>
      </c>
      <c r="E70" s="10">
        <f>NRGSUP!E70-TI_E!E70+TO!E70-NRG_E!E70-DL!E70</f>
        <v>1.831470335339639E-2</v>
      </c>
      <c r="F70" s="10">
        <f>NRGSUP!F70-TI_E!F70+TO!F70-NRG_E!F70-DL!F70</f>
        <v>3.0610490111779881E-2</v>
      </c>
      <c r="G70" s="10">
        <f>NRGSUP!G70-TI_E!G70+TO!G70-NRG_E!G70-DL!G70</f>
        <v>3.7145313843508172E-2</v>
      </c>
      <c r="H70" s="10">
        <f>NRGSUP!H70-TI_E!H70+TO!H70-NRG_E!H70-DL!H70</f>
        <v>4.7119518486672403E-2</v>
      </c>
      <c r="I70" s="10">
        <f>NRGSUP!I70-TI_E!I70+TO!I70-NRG_E!I70-DL!I70</f>
        <v>5.9587274290627677E-2</v>
      </c>
      <c r="J70" s="10">
        <f>NRGSUP!J70-TI_E!J70+TO!J70-NRG_E!J70-DL!J70</f>
        <v>8.0223559759243335E-2</v>
      </c>
      <c r="K70" s="10">
        <f>NRGSUP!K70-TI_E!K70+TO!K70-NRG_E!K70-DL!K70</f>
        <v>0.14436801375752359</v>
      </c>
      <c r="L70" s="10">
        <f>NRGSUP!L70-TI_E!L70+TO!L70-NRG_E!L70-DL!L70</f>
        <v>0.21865864144454</v>
      </c>
      <c r="M70" s="10">
        <f>NRGSUP!M70-TI_E!M70+TO!M70-NRG_E!M70-DL!M70</f>
        <v>0.29974204643164232</v>
      </c>
      <c r="N70" s="10">
        <f>NRGSUP!N70-TI_E!N70+TO!N70-NRG_E!N70-DL!N70</f>
        <v>0.39604471195184859</v>
      </c>
      <c r="O70" s="10">
        <f>NRGSUP!O70-TI_E!O70+TO!O70-NRG_E!O70-DL!O70</f>
        <v>0.56380051590713676</v>
      </c>
      <c r="P70" s="10">
        <f>NRGSUP!P70-TI_E!P70+TO!P70-NRG_E!P70-DL!P70</f>
        <v>0.72545141874462582</v>
      </c>
      <c r="Q70" s="10">
        <f>NRGSUP!Q70-TI_E!Q70+TO!Q70-NRG_E!Q70-DL!Q70</f>
        <v>1.021926053310404</v>
      </c>
      <c r="R70" s="10">
        <f>NRGSUP!R70-TI_E!R70+TO!R70-NRG_E!R70-DL!R70</f>
        <v>1.464660361134996</v>
      </c>
      <c r="S70" s="10">
        <f>NRGSUP!S70-TI_E!S70+TO!S70-NRG_E!S70-DL!S70</f>
        <v>1.929750644883921</v>
      </c>
      <c r="T70" s="10">
        <f>NRGSUP!T70-TI_E!T70+TO!T70-NRG_E!T70-DL!T70</f>
        <v>2.5600171969045569</v>
      </c>
      <c r="U70" s="10">
        <f>NRGSUP!U70-TI_E!U70+TO!U70-NRG_E!U70-DL!U70</f>
        <v>3.2546001719690452</v>
      </c>
      <c r="V70" s="10">
        <f>NRGSUP!V70-TI_E!V70+TO!V70-NRG_E!V70-DL!V70</f>
        <v>3.8536543422184</v>
      </c>
      <c r="W70" s="10">
        <f>NRGSUP!W70-TI_E!W70+TO!W70-NRG_E!W70-DL!W70</f>
        <v>4.7042992261392946</v>
      </c>
      <c r="X70" s="10">
        <f>NRGSUP!X70-TI_E!X70+TO!X70-NRG_E!X70-DL!X70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6.4116079105760946</v>
      </c>
      <c r="D71" s="37">
        <f t="shared" si="22"/>
        <v>13.941788478073949</v>
      </c>
      <c r="E71" s="37">
        <f t="shared" si="22"/>
        <v>16.448065348237311</v>
      </c>
      <c r="F71" s="37">
        <f t="shared" si="22"/>
        <v>14.962080825451419</v>
      </c>
      <c r="G71" s="37">
        <f t="shared" si="22"/>
        <v>16.107480653482369</v>
      </c>
      <c r="H71" s="37">
        <f t="shared" si="22"/>
        <v>17.25296646603611</v>
      </c>
      <c r="I71" s="37">
        <f t="shared" si="22"/>
        <v>18.070593293207221</v>
      </c>
      <c r="J71" s="37">
        <f t="shared" si="22"/>
        <v>13.66225279449699</v>
      </c>
      <c r="K71" s="37">
        <f t="shared" si="22"/>
        <v>15.505159071367149</v>
      </c>
      <c r="L71" s="37">
        <f t="shared" si="22"/>
        <v>9.900859845227858</v>
      </c>
      <c r="M71" s="37">
        <f t="shared" si="22"/>
        <v>14.25588993981083</v>
      </c>
      <c r="N71" s="37">
        <f t="shared" si="22"/>
        <v>13.74866723989682</v>
      </c>
      <c r="O71" s="37">
        <f t="shared" si="22"/>
        <v>14.40980223559759</v>
      </c>
      <c r="P71" s="37">
        <f t="shared" si="22"/>
        <v>15.30963026655202</v>
      </c>
      <c r="Q71" s="37">
        <f t="shared" si="22"/>
        <v>15.285726569217539</v>
      </c>
      <c r="R71" s="37">
        <f t="shared" si="22"/>
        <v>13.591143594153049</v>
      </c>
      <c r="S71" s="37">
        <f t="shared" si="22"/>
        <v>13.03086844368014</v>
      </c>
      <c r="T71" s="37">
        <f t="shared" si="22"/>
        <v>13.81031814273431</v>
      </c>
      <c r="U71" s="37">
        <f t="shared" si="22"/>
        <v>14.905674978503869</v>
      </c>
      <c r="V71" s="37">
        <f t="shared" si="22"/>
        <v>14.815305245055891</v>
      </c>
      <c r="W71" s="37">
        <f t="shared" si="22"/>
        <v>23.33774720550301</v>
      </c>
      <c r="X71" s="37">
        <f t="shared" ref="X71" si="23">SUM(X72:X73)</f>
        <v>20.5664660361135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6.4116079105760946</v>
      </c>
      <c r="D72" s="10">
        <f>NRGSUP!D72-TI_E!D72+TO!D72-NRG_E!D72-DL!D72</f>
        <v>13.941788478073949</v>
      </c>
      <c r="E72" s="10">
        <f>NRGSUP!E72-TI_E!E72+TO!E72-NRG_E!E72-DL!E72</f>
        <v>16.448065348237311</v>
      </c>
      <c r="F72" s="10">
        <f>NRGSUP!F72-TI_E!F72+TO!F72-NRG_E!F72-DL!F72</f>
        <v>14.962080825451419</v>
      </c>
      <c r="G72" s="10">
        <f>NRGSUP!G72-TI_E!G72+TO!G72-NRG_E!G72-DL!G72</f>
        <v>16.107480653482369</v>
      </c>
      <c r="H72" s="10">
        <f>NRGSUP!H72-TI_E!H72+TO!H72-NRG_E!H72-DL!H72</f>
        <v>17.25296646603611</v>
      </c>
      <c r="I72" s="10">
        <f>NRGSUP!I72-TI_E!I72+TO!I72-NRG_E!I72-DL!I72</f>
        <v>18.070593293207221</v>
      </c>
      <c r="J72" s="10">
        <f>NRGSUP!J72-TI_E!J72+TO!J72-NRG_E!J72-DL!J72</f>
        <v>13.66225279449699</v>
      </c>
      <c r="K72" s="10">
        <f>NRGSUP!K72-TI_E!K72+TO!K72-NRG_E!K72-DL!K72</f>
        <v>15.505159071367149</v>
      </c>
      <c r="L72" s="10">
        <f>NRGSUP!L72-TI_E!L72+TO!L72-NRG_E!L72-DL!L72</f>
        <v>9.900859845227858</v>
      </c>
      <c r="M72" s="10">
        <f>NRGSUP!M72-TI_E!M72+TO!M72-NRG_E!M72-DL!M72</f>
        <v>14.25588993981083</v>
      </c>
      <c r="N72" s="10">
        <f>NRGSUP!N72-TI_E!N72+TO!N72-NRG_E!N72-DL!N72</f>
        <v>13.74866723989682</v>
      </c>
      <c r="O72" s="10">
        <f>NRGSUP!O72-TI_E!O72+TO!O72-NRG_E!O72-DL!O72</f>
        <v>14.40980223559759</v>
      </c>
      <c r="P72" s="10">
        <f>NRGSUP!P72-TI_E!P72+TO!P72-NRG_E!P72-DL!P72</f>
        <v>15.30963026655202</v>
      </c>
      <c r="Q72" s="10">
        <f>NRGSUP!Q72-TI_E!Q72+TO!Q72-NRG_E!Q72-DL!Q72</f>
        <v>15.285726569217539</v>
      </c>
      <c r="R72" s="10">
        <f>NRGSUP!R72-TI_E!R72+TO!R72-NRG_E!R72-DL!R72</f>
        <v>13.591143594153049</v>
      </c>
      <c r="S72" s="10">
        <f>NRGSUP!S72-TI_E!S72+TO!S72-NRG_E!S72-DL!S72</f>
        <v>13.03086844368014</v>
      </c>
      <c r="T72" s="10">
        <f>NRGSUP!T72-TI_E!T72+TO!T72-NRG_E!T72-DL!T72</f>
        <v>13.81031814273431</v>
      </c>
      <c r="U72" s="10">
        <f>NRGSUP!U72-TI_E!U72+TO!U72-NRG_E!U72-DL!U72</f>
        <v>14.905674978503869</v>
      </c>
      <c r="V72" s="10">
        <f>NRGSUP!V72-TI_E!V72+TO!V72-NRG_E!V72-DL!V72</f>
        <v>14.815305245055891</v>
      </c>
      <c r="W72" s="10">
        <f>NRGSUP!W72-TI_E!W72+TO!W72-NRG_E!W72-DL!W72</f>
        <v>23.33774720550301</v>
      </c>
      <c r="X72" s="10">
        <f>NRGSUP!X72-TI_E!X72+TO!X72-NRG_E!X72-DL!X72</f>
        <v>20.5664660361135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12.035339638865002</v>
      </c>
      <c r="D75" s="37">
        <f>NRGSUP!D75-TI_E!D75+TO!D75-NRG_E!D75-DL!D75</f>
        <v>14.864230438521064</v>
      </c>
      <c r="E75" s="37">
        <f>NRGSUP!E75-TI_E!E75+TO!E75-NRG_E!E75-DL!E75</f>
        <v>25.807910576096301</v>
      </c>
      <c r="F75" s="37">
        <f>NRGSUP!F75-TI_E!F75+TO!F75-NRG_E!F75-DL!F75</f>
        <v>67.082803095442785</v>
      </c>
      <c r="G75" s="37">
        <f>NRGSUP!G75-TI_E!G75+TO!G75-NRG_E!G75-DL!G75</f>
        <v>72.192175408426493</v>
      </c>
      <c r="H75" s="37">
        <f>NRGSUP!H75-TI_E!H75+TO!H75-NRG_E!H75-DL!H75</f>
        <v>72.572226999140156</v>
      </c>
      <c r="I75" s="37">
        <f>NRGSUP!I75-TI_E!I75+TO!I75-NRG_E!I75-DL!I75</f>
        <v>76.169561478933801</v>
      </c>
      <c r="J75" s="37">
        <f>NRGSUP!J75-TI_E!J75+TO!J75-NRG_E!J75-DL!J75</f>
        <v>60.981341358555468</v>
      </c>
      <c r="K75" s="37">
        <f>NRGSUP!K75-TI_E!K75+TO!K75-NRG_E!K75-DL!K75</f>
        <v>68.810748065348207</v>
      </c>
      <c r="L75" s="37">
        <f>NRGSUP!L75-TI_E!L75+TO!L75-NRG_E!L75-DL!L75</f>
        <v>57.840584694754945</v>
      </c>
      <c r="M75" s="37">
        <f>NRGSUP!M75-TI_E!M75+TO!M75-NRG_E!M75-DL!M75</f>
        <v>70.504815133276011</v>
      </c>
      <c r="N75" s="37">
        <f>NRGSUP!N75-TI_E!N75+TO!N75-NRG_E!N75-DL!N75</f>
        <v>71.553482373172841</v>
      </c>
      <c r="O75" s="37">
        <f>NRGSUP!O75-TI_E!O75+TO!O75-NRG_E!O75-DL!O75</f>
        <v>69.559243336199472</v>
      </c>
      <c r="P75" s="37">
        <f>NRGSUP!P75-TI_E!P75+TO!P75-NRG_E!P75-DL!P75</f>
        <v>73.306792777300089</v>
      </c>
      <c r="Q75" s="37">
        <f>NRGSUP!Q75-TI_E!Q75+TO!Q75-NRG_E!Q75-DL!Q75</f>
        <v>55.637317282889079</v>
      </c>
      <c r="R75" s="37">
        <f>NRGSUP!R75-TI_E!R75+TO!R75-NRG_E!R75-DL!R75</f>
        <v>51.288048151332745</v>
      </c>
      <c r="S75" s="37">
        <f>NRGSUP!S75-TI_E!S75+TO!S75-NRG_E!S75-DL!S75</f>
        <v>52.573086844368014</v>
      </c>
      <c r="T75" s="37">
        <f>NRGSUP!T75-TI_E!T75+TO!T75-NRG_E!T75-DL!T75</f>
        <v>59.030438521066202</v>
      </c>
      <c r="U75" s="37">
        <f>NRGSUP!U75-TI_E!U75+TO!U75-NRG_E!U75-DL!U75</f>
        <v>66.768959587274281</v>
      </c>
      <c r="V75" s="37">
        <f>NRGSUP!V75-TI_E!V75+TO!V75-NRG_E!V75-DL!V75</f>
        <v>85.562424763542552</v>
      </c>
      <c r="W75" s="37">
        <f>NRGSUP!W75-TI_E!W75+TO!W75-NRG_E!W75-DL!W75</f>
        <v>120.57687016337061</v>
      </c>
      <c r="X75" s="37">
        <f>NRGSUP!X75-TI_E!X75+TO!X75-NRG_E!X75-DL!X75</f>
        <v>129.60025795356836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497.86079105760962</v>
      </c>
      <c r="D76" s="40">
        <f>NRGSUP!D76-TI_E!D76+TO!D76-NRG_E!D76-DL!D76</f>
        <v>502.38925193465167</v>
      </c>
      <c r="E76" s="40">
        <f>NRGSUP!E76-TI_E!E76+TO!E76-NRG_E!E76-DL!E76</f>
        <v>508.93516766981935</v>
      </c>
      <c r="F76" s="40">
        <f>NRGSUP!F76-TI_E!F76+TO!F76-NRG_E!F76-DL!F76</f>
        <v>531.02115219260543</v>
      </c>
      <c r="G76" s="40">
        <f>NRGSUP!G76-TI_E!G76+TO!G76-NRG_E!G76-DL!G76</f>
        <v>548.79802235597595</v>
      </c>
      <c r="H76" s="40">
        <f>NRGSUP!H76-TI_E!H76+TO!H76-NRG_E!H76-DL!H76</f>
        <v>528.26380051590729</v>
      </c>
      <c r="I76" s="40">
        <f>NRGSUP!I76-TI_E!I76+TO!I76-NRG_E!I76-DL!I76</f>
        <v>567.86491831470312</v>
      </c>
      <c r="J76" s="40">
        <f>NRGSUP!J76-TI_E!J76+TO!J76-NRG_E!J76-DL!J76</f>
        <v>574.7412725709371</v>
      </c>
      <c r="K76" s="40">
        <f>NRGSUP!K76-TI_E!K76+TO!K76-NRG_E!K76-DL!K76</f>
        <v>566.33353396388634</v>
      </c>
      <c r="L76" s="40">
        <f>NRGSUP!L76-TI_E!L76+TO!L76-NRG_E!L76-DL!L76</f>
        <v>525.69638865004299</v>
      </c>
      <c r="M76" s="40">
        <f>NRGSUP!M76-TI_E!M76+TO!M76-NRG_E!M76-DL!M76</f>
        <v>566.87678417884786</v>
      </c>
      <c r="N76" s="40">
        <f>NRGSUP!N76-TI_E!N76+TO!N76-NRG_E!N76-DL!N76</f>
        <v>558.26397248495277</v>
      </c>
      <c r="O76" s="40">
        <f>NRGSUP!O76-TI_E!O76+TO!O76-NRG_E!O76-DL!O76</f>
        <v>534.80627687016329</v>
      </c>
      <c r="P76" s="40">
        <f>NRGSUP!P76-TI_E!P76+TO!P76-NRG_E!P76-DL!P76</f>
        <v>531.69664660361138</v>
      </c>
      <c r="Q76" s="40">
        <f>NRGSUP!Q76-TI_E!Q76+TO!Q76-NRG_E!Q76-DL!Q76</f>
        <v>531.58753224419615</v>
      </c>
      <c r="R76" s="40">
        <f>NRGSUP!R76-TI_E!R76+TO!R76-NRG_E!R76-DL!R76</f>
        <v>535.57523645743765</v>
      </c>
      <c r="S76" s="40">
        <f>NRGSUP!S76-TI_E!S76+TO!S76-NRG_E!S76-DL!S76</f>
        <v>547.38417884780733</v>
      </c>
      <c r="T76" s="40">
        <f>NRGSUP!T76-TI_E!T76+TO!T76-NRG_E!T76-DL!T76</f>
        <v>549.72269991401549</v>
      </c>
      <c r="U76" s="40">
        <f>NRGSUP!U76-TI_E!U76+TO!U76-NRG_E!U76-DL!U76</f>
        <v>555.34901117798802</v>
      </c>
      <c r="V76" s="40">
        <f>NRGSUP!V76-TI_E!V76+TO!V76-NRG_E!V76-DL!V76</f>
        <v>550.03843508168529</v>
      </c>
      <c r="W76" s="40">
        <f>NRGSUP!W76-TI_E!W76+TO!W76-NRG_E!W76-DL!W76</f>
        <v>526.21418744625964</v>
      </c>
      <c r="X76" s="40">
        <f>NRGSUP!X76-TI_E!X76+TO!X76-NRG_E!X76-DL!X76</f>
        <v>549.67858985382634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54.687532244196035</v>
      </c>
      <c r="D2" s="31">
        <f t="shared" si="0"/>
        <v>52.421496130696468</v>
      </c>
      <c r="E2" s="31">
        <f t="shared" si="0"/>
        <v>43.039380911435941</v>
      </c>
      <c r="F2" s="31">
        <f t="shared" si="0"/>
        <v>43.489595872742903</v>
      </c>
      <c r="G2" s="31">
        <f t="shared" si="0"/>
        <v>50.351762682717109</v>
      </c>
      <c r="H2" s="31">
        <f t="shared" si="0"/>
        <v>28.190111779879622</v>
      </c>
      <c r="I2" s="31">
        <f t="shared" si="0"/>
        <v>29.810748065348236</v>
      </c>
      <c r="J2" s="31">
        <f t="shared" si="0"/>
        <v>25.241014617368872</v>
      </c>
      <c r="K2" s="31">
        <f t="shared" si="0"/>
        <v>25.155975924333621</v>
      </c>
      <c r="L2" s="31">
        <f t="shared" si="0"/>
        <v>27.711607910576095</v>
      </c>
      <c r="M2" s="31">
        <f t="shared" si="0"/>
        <v>32.492003439380909</v>
      </c>
      <c r="N2" s="31">
        <f t="shared" si="0"/>
        <v>36.145399828030953</v>
      </c>
      <c r="O2" s="31">
        <f t="shared" si="0"/>
        <v>40.686070507308678</v>
      </c>
      <c r="P2" s="31">
        <f t="shared" si="0"/>
        <v>37.19183147033533</v>
      </c>
      <c r="Q2" s="31">
        <f t="shared" si="0"/>
        <v>35.298194325021491</v>
      </c>
      <c r="R2" s="31">
        <f t="shared" si="0"/>
        <v>32.868787618228716</v>
      </c>
      <c r="S2" s="31">
        <f t="shared" si="0"/>
        <v>35.736543422184006</v>
      </c>
      <c r="T2" s="31">
        <f t="shared" si="0"/>
        <v>34.170335339638861</v>
      </c>
      <c r="U2" s="31">
        <f t="shared" si="0"/>
        <v>39.782631126397249</v>
      </c>
      <c r="V2" s="31">
        <f t="shared" si="0"/>
        <v>38.257781599312118</v>
      </c>
      <c r="W2" s="31">
        <f t="shared" si="0"/>
        <v>27.863112639724854</v>
      </c>
      <c r="X2" s="31">
        <f t="shared" ref="X2" si="1">SUM(X3,X17,X22,X25,X26,X51,X52,X71,X74,X75,X76)</f>
        <v>30.617884780739466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54.687532244196035</v>
      </c>
      <c r="D26" s="37">
        <f t="shared" si="14"/>
        <v>52.421496130696468</v>
      </c>
      <c r="E26" s="37">
        <f t="shared" si="14"/>
        <v>43.039380911435941</v>
      </c>
      <c r="F26" s="37">
        <f t="shared" si="14"/>
        <v>43.489595872742903</v>
      </c>
      <c r="G26" s="37">
        <f t="shared" si="14"/>
        <v>50.351762682717109</v>
      </c>
      <c r="H26" s="37">
        <f t="shared" si="14"/>
        <v>28.190111779879622</v>
      </c>
      <c r="I26" s="37">
        <f t="shared" si="14"/>
        <v>29.810748065348236</v>
      </c>
      <c r="J26" s="37">
        <f t="shared" si="14"/>
        <v>25.241014617368872</v>
      </c>
      <c r="K26" s="37">
        <f t="shared" si="14"/>
        <v>25.155975924333621</v>
      </c>
      <c r="L26" s="37">
        <f t="shared" si="14"/>
        <v>27.711607910576095</v>
      </c>
      <c r="M26" s="37">
        <f t="shared" si="14"/>
        <v>32.492003439380909</v>
      </c>
      <c r="N26" s="37">
        <f t="shared" si="14"/>
        <v>36.145399828030953</v>
      </c>
      <c r="O26" s="37">
        <f t="shared" si="14"/>
        <v>40.686070507308678</v>
      </c>
      <c r="P26" s="37">
        <f t="shared" si="14"/>
        <v>37.19183147033533</v>
      </c>
      <c r="Q26" s="37">
        <f t="shared" si="14"/>
        <v>35.298194325021491</v>
      </c>
      <c r="R26" s="37">
        <f t="shared" si="14"/>
        <v>32.868787618228716</v>
      </c>
      <c r="S26" s="37">
        <f t="shared" si="14"/>
        <v>35.736543422184006</v>
      </c>
      <c r="T26" s="37">
        <f t="shared" si="14"/>
        <v>34.170335339638861</v>
      </c>
      <c r="U26" s="37">
        <f t="shared" si="14"/>
        <v>39.782631126397249</v>
      </c>
      <c r="V26" s="37">
        <f t="shared" si="14"/>
        <v>38.257781599312118</v>
      </c>
      <c r="W26" s="37">
        <f t="shared" si="14"/>
        <v>27.863112639724854</v>
      </c>
      <c r="X26" s="37">
        <f t="shared" ref="X26" si="15">SUM(X27,X33)</f>
        <v>30.617884780739466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54.687532244196035</v>
      </c>
      <c r="D33" s="29">
        <f t="shared" si="18"/>
        <v>52.421496130696468</v>
      </c>
      <c r="E33" s="29">
        <f t="shared" si="18"/>
        <v>43.039380911435941</v>
      </c>
      <c r="F33" s="29">
        <f t="shared" si="18"/>
        <v>43.489595872742903</v>
      </c>
      <c r="G33" s="29">
        <f t="shared" si="18"/>
        <v>50.351762682717109</v>
      </c>
      <c r="H33" s="29">
        <f t="shared" si="18"/>
        <v>28.190111779879622</v>
      </c>
      <c r="I33" s="29">
        <f t="shared" si="18"/>
        <v>29.810748065348236</v>
      </c>
      <c r="J33" s="29">
        <f t="shared" si="18"/>
        <v>25.241014617368872</v>
      </c>
      <c r="K33" s="29">
        <f t="shared" si="18"/>
        <v>25.155975924333621</v>
      </c>
      <c r="L33" s="29">
        <f t="shared" si="18"/>
        <v>27.711607910576095</v>
      </c>
      <c r="M33" s="29">
        <f t="shared" si="18"/>
        <v>32.492003439380909</v>
      </c>
      <c r="N33" s="29">
        <f t="shared" si="18"/>
        <v>36.145399828030953</v>
      </c>
      <c r="O33" s="29">
        <f t="shared" si="18"/>
        <v>40.686070507308678</v>
      </c>
      <c r="P33" s="29">
        <f t="shared" si="18"/>
        <v>37.19183147033533</v>
      </c>
      <c r="Q33" s="29">
        <f t="shared" si="18"/>
        <v>35.298194325021491</v>
      </c>
      <c r="R33" s="29">
        <f t="shared" si="18"/>
        <v>32.868787618228716</v>
      </c>
      <c r="S33" s="29">
        <f t="shared" si="18"/>
        <v>35.736543422184006</v>
      </c>
      <c r="T33" s="29">
        <f t="shared" si="18"/>
        <v>34.170335339638861</v>
      </c>
      <c r="U33" s="29">
        <f t="shared" si="18"/>
        <v>39.782631126397249</v>
      </c>
      <c r="V33" s="29">
        <f t="shared" si="18"/>
        <v>38.257781599312118</v>
      </c>
      <c r="W33" s="29">
        <f t="shared" si="18"/>
        <v>27.863112639724854</v>
      </c>
      <c r="X33" s="29">
        <f t="shared" ref="X33" si="19">SUM(X34:X50)</f>
        <v>30.617884780739466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</v>
      </c>
      <c r="I45" s="10">
        <f>TI_NRG_FC_IND_NE!I45+FC_TRA_NE!I45+FC_OTH_NE!I45</f>
        <v>0</v>
      </c>
      <c r="J45" s="10">
        <f>TI_NRG_FC_IND_NE!J45+FC_TRA_NE!J45+FC_OTH_NE!J45</f>
        <v>0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10.561736887360276</v>
      </c>
      <c r="D46" s="10">
        <f>TI_NRG_FC_IND_NE!D46+FC_TRA_NE!D46+FC_OTH_NE!D46</f>
        <v>12.482115219260532</v>
      </c>
      <c r="E46" s="10">
        <f>TI_NRG_FC_IND_NE!E46+FC_TRA_NE!E46+FC_OTH_NE!E46</f>
        <v>8.6414445399828033</v>
      </c>
      <c r="F46" s="10">
        <f>TI_NRG_FC_IND_NE!F46+FC_TRA_NE!F46+FC_OTH_NE!F46</f>
        <v>9.6016337059329313</v>
      </c>
      <c r="G46" s="10">
        <f>TI_NRG_FC_IND_NE!G46+FC_TRA_NE!G46+FC_OTH_NE!G46</f>
        <v>14.402407566638001</v>
      </c>
      <c r="H46" s="10">
        <f>TI_NRG_FC_IND_NE!H46+FC_TRA_NE!H46+FC_OTH_NE!H46</f>
        <v>13.442218400687876</v>
      </c>
      <c r="I46" s="10">
        <f>TI_NRG_FC_IND_NE!I46+FC_TRA_NE!I46+FC_OTH_NE!I46</f>
        <v>12.482115219260532</v>
      </c>
      <c r="J46" s="10">
        <f>TI_NRG_FC_IND_NE!J46+FC_TRA_NE!J46+FC_OTH_NE!J46</f>
        <v>10.561822871883061</v>
      </c>
      <c r="K46" s="10">
        <f>TI_NRG_FC_IND_NE!K46+FC_TRA_NE!K46+FC_OTH_NE!K46</f>
        <v>9.7974204643164224</v>
      </c>
      <c r="L46" s="10">
        <f>TI_NRG_FC_IND_NE!L46+FC_TRA_NE!L46+FC_OTH_NE!L46</f>
        <v>7.8886500429922606</v>
      </c>
      <c r="M46" s="10">
        <f>TI_NRG_FC_IND_NE!M46+FC_TRA_NE!M46+FC_OTH_NE!M46</f>
        <v>9.0196904557179707</v>
      </c>
      <c r="N46" s="10">
        <f>TI_NRG_FC_IND_NE!N46+FC_TRA_NE!N46+FC_OTH_NE!N46</f>
        <v>8.226655202063629</v>
      </c>
      <c r="O46" s="10">
        <f>TI_NRG_FC_IND_NE!O46+FC_TRA_NE!O46+FC_OTH_NE!O46</f>
        <v>7.736973344797935</v>
      </c>
      <c r="P46" s="10">
        <f>TI_NRG_FC_IND_NE!P46+FC_TRA_NE!P46+FC_OTH_NE!P46</f>
        <v>7.5401547721410136</v>
      </c>
      <c r="Q46" s="10">
        <f>TI_NRG_FC_IND_NE!Q46+FC_TRA_NE!Q46+FC_OTH_NE!Q46</f>
        <v>7.1493551160791053</v>
      </c>
      <c r="R46" s="10">
        <f>TI_NRG_FC_IND_NE!R46+FC_TRA_NE!R46+FC_OTH_NE!R46</f>
        <v>7.4277730008598448</v>
      </c>
      <c r="S46" s="10">
        <f>TI_NRG_FC_IND_NE!S46+FC_TRA_NE!S46+FC_OTH_NE!S46</f>
        <v>8.4206362854686159</v>
      </c>
      <c r="T46" s="10">
        <f>TI_NRG_FC_IND_NE!T46+FC_TRA_NE!T46+FC_OTH_NE!T46</f>
        <v>7.6073946689595866</v>
      </c>
      <c r="U46" s="10">
        <f>TI_NRG_FC_IND_NE!U46+FC_TRA_NE!U46+FC_OTH_NE!U46</f>
        <v>8.7672398968185714</v>
      </c>
      <c r="V46" s="10">
        <f>TI_NRG_FC_IND_NE!V46+FC_TRA_NE!V46+FC_OTH_NE!V46</f>
        <v>7.637145313843507</v>
      </c>
      <c r="W46" s="10">
        <f>TI_NRG_FC_IND_NE!W46+FC_TRA_NE!W46+FC_OTH_NE!W46</f>
        <v>6.0048151332760096</v>
      </c>
      <c r="X46" s="10">
        <f>TI_NRG_FC_IND_NE!X46+FC_TRA_NE!X46+FC_OTH_NE!X46</f>
        <v>6.3226999140154767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29.377042132416161</v>
      </c>
      <c r="D47" s="10">
        <f>TI_NRG_FC_IND_NE!D47+FC_TRA_NE!D47+FC_OTH_NE!D47</f>
        <v>23.63817712811694</v>
      </c>
      <c r="E47" s="10">
        <f>TI_NRG_FC_IND_NE!E47+FC_TRA_NE!E47+FC_OTH_NE!E47</f>
        <v>18.87291487532244</v>
      </c>
      <c r="F47" s="10">
        <f>TI_NRG_FC_IND_NE!F47+FC_TRA_NE!F47+FC_OTH_NE!F47</f>
        <v>15.25795356835769</v>
      </c>
      <c r="G47" s="10">
        <f>TI_NRG_FC_IND_NE!G47+FC_TRA_NE!G47+FC_OTH_NE!G47</f>
        <v>17.31934651762683</v>
      </c>
      <c r="H47" s="10">
        <f>TI_NRG_FC_IND_NE!H47+FC_TRA_NE!H47+FC_OTH_NE!H47</f>
        <v>10.09036973344798</v>
      </c>
      <c r="I47" s="10">
        <f>TI_NRG_FC_IND_NE!I47+FC_TRA_NE!I47+FC_OTH_NE!I47</f>
        <v>11.11865864144454</v>
      </c>
      <c r="J47" s="10">
        <f>TI_NRG_FC_IND_NE!J47+FC_TRA_NE!J47+FC_OTH_NE!J47</f>
        <v>10.79793637145314</v>
      </c>
      <c r="K47" s="10">
        <f>TI_NRG_FC_IND_NE!K47+FC_TRA_NE!K47+FC_OTH_NE!K47</f>
        <v>9.5949269131556321</v>
      </c>
      <c r="L47" s="10">
        <f>TI_NRG_FC_IND_NE!L47+FC_TRA_NE!L47+FC_OTH_NE!L47</f>
        <v>15.69097162510748</v>
      </c>
      <c r="M47" s="10">
        <f>TI_NRG_FC_IND_NE!M47+FC_TRA_NE!M47+FC_OTH_NE!M47</f>
        <v>19.821582115219261</v>
      </c>
      <c r="N47" s="10">
        <f>TI_NRG_FC_IND_NE!N47+FC_TRA_NE!N47+FC_OTH_NE!N47</f>
        <v>21.6055030094583</v>
      </c>
      <c r="O47" s="10">
        <f>TI_NRG_FC_IND_NE!O47+FC_TRA_NE!O47+FC_OTH_NE!O47</f>
        <v>26.96423043852106</v>
      </c>
      <c r="P47" s="10">
        <f>TI_NRG_FC_IND_NE!P47+FC_TRA_NE!P47+FC_OTH_NE!P47</f>
        <v>23.544110060189158</v>
      </c>
      <c r="Q47" s="10">
        <f>TI_NRG_FC_IND_NE!Q47+FC_TRA_NE!Q47+FC_OTH_NE!Q47</f>
        <v>21.667927773000859</v>
      </c>
      <c r="R47" s="10">
        <f>TI_NRG_FC_IND_NE!R47+FC_TRA_NE!R47+FC_OTH_NE!R47</f>
        <v>20.037575236457439</v>
      </c>
      <c r="S47" s="10">
        <f>TI_NRG_FC_IND_NE!S47+FC_TRA_NE!S47+FC_OTH_NE!S47</f>
        <v>21.432674118658639</v>
      </c>
      <c r="T47" s="10">
        <f>TI_NRG_FC_IND_NE!T47+FC_TRA_NE!T47+FC_OTH_NE!T47</f>
        <v>18.99681857265692</v>
      </c>
      <c r="U47" s="10">
        <f>TI_NRG_FC_IND_NE!U47+FC_TRA_NE!U47+FC_OTH_NE!U47</f>
        <v>16.87678417884781</v>
      </c>
      <c r="V47" s="10">
        <f>TI_NRG_FC_IND_NE!V47+FC_TRA_NE!V47+FC_OTH_NE!V47</f>
        <v>16.825881341358549</v>
      </c>
      <c r="W47" s="10">
        <f>TI_NRG_FC_IND_NE!W47+FC_TRA_NE!W47+FC_OTH_NE!W47</f>
        <v>11.63043852106621</v>
      </c>
      <c r="X47" s="10">
        <f>TI_NRG_FC_IND_NE!X47+FC_TRA_NE!X47+FC_OTH_NE!X47</f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14.7487532244196</v>
      </c>
      <c r="D48" s="10">
        <f>TI_NRG_FC_IND_NE!D48+FC_TRA_NE!D48+FC_OTH_NE!D48</f>
        <v>16.301203783319</v>
      </c>
      <c r="E48" s="10">
        <f>TI_NRG_FC_IND_NE!E48+FC_TRA_NE!E48+FC_OTH_NE!E48</f>
        <v>15.5250214961307</v>
      </c>
      <c r="F48" s="10">
        <f>TI_NRG_FC_IND_NE!F48+FC_TRA_NE!F48+FC_OTH_NE!F48</f>
        <v>18.630008598452282</v>
      </c>
      <c r="G48" s="10">
        <f>TI_NRG_FC_IND_NE!G48+FC_TRA_NE!G48+FC_OTH_NE!G48</f>
        <v>18.630008598452282</v>
      </c>
      <c r="H48" s="10">
        <f>TI_NRG_FC_IND_NE!H48+FC_TRA_NE!H48+FC_OTH_NE!H48</f>
        <v>4.6575236457437663</v>
      </c>
      <c r="I48" s="10">
        <f>TI_NRG_FC_IND_NE!I48+FC_TRA_NE!I48+FC_OTH_NE!I48</f>
        <v>6.2099742046431636</v>
      </c>
      <c r="J48" s="10">
        <f>TI_NRG_FC_IND_NE!J48+FC_TRA_NE!J48+FC_OTH_NE!J48</f>
        <v>3.8812553740326741</v>
      </c>
      <c r="K48" s="10">
        <f>TI_NRG_FC_IND_NE!K48+FC_TRA_NE!K48+FC_OTH_NE!K48</f>
        <v>5.7636285468615647</v>
      </c>
      <c r="L48" s="10">
        <f>TI_NRG_FC_IND_NE!L48+FC_TRA_NE!L48+FC_OTH_NE!L48</f>
        <v>4.131986242476354</v>
      </c>
      <c r="M48" s="10">
        <f>TI_NRG_FC_IND_NE!M48+FC_TRA_NE!M48+FC_OTH_NE!M48</f>
        <v>3.6507308684436799</v>
      </c>
      <c r="N48" s="10">
        <f>TI_NRG_FC_IND_NE!N48+FC_TRA_NE!N48+FC_OTH_NE!N48</f>
        <v>5.3530524505588986</v>
      </c>
      <c r="O48" s="10">
        <f>TI_NRG_FC_IND_NE!O48+FC_TRA_NE!O48+FC_OTH_NE!O48</f>
        <v>5.9848667239896818</v>
      </c>
      <c r="P48" s="10">
        <f>TI_NRG_FC_IND_NE!P48+FC_TRA_NE!P48+FC_OTH_NE!P48</f>
        <v>6.1075666380051592</v>
      </c>
      <c r="Q48" s="10">
        <f>TI_NRG_FC_IND_NE!Q48+FC_TRA_NE!Q48+FC_OTH_NE!Q48</f>
        <v>6.4809114359415307</v>
      </c>
      <c r="R48" s="10">
        <f>TI_NRG_FC_IND_NE!R48+FC_TRA_NE!R48+FC_OTH_NE!R48</f>
        <v>5.4034393809114354</v>
      </c>
      <c r="S48" s="10">
        <f>TI_NRG_FC_IND_NE!S48+FC_TRA_NE!S48+FC_OTH_NE!S48</f>
        <v>5.8832330180567487</v>
      </c>
      <c r="T48" s="10">
        <f>TI_NRG_FC_IND_NE!T48+FC_TRA_NE!T48+FC_OTH_NE!T48</f>
        <v>7.5661220980223556</v>
      </c>
      <c r="U48" s="10">
        <f>TI_NRG_FC_IND_NE!U48+FC_TRA_NE!U48+FC_OTH_NE!U48</f>
        <v>14.138607050730871</v>
      </c>
      <c r="V48" s="10">
        <f>TI_NRG_FC_IND_NE!V48+FC_TRA_NE!V48+FC_OTH_NE!V48</f>
        <v>13.794754944110061</v>
      </c>
      <c r="W48" s="10">
        <f>TI_NRG_FC_IND_NE!W48+FC_TRA_NE!W48+FC_OTH_NE!W48</f>
        <v>10.22785898538263</v>
      </c>
      <c r="X48" s="10">
        <f>TI_NRG_FC_IND_NE!X48+FC_TRA_NE!X48+FC_OTH_NE!X48</f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0.96018916595012893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49.886758383490964</v>
      </c>
      <c r="D2" s="31">
        <f t="shared" si="0"/>
        <v>45.700343938091137</v>
      </c>
      <c r="E2" s="31">
        <f t="shared" si="0"/>
        <v>40.158899398108339</v>
      </c>
      <c r="F2" s="31">
        <f t="shared" si="0"/>
        <v>39.648925193465175</v>
      </c>
      <c r="G2" s="31">
        <f t="shared" si="0"/>
        <v>38.829836629406714</v>
      </c>
      <c r="H2" s="31">
        <f t="shared" si="0"/>
        <v>19.548667239896819</v>
      </c>
      <c r="I2" s="31">
        <f t="shared" si="0"/>
        <v>23.089595872742905</v>
      </c>
      <c r="J2" s="31">
        <f t="shared" si="0"/>
        <v>18.519862424763545</v>
      </c>
      <c r="K2" s="31">
        <f t="shared" si="0"/>
        <v>17.278847807394669</v>
      </c>
      <c r="L2" s="31">
        <f t="shared" si="0"/>
        <v>22.703439380911437</v>
      </c>
      <c r="M2" s="31">
        <f t="shared" si="0"/>
        <v>25.392605331040414</v>
      </c>
      <c r="N2" s="31">
        <f t="shared" si="0"/>
        <v>30.79922613929493</v>
      </c>
      <c r="O2" s="31">
        <f t="shared" si="0"/>
        <v>32.949097162510739</v>
      </c>
      <c r="P2" s="31">
        <f t="shared" si="0"/>
        <v>29.651676698194319</v>
      </c>
      <c r="Q2" s="31">
        <f t="shared" si="0"/>
        <v>28.148839208942391</v>
      </c>
      <c r="R2" s="31">
        <f t="shared" si="0"/>
        <v>25.441014617368875</v>
      </c>
      <c r="S2" s="31">
        <f t="shared" si="0"/>
        <v>27.315907136715389</v>
      </c>
      <c r="T2" s="31">
        <f t="shared" si="0"/>
        <v>26.562940670679275</v>
      </c>
      <c r="U2" s="31">
        <f t="shared" si="0"/>
        <v>31.015391229578682</v>
      </c>
      <c r="V2" s="31">
        <f t="shared" si="0"/>
        <v>30.62063628546861</v>
      </c>
      <c r="W2" s="31">
        <f t="shared" si="0"/>
        <v>21.858297506448842</v>
      </c>
      <c r="X2" s="31">
        <f t="shared" ref="X2" si="1">SUM(X3,X17,X22,X25,X26,X51,X52,X71,X74,X75,X76)</f>
        <v>24.295184866723989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49.886758383490964</v>
      </c>
      <c r="D26" s="37">
        <f t="shared" si="14"/>
        <v>45.700343938091137</v>
      </c>
      <c r="E26" s="37">
        <f t="shared" si="14"/>
        <v>40.158899398108339</v>
      </c>
      <c r="F26" s="37">
        <f t="shared" si="14"/>
        <v>39.648925193465175</v>
      </c>
      <c r="G26" s="37">
        <f t="shared" si="14"/>
        <v>38.829836629406714</v>
      </c>
      <c r="H26" s="37">
        <f t="shared" si="14"/>
        <v>19.548667239896819</v>
      </c>
      <c r="I26" s="37">
        <f t="shared" si="14"/>
        <v>23.089595872742905</v>
      </c>
      <c r="J26" s="37">
        <f t="shared" si="14"/>
        <v>18.519862424763545</v>
      </c>
      <c r="K26" s="37">
        <f t="shared" si="14"/>
        <v>17.278847807394669</v>
      </c>
      <c r="L26" s="37">
        <f t="shared" si="14"/>
        <v>22.703439380911437</v>
      </c>
      <c r="M26" s="37">
        <f t="shared" si="14"/>
        <v>25.392605331040414</v>
      </c>
      <c r="N26" s="37">
        <f t="shared" si="14"/>
        <v>30.79922613929493</v>
      </c>
      <c r="O26" s="37">
        <f t="shared" si="14"/>
        <v>32.949097162510739</v>
      </c>
      <c r="P26" s="37">
        <f t="shared" si="14"/>
        <v>29.651676698194319</v>
      </c>
      <c r="Q26" s="37">
        <f t="shared" si="14"/>
        <v>28.148839208942391</v>
      </c>
      <c r="R26" s="37">
        <f t="shared" si="14"/>
        <v>25.441014617368875</v>
      </c>
      <c r="S26" s="37">
        <f t="shared" si="14"/>
        <v>27.315907136715389</v>
      </c>
      <c r="T26" s="37">
        <f t="shared" si="14"/>
        <v>26.562940670679275</v>
      </c>
      <c r="U26" s="37">
        <f t="shared" si="14"/>
        <v>31.015391229578682</v>
      </c>
      <c r="V26" s="37">
        <f t="shared" si="14"/>
        <v>30.62063628546861</v>
      </c>
      <c r="W26" s="37">
        <f t="shared" si="14"/>
        <v>21.858297506448842</v>
      </c>
      <c r="X26" s="37">
        <f t="shared" ref="X26" si="15">SUM(X27,X33)</f>
        <v>24.295184866723989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49.886758383490964</v>
      </c>
      <c r="D33" s="29">
        <f t="shared" si="18"/>
        <v>45.700343938091137</v>
      </c>
      <c r="E33" s="29">
        <f t="shared" si="18"/>
        <v>40.158899398108339</v>
      </c>
      <c r="F33" s="29">
        <f t="shared" si="18"/>
        <v>39.648925193465175</v>
      </c>
      <c r="G33" s="29">
        <f t="shared" si="18"/>
        <v>38.829836629406714</v>
      </c>
      <c r="H33" s="29">
        <f t="shared" si="18"/>
        <v>19.548667239896819</v>
      </c>
      <c r="I33" s="29">
        <f t="shared" si="18"/>
        <v>23.089595872742905</v>
      </c>
      <c r="J33" s="29">
        <f t="shared" si="18"/>
        <v>18.519862424763545</v>
      </c>
      <c r="K33" s="29">
        <f t="shared" si="18"/>
        <v>17.278847807394669</v>
      </c>
      <c r="L33" s="29">
        <f t="shared" si="18"/>
        <v>22.703439380911437</v>
      </c>
      <c r="M33" s="29">
        <f t="shared" si="18"/>
        <v>25.392605331040414</v>
      </c>
      <c r="N33" s="29">
        <f t="shared" si="18"/>
        <v>30.79922613929493</v>
      </c>
      <c r="O33" s="29">
        <f t="shared" si="18"/>
        <v>32.949097162510739</v>
      </c>
      <c r="P33" s="29">
        <f t="shared" si="18"/>
        <v>29.651676698194319</v>
      </c>
      <c r="Q33" s="29">
        <f t="shared" si="18"/>
        <v>28.148839208942391</v>
      </c>
      <c r="R33" s="29">
        <f t="shared" si="18"/>
        <v>25.441014617368875</v>
      </c>
      <c r="S33" s="29">
        <f t="shared" si="18"/>
        <v>27.315907136715389</v>
      </c>
      <c r="T33" s="29">
        <f t="shared" si="18"/>
        <v>26.562940670679275</v>
      </c>
      <c r="U33" s="29">
        <f t="shared" si="18"/>
        <v>31.015391229578682</v>
      </c>
      <c r="V33" s="29">
        <f t="shared" si="18"/>
        <v>30.62063628546861</v>
      </c>
      <c r="W33" s="29">
        <f t="shared" si="18"/>
        <v>21.858297506448842</v>
      </c>
      <c r="X33" s="29">
        <f t="shared" ref="X33" si="19">SUM(X34:X50)</f>
        <v>24.295184866723989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5.7609630266552019</v>
      </c>
      <c r="D46" s="10">
        <v>5.7609630266552019</v>
      </c>
      <c r="E46" s="10">
        <v>5.7609630266552019</v>
      </c>
      <c r="F46" s="10">
        <v>5.7609630266552019</v>
      </c>
      <c r="G46" s="10">
        <v>2.8804815133276009</v>
      </c>
      <c r="H46" s="10">
        <v>4.8007738607050729</v>
      </c>
      <c r="I46" s="10">
        <v>5.7609630266552019</v>
      </c>
      <c r="J46" s="10">
        <v>3.8406706792777299</v>
      </c>
      <c r="K46" s="10">
        <v>1.920292347377472</v>
      </c>
      <c r="L46" s="10">
        <v>2.8804815133276009</v>
      </c>
      <c r="M46" s="10">
        <v>1.920292347377472</v>
      </c>
      <c r="N46" s="10">
        <v>2.8804815133276009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29.377042132416161</v>
      </c>
      <c r="D47" s="10">
        <v>23.63817712811694</v>
      </c>
      <c r="E47" s="10">
        <v>18.87291487532244</v>
      </c>
      <c r="F47" s="10">
        <v>15.25795356835769</v>
      </c>
      <c r="G47" s="10">
        <v>17.31934651762683</v>
      </c>
      <c r="H47" s="10">
        <v>10.09036973344798</v>
      </c>
      <c r="I47" s="10">
        <v>11.11865864144454</v>
      </c>
      <c r="J47" s="10">
        <v>10.79793637145314</v>
      </c>
      <c r="K47" s="10">
        <v>9.5949269131556321</v>
      </c>
      <c r="L47" s="10">
        <v>15.69097162510748</v>
      </c>
      <c r="M47" s="10">
        <v>19.821582115219261</v>
      </c>
      <c r="N47" s="10">
        <v>21.6055030094583</v>
      </c>
      <c r="O47" s="10">
        <v>26.96423043852106</v>
      </c>
      <c r="P47" s="10">
        <v>23.544110060189158</v>
      </c>
      <c r="Q47" s="10">
        <v>21.667927773000859</v>
      </c>
      <c r="R47" s="10">
        <v>20.037575236457439</v>
      </c>
      <c r="S47" s="10">
        <v>21.432674118658639</v>
      </c>
      <c r="T47" s="10">
        <v>18.99681857265692</v>
      </c>
      <c r="U47" s="10">
        <v>16.87678417884781</v>
      </c>
      <c r="V47" s="10">
        <v>16.825881341358549</v>
      </c>
      <c r="W47" s="10">
        <v>11.63043852106621</v>
      </c>
      <c r="X47" s="10"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v>14.7487532244196</v>
      </c>
      <c r="D48" s="10">
        <v>16.301203783319</v>
      </c>
      <c r="E48" s="10">
        <v>15.5250214961307</v>
      </c>
      <c r="F48" s="10">
        <v>18.630008598452282</v>
      </c>
      <c r="G48" s="10">
        <v>18.630008598452282</v>
      </c>
      <c r="H48" s="10">
        <v>4.6575236457437663</v>
      </c>
      <c r="I48" s="10">
        <v>6.2099742046431636</v>
      </c>
      <c r="J48" s="10">
        <v>3.8812553740326741</v>
      </c>
      <c r="K48" s="10">
        <v>5.7636285468615647</v>
      </c>
      <c r="L48" s="10">
        <v>4.131986242476354</v>
      </c>
      <c r="M48" s="10">
        <v>3.6507308684436799</v>
      </c>
      <c r="N48" s="10">
        <v>5.3530524505588986</v>
      </c>
      <c r="O48" s="10">
        <v>5.9848667239896818</v>
      </c>
      <c r="P48" s="10">
        <v>6.1075666380051592</v>
      </c>
      <c r="Q48" s="10">
        <v>6.4809114359415307</v>
      </c>
      <c r="R48" s="10">
        <v>5.4034393809114354</v>
      </c>
      <c r="S48" s="10">
        <v>5.8832330180567487</v>
      </c>
      <c r="T48" s="10">
        <v>7.5661220980223556</v>
      </c>
      <c r="U48" s="10">
        <v>14.138607050730871</v>
      </c>
      <c r="V48" s="10">
        <v>13.794754944110061</v>
      </c>
      <c r="W48" s="10">
        <v>10.22785898538263</v>
      </c>
      <c r="X48" s="10"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0.96018916595012893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49.886758383490964</v>
      </c>
      <c r="D2" s="31">
        <f t="shared" si="0"/>
        <v>45.700343938091137</v>
      </c>
      <c r="E2" s="31">
        <f t="shared" si="0"/>
        <v>40.158899398108339</v>
      </c>
      <c r="F2" s="31">
        <f t="shared" si="0"/>
        <v>39.648925193465175</v>
      </c>
      <c r="G2" s="31">
        <f t="shared" si="0"/>
        <v>38.829836629406714</v>
      </c>
      <c r="H2" s="31">
        <f t="shared" si="0"/>
        <v>19.548667239896819</v>
      </c>
      <c r="I2" s="31">
        <f t="shared" si="0"/>
        <v>23.089595872742905</v>
      </c>
      <c r="J2" s="31">
        <f t="shared" si="0"/>
        <v>18.519862424763545</v>
      </c>
      <c r="K2" s="31">
        <f t="shared" si="0"/>
        <v>17.278847807394669</v>
      </c>
      <c r="L2" s="31">
        <f t="shared" si="0"/>
        <v>22.703439380911437</v>
      </c>
      <c r="M2" s="31">
        <f t="shared" si="0"/>
        <v>25.392605331040414</v>
      </c>
      <c r="N2" s="31">
        <f t="shared" si="0"/>
        <v>30.79922613929493</v>
      </c>
      <c r="O2" s="31">
        <f t="shared" si="0"/>
        <v>32.949097162510739</v>
      </c>
      <c r="P2" s="31">
        <f t="shared" si="0"/>
        <v>29.651676698194319</v>
      </c>
      <c r="Q2" s="31">
        <f t="shared" si="0"/>
        <v>28.148839208942391</v>
      </c>
      <c r="R2" s="31">
        <f t="shared" si="0"/>
        <v>25.441014617368875</v>
      </c>
      <c r="S2" s="31">
        <f t="shared" si="0"/>
        <v>27.315907136715389</v>
      </c>
      <c r="T2" s="31">
        <f t="shared" si="0"/>
        <v>26.562940670679275</v>
      </c>
      <c r="U2" s="31">
        <f t="shared" si="0"/>
        <v>31.015391229578682</v>
      </c>
      <c r="V2" s="31">
        <f t="shared" si="0"/>
        <v>30.62063628546861</v>
      </c>
      <c r="W2" s="31">
        <f t="shared" si="0"/>
        <v>21.858297506448842</v>
      </c>
      <c r="X2" s="31">
        <f t="shared" ref="X2" si="1">SUM(X3,X17,X22,X25,X26,X51,X52,X71,X74,X75,X76)</f>
        <v>24.295184866723989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49.886758383490964</v>
      </c>
      <c r="D26" s="37">
        <f t="shared" si="14"/>
        <v>45.700343938091137</v>
      </c>
      <c r="E26" s="37">
        <f t="shared" si="14"/>
        <v>40.158899398108339</v>
      </c>
      <c r="F26" s="37">
        <f t="shared" si="14"/>
        <v>39.648925193465175</v>
      </c>
      <c r="G26" s="37">
        <f t="shared" si="14"/>
        <v>38.829836629406714</v>
      </c>
      <c r="H26" s="37">
        <f t="shared" si="14"/>
        <v>19.548667239896819</v>
      </c>
      <c r="I26" s="37">
        <f t="shared" si="14"/>
        <v>23.089595872742905</v>
      </c>
      <c r="J26" s="37">
        <f t="shared" si="14"/>
        <v>18.519862424763545</v>
      </c>
      <c r="K26" s="37">
        <f t="shared" si="14"/>
        <v>17.278847807394669</v>
      </c>
      <c r="L26" s="37">
        <f t="shared" si="14"/>
        <v>22.703439380911437</v>
      </c>
      <c r="M26" s="37">
        <f t="shared" si="14"/>
        <v>25.392605331040414</v>
      </c>
      <c r="N26" s="37">
        <f t="shared" si="14"/>
        <v>30.79922613929493</v>
      </c>
      <c r="O26" s="37">
        <f t="shared" si="14"/>
        <v>32.949097162510739</v>
      </c>
      <c r="P26" s="37">
        <f t="shared" si="14"/>
        <v>29.651676698194319</v>
      </c>
      <c r="Q26" s="37">
        <f t="shared" si="14"/>
        <v>28.148839208942391</v>
      </c>
      <c r="R26" s="37">
        <f t="shared" si="14"/>
        <v>25.441014617368875</v>
      </c>
      <c r="S26" s="37">
        <f t="shared" si="14"/>
        <v>27.315907136715389</v>
      </c>
      <c r="T26" s="37">
        <f t="shared" si="14"/>
        <v>26.562940670679275</v>
      </c>
      <c r="U26" s="37">
        <f t="shared" si="14"/>
        <v>31.015391229578682</v>
      </c>
      <c r="V26" s="37">
        <f t="shared" si="14"/>
        <v>30.62063628546861</v>
      </c>
      <c r="W26" s="37">
        <f t="shared" si="14"/>
        <v>21.858297506448842</v>
      </c>
      <c r="X26" s="37">
        <f t="shared" ref="X26" si="15">SUM(X27,X33)</f>
        <v>24.295184866723989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49.886758383490964</v>
      </c>
      <c r="D33" s="29">
        <f t="shared" si="18"/>
        <v>45.700343938091137</v>
      </c>
      <c r="E33" s="29">
        <f t="shared" si="18"/>
        <v>40.158899398108339</v>
      </c>
      <c r="F33" s="29">
        <f t="shared" si="18"/>
        <v>39.648925193465175</v>
      </c>
      <c r="G33" s="29">
        <f t="shared" si="18"/>
        <v>38.829836629406714</v>
      </c>
      <c r="H33" s="29">
        <f t="shared" si="18"/>
        <v>19.548667239896819</v>
      </c>
      <c r="I33" s="29">
        <f t="shared" si="18"/>
        <v>23.089595872742905</v>
      </c>
      <c r="J33" s="29">
        <f t="shared" si="18"/>
        <v>18.519862424763545</v>
      </c>
      <c r="K33" s="29">
        <f t="shared" si="18"/>
        <v>17.278847807394669</v>
      </c>
      <c r="L33" s="29">
        <f t="shared" si="18"/>
        <v>22.703439380911437</v>
      </c>
      <c r="M33" s="29">
        <f t="shared" si="18"/>
        <v>25.392605331040414</v>
      </c>
      <c r="N33" s="29">
        <f t="shared" si="18"/>
        <v>30.79922613929493</v>
      </c>
      <c r="O33" s="29">
        <f t="shared" si="18"/>
        <v>32.949097162510739</v>
      </c>
      <c r="P33" s="29">
        <f t="shared" si="18"/>
        <v>29.651676698194319</v>
      </c>
      <c r="Q33" s="29">
        <f t="shared" si="18"/>
        <v>28.148839208942391</v>
      </c>
      <c r="R33" s="29">
        <f t="shared" si="18"/>
        <v>25.441014617368875</v>
      </c>
      <c r="S33" s="29">
        <f t="shared" si="18"/>
        <v>27.315907136715389</v>
      </c>
      <c r="T33" s="29">
        <f t="shared" si="18"/>
        <v>26.562940670679275</v>
      </c>
      <c r="U33" s="29">
        <f t="shared" si="18"/>
        <v>31.015391229578682</v>
      </c>
      <c r="V33" s="29">
        <f t="shared" si="18"/>
        <v>30.62063628546861</v>
      </c>
      <c r="W33" s="29">
        <f t="shared" si="18"/>
        <v>21.858297506448842</v>
      </c>
      <c r="X33" s="29">
        <f t="shared" ref="X33" si="19">SUM(X34:X50)</f>
        <v>24.295184866723989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5.7609630266552019</v>
      </c>
      <c r="D46" s="10">
        <v>5.7609630266552019</v>
      </c>
      <c r="E46" s="10">
        <v>5.7609630266552019</v>
      </c>
      <c r="F46" s="10">
        <v>5.7609630266552019</v>
      </c>
      <c r="G46" s="10">
        <v>2.8804815133276009</v>
      </c>
      <c r="H46" s="10">
        <v>4.8007738607050729</v>
      </c>
      <c r="I46" s="10">
        <v>5.7609630266552019</v>
      </c>
      <c r="J46" s="10">
        <v>3.8406706792777299</v>
      </c>
      <c r="K46" s="10">
        <v>1.920292347377472</v>
      </c>
      <c r="L46" s="10">
        <v>2.8804815133276009</v>
      </c>
      <c r="M46" s="10">
        <v>1.920292347377472</v>
      </c>
      <c r="N46" s="10">
        <v>2.8804815133276009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29.377042132416161</v>
      </c>
      <c r="D47" s="10">
        <v>23.63817712811694</v>
      </c>
      <c r="E47" s="10">
        <v>18.87291487532244</v>
      </c>
      <c r="F47" s="10">
        <v>15.25795356835769</v>
      </c>
      <c r="G47" s="10">
        <v>17.31934651762683</v>
      </c>
      <c r="H47" s="10">
        <v>10.09036973344798</v>
      </c>
      <c r="I47" s="10">
        <v>11.11865864144454</v>
      </c>
      <c r="J47" s="10">
        <v>10.79793637145314</v>
      </c>
      <c r="K47" s="10">
        <v>9.5949269131556321</v>
      </c>
      <c r="L47" s="10">
        <v>15.69097162510748</v>
      </c>
      <c r="M47" s="10">
        <v>19.821582115219261</v>
      </c>
      <c r="N47" s="10">
        <v>21.6055030094583</v>
      </c>
      <c r="O47" s="10">
        <v>26.96423043852106</v>
      </c>
      <c r="P47" s="10">
        <v>23.544110060189158</v>
      </c>
      <c r="Q47" s="10">
        <v>21.667927773000859</v>
      </c>
      <c r="R47" s="10">
        <v>20.037575236457439</v>
      </c>
      <c r="S47" s="10">
        <v>21.432674118658639</v>
      </c>
      <c r="T47" s="10">
        <v>18.99681857265692</v>
      </c>
      <c r="U47" s="10">
        <v>16.87678417884781</v>
      </c>
      <c r="V47" s="10">
        <v>16.825881341358549</v>
      </c>
      <c r="W47" s="10">
        <v>11.63043852106621</v>
      </c>
      <c r="X47" s="10">
        <v>13.05047291487532</v>
      </c>
    </row>
    <row r="48" spans="1:24" ht="11.25" customHeight="1" x14ac:dyDescent="0.2">
      <c r="A48" s="41" t="s">
        <v>83</v>
      </c>
      <c r="B48" s="9" t="s">
        <v>84</v>
      </c>
      <c r="C48" s="10">
        <v>14.7487532244196</v>
      </c>
      <c r="D48" s="10">
        <v>16.301203783319</v>
      </c>
      <c r="E48" s="10">
        <v>15.5250214961307</v>
      </c>
      <c r="F48" s="10">
        <v>18.630008598452282</v>
      </c>
      <c r="G48" s="10">
        <v>18.630008598452282</v>
      </c>
      <c r="H48" s="10">
        <v>4.6575236457437663</v>
      </c>
      <c r="I48" s="10">
        <v>6.2099742046431636</v>
      </c>
      <c r="J48" s="10">
        <v>3.8812553740326741</v>
      </c>
      <c r="K48" s="10">
        <v>5.7636285468615647</v>
      </c>
      <c r="L48" s="10">
        <v>4.131986242476354</v>
      </c>
      <c r="M48" s="10">
        <v>3.6507308684436799</v>
      </c>
      <c r="N48" s="10">
        <v>5.3530524505588986</v>
      </c>
      <c r="O48" s="10">
        <v>5.9848667239896818</v>
      </c>
      <c r="P48" s="10">
        <v>6.1075666380051592</v>
      </c>
      <c r="Q48" s="10">
        <v>6.4809114359415307</v>
      </c>
      <c r="R48" s="10">
        <v>5.4034393809114354</v>
      </c>
      <c r="S48" s="10">
        <v>5.8832330180567487</v>
      </c>
      <c r="T48" s="10">
        <v>7.5661220980223556</v>
      </c>
      <c r="U48" s="10">
        <v>14.138607050730871</v>
      </c>
      <c r="V48" s="10">
        <v>13.794754944110061</v>
      </c>
      <c r="W48" s="10">
        <v>10.22785898538263</v>
      </c>
      <c r="X48" s="10">
        <v>11.24471195184867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0.96018916595012893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4.8007738607050729</v>
      </c>
      <c r="D2" s="31">
        <f t="shared" si="0"/>
        <v>6.7211521926053308</v>
      </c>
      <c r="E2" s="31">
        <f t="shared" si="0"/>
        <v>2.8804815133276009</v>
      </c>
      <c r="F2" s="31">
        <f t="shared" si="0"/>
        <v>3.8406706792777299</v>
      </c>
      <c r="G2" s="31">
        <f t="shared" si="0"/>
        <v>11.5219260533104</v>
      </c>
      <c r="H2" s="31">
        <f t="shared" si="0"/>
        <v>8.6414445399828033</v>
      </c>
      <c r="I2" s="31">
        <f t="shared" si="0"/>
        <v>6.7211521926053308</v>
      </c>
      <c r="J2" s="31">
        <f t="shared" si="0"/>
        <v>6.7211521926053308</v>
      </c>
      <c r="K2" s="31">
        <f t="shared" si="0"/>
        <v>7.8771281169389509</v>
      </c>
      <c r="L2" s="31">
        <f t="shared" si="0"/>
        <v>5.0081685296646601</v>
      </c>
      <c r="M2" s="31">
        <f t="shared" si="0"/>
        <v>7.0993981083404982</v>
      </c>
      <c r="N2" s="31">
        <f t="shared" si="0"/>
        <v>5.3461736887360276</v>
      </c>
      <c r="O2" s="31">
        <f t="shared" si="0"/>
        <v>7.736973344797935</v>
      </c>
      <c r="P2" s="31">
        <f t="shared" si="0"/>
        <v>7.5401547721410136</v>
      </c>
      <c r="Q2" s="31">
        <f t="shared" si="0"/>
        <v>7.1493551160791053</v>
      </c>
      <c r="R2" s="31">
        <f t="shared" si="0"/>
        <v>7.4277730008598448</v>
      </c>
      <c r="S2" s="31">
        <f t="shared" si="0"/>
        <v>8.4206362854686159</v>
      </c>
      <c r="T2" s="31">
        <f t="shared" si="0"/>
        <v>7.6073946689595866</v>
      </c>
      <c r="U2" s="31">
        <f t="shared" si="0"/>
        <v>8.7672398968185714</v>
      </c>
      <c r="V2" s="31">
        <f t="shared" si="0"/>
        <v>7.637145313843507</v>
      </c>
      <c r="W2" s="31">
        <f t="shared" si="0"/>
        <v>6.0048151332760096</v>
      </c>
      <c r="X2" s="31">
        <f t="shared" ref="X2" si="1">SUM(X3,X17,X22,X25,X26,X51,X52,X71,X74,X75,X76)</f>
        <v>6.3226999140154767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4.8007738607050729</v>
      </c>
      <c r="D26" s="37">
        <f t="shared" si="14"/>
        <v>6.7211521926053308</v>
      </c>
      <c r="E26" s="37">
        <f t="shared" si="14"/>
        <v>2.8804815133276009</v>
      </c>
      <c r="F26" s="37">
        <f t="shared" si="14"/>
        <v>3.8406706792777299</v>
      </c>
      <c r="G26" s="37">
        <f t="shared" si="14"/>
        <v>11.5219260533104</v>
      </c>
      <c r="H26" s="37">
        <f t="shared" si="14"/>
        <v>8.6414445399828033</v>
      </c>
      <c r="I26" s="37">
        <f t="shared" si="14"/>
        <v>6.7211521926053308</v>
      </c>
      <c r="J26" s="37">
        <f t="shared" si="14"/>
        <v>6.7211521926053308</v>
      </c>
      <c r="K26" s="37">
        <f t="shared" si="14"/>
        <v>7.8771281169389509</v>
      </c>
      <c r="L26" s="37">
        <f t="shared" si="14"/>
        <v>5.0081685296646601</v>
      </c>
      <c r="M26" s="37">
        <f t="shared" si="14"/>
        <v>7.0993981083404982</v>
      </c>
      <c r="N26" s="37">
        <f t="shared" si="14"/>
        <v>5.3461736887360276</v>
      </c>
      <c r="O26" s="37">
        <f t="shared" si="14"/>
        <v>7.736973344797935</v>
      </c>
      <c r="P26" s="37">
        <f t="shared" si="14"/>
        <v>7.5401547721410136</v>
      </c>
      <c r="Q26" s="37">
        <f t="shared" si="14"/>
        <v>7.1493551160791053</v>
      </c>
      <c r="R26" s="37">
        <f t="shared" si="14"/>
        <v>7.4277730008598448</v>
      </c>
      <c r="S26" s="37">
        <f t="shared" si="14"/>
        <v>8.4206362854686159</v>
      </c>
      <c r="T26" s="37">
        <f t="shared" si="14"/>
        <v>7.6073946689595866</v>
      </c>
      <c r="U26" s="37">
        <f t="shared" si="14"/>
        <v>8.7672398968185714</v>
      </c>
      <c r="V26" s="37">
        <f t="shared" si="14"/>
        <v>7.637145313843507</v>
      </c>
      <c r="W26" s="37">
        <f t="shared" si="14"/>
        <v>6.0048151332760096</v>
      </c>
      <c r="X26" s="37">
        <f t="shared" ref="X26" si="15">SUM(X27,X33)</f>
        <v>6.3226999140154767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4.8007738607050729</v>
      </c>
      <c r="D33" s="29">
        <f t="shared" si="18"/>
        <v>6.7211521926053308</v>
      </c>
      <c r="E33" s="29">
        <f t="shared" si="18"/>
        <v>2.8804815133276009</v>
      </c>
      <c r="F33" s="29">
        <f t="shared" si="18"/>
        <v>3.8406706792777299</v>
      </c>
      <c r="G33" s="29">
        <f t="shared" si="18"/>
        <v>11.5219260533104</v>
      </c>
      <c r="H33" s="29">
        <f t="shared" si="18"/>
        <v>8.6414445399828033</v>
      </c>
      <c r="I33" s="29">
        <f t="shared" si="18"/>
        <v>6.7211521926053308</v>
      </c>
      <c r="J33" s="29">
        <f t="shared" si="18"/>
        <v>6.7211521926053308</v>
      </c>
      <c r="K33" s="29">
        <f t="shared" si="18"/>
        <v>7.8771281169389509</v>
      </c>
      <c r="L33" s="29">
        <f t="shared" si="18"/>
        <v>5.0081685296646601</v>
      </c>
      <c r="M33" s="29">
        <f t="shared" si="18"/>
        <v>7.0993981083404982</v>
      </c>
      <c r="N33" s="29">
        <f t="shared" si="18"/>
        <v>5.3461736887360276</v>
      </c>
      <c r="O33" s="29">
        <f t="shared" si="18"/>
        <v>7.736973344797935</v>
      </c>
      <c r="P33" s="29">
        <f t="shared" si="18"/>
        <v>7.5401547721410136</v>
      </c>
      <c r="Q33" s="29">
        <f t="shared" si="18"/>
        <v>7.1493551160791053</v>
      </c>
      <c r="R33" s="29">
        <f t="shared" si="18"/>
        <v>7.4277730008598448</v>
      </c>
      <c r="S33" s="29">
        <f t="shared" si="18"/>
        <v>8.4206362854686159</v>
      </c>
      <c r="T33" s="29">
        <f t="shared" si="18"/>
        <v>7.6073946689595866</v>
      </c>
      <c r="U33" s="29">
        <f t="shared" si="18"/>
        <v>8.7672398968185714</v>
      </c>
      <c r="V33" s="29">
        <f t="shared" si="18"/>
        <v>7.637145313843507</v>
      </c>
      <c r="W33" s="29">
        <f t="shared" si="18"/>
        <v>6.0048151332760096</v>
      </c>
      <c r="X33" s="29">
        <f t="shared" ref="X33" si="19">SUM(X34:X50)</f>
        <v>6.3226999140154767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4.8007738607050729</v>
      </c>
      <c r="D46" s="10">
        <v>6.7211521926053308</v>
      </c>
      <c r="E46" s="10">
        <v>2.8804815133276009</v>
      </c>
      <c r="F46" s="10">
        <v>3.8406706792777299</v>
      </c>
      <c r="G46" s="10">
        <v>11.5219260533104</v>
      </c>
      <c r="H46" s="10">
        <v>8.6414445399828033</v>
      </c>
      <c r="I46" s="10">
        <v>6.7211521926053308</v>
      </c>
      <c r="J46" s="10">
        <v>6.7211521926053308</v>
      </c>
      <c r="K46" s="10">
        <v>7.8771281169389509</v>
      </c>
      <c r="L46" s="10">
        <v>5.0081685296646601</v>
      </c>
      <c r="M46" s="10">
        <v>7.0993981083404982</v>
      </c>
      <c r="N46" s="10">
        <v>5.3461736887360276</v>
      </c>
      <c r="O46" s="10">
        <v>7.736973344797935</v>
      </c>
      <c r="P46" s="10">
        <v>7.5401547721410136</v>
      </c>
      <c r="Q46" s="10">
        <v>7.1493551160791053</v>
      </c>
      <c r="R46" s="10">
        <v>7.4277730008598448</v>
      </c>
      <c r="S46" s="10">
        <v>8.4206362854686159</v>
      </c>
      <c r="T46" s="10">
        <v>7.6073946689595866</v>
      </c>
      <c r="U46" s="10">
        <v>8.7672398968185714</v>
      </c>
      <c r="V46" s="10">
        <v>7.637145313843507</v>
      </c>
      <c r="W46" s="10">
        <v>6.0048151332760096</v>
      </c>
      <c r="X46" s="10">
        <v>6.3226999140154767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3184.7960447119513</v>
      </c>
      <c r="D2" s="31">
        <f t="shared" si="0"/>
        <v>3327.8009458297511</v>
      </c>
      <c r="E2" s="31">
        <f t="shared" si="0"/>
        <v>3334.7770421324153</v>
      </c>
      <c r="F2" s="31">
        <f t="shared" si="0"/>
        <v>3560.8867583834908</v>
      </c>
      <c r="G2" s="31">
        <f t="shared" si="0"/>
        <v>3960.1842648323304</v>
      </c>
      <c r="H2" s="31">
        <f t="shared" si="0"/>
        <v>4045.4006878761816</v>
      </c>
      <c r="I2" s="31">
        <f t="shared" si="0"/>
        <v>4005.6518486672394</v>
      </c>
      <c r="J2" s="31">
        <f t="shared" si="0"/>
        <v>3907.3210662080819</v>
      </c>
      <c r="K2" s="31">
        <f t="shared" si="0"/>
        <v>3944.9996560619093</v>
      </c>
      <c r="L2" s="31">
        <f t="shared" si="0"/>
        <v>3659.2399828030957</v>
      </c>
      <c r="M2" s="31">
        <f t="shared" si="0"/>
        <v>3895.1793637145311</v>
      </c>
      <c r="N2" s="31">
        <f t="shared" si="0"/>
        <v>3889.1801375752357</v>
      </c>
      <c r="O2" s="31">
        <f t="shared" si="0"/>
        <v>3799.2380911435939</v>
      </c>
      <c r="P2" s="31">
        <f t="shared" si="0"/>
        <v>3753.122098022357</v>
      </c>
      <c r="Q2" s="31">
        <f t="shared" si="0"/>
        <v>3596.7609630266543</v>
      </c>
      <c r="R2" s="31">
        <f t="shared" si="0"/>
        <v>3534.8184866723996</v>
      </c>
      <c r="S2" s="31">
        <f t="shared" si="0"/>
        <v>3533.9539122957858</v>
      </c>
      <c r="T2" s="31">
        <f t="shared" si="0"/>
        <v>3608.6577815993114</v>
      </c>
      <c r="U2" s="31">
        <f t="shared" si="0"/>
        <v>3738.1392089423907</v>
      </c>
      <c r="V2" s="31">
        <f t="shared" si="0"/>
        <v>3792.1586414445392</v>
      </c>
      <c r="W2" s="31">
        <f t="shared" si="0"/>
        <v>3270.7809974204638</v>
      </c>
      <c r="X2" s="31">
        <f t="shared" ref="X2" si="1">SUM(X3,X17,X22,X25,X26,X51,X52,X71,X74,X75,X76)</f>
        <v>3440.3795356835785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109.73817712811694</v>
      </c>
      <c r="D3" s="34">
        <f t="shared" si="2"/>
        <v>118.08306104901115</v>
      </c>
      <c r="E3" s="34">
        <f t="shared" si="2"/>
        <v>73.650386930352525</v>
      </c>
      <c r="F3" s="34">
        <f t="shared" si="2"/>
        <v>56.586328460877048</v>
      </c>
      <c r="G3" s="34">
        <f t="shared" si="2"/>
        <v>79.5006018916595</v>
      </c>
      <c r="H3" s="34">
        <f t="shared" si="2"/>
        <v>77.597764402407563</v>
      </c>
      <c r="I3" s="34">
        <f t="shared" si="2"/>
        <v>92.59587274290628</v>
      </c>
      <c r="J3" s="34">
        <f t="shared" si="2"/>
        <v>78.349097162510759</v>
      </c>
      <c r="K3" s="34">
        <f t="shared" si="2"/>
        <v>74.915821152192592</v>
      </c>
      <c r="L3" s="34">
        <f t="shared" si="2"/>
        <v>66.907652622527934</v>
      </c>
      <c r="M3" s="34">
        <f t="shared" si="2"/>
        <v>65.575752364574356</v>
      </c>
      <c r="N3" s="34">
        <f t="shared" si="2"/>
        <v>59.128546861564914</v>
      </c>
      <c r="O3" s="34">
        <f t="shared" si="2"/>
        <v>54.824677558039554</v>
      </c>
      <c r="P3" s="34">
        <f t="shared" si="2"/>
        <v>52.561822871883052</v>
      </c>
      <c r="Q3" s="34">
        <f t="shared" si="2"/>
        <v>52.087188306104885</v>
      </c>
      <c r="R3" s="34">
        <f t="shared" si="2"/>
        <v>49.214789337919179</v>
      </c>
      <c r="S3" s="34">
        <f t="shared" si="2"/>
        <v>50.929836629406701</v>
      </c>
      <c r="T3" s="34">
        <f t="shared" si="2"/>
        <v>47.115735167669826</v>
      </c>
      <c r="U3" s="34">
        <f t="shared" si="2"/>
        <v>41.759587274290624</v>
      </c>
      <c r="V3" s="34">
        <f t="shared" si="2"/>
        <v>45.757781599312132</v>
      </c>
      <c r="W3" s="34">
        <f t="shared" si="2"/>
        <v>38.441960447119527</v>
      </c>
      <c r="X3" s="34">
        <f t="shared" ref="X3" si="3">SUM(X4,X8,X11)</f>
        <v>39.426913155631993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101.98383490971625</v>
      </c>
      <c r="D4" s="29">
        <f t="shared" si="4"/>
        <v>112.34024075666377</v>
      </c>
      <c r="E4" s="29">
        <f t="shared" si="4"/>
        <v>68.516509028374884</v>
      </c>
      <c r="F4" s="29">
        <f t="shared" si="4"/>
        <v>51.29200343938092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73.671109200343949</v>
      </c>
      <c r="K4" s="29">
        <f t="shared" si="4"/>
        <v>69.716079105760954</v>
      </c>
      <c r="L4" s="29">
        <f t="shared" si="4"/>
        <v>61.93551160791057</v>
      </c>
      <c r="M4" s="29">
        <f t="shared" si="4"/>
        <v>59.229234737747191</v>
      </c>
      <c r="N4" s="29">
        <f t="shared" si="4"/>
        <v>53.878675838349096</v>
      </c>
      <c r="O4" s="29">
        <f t="shared" si="4"/>
        <v>49.181341358555457</v>
      </c>
      <c r="P4" s="29">
        <f t="shared" si="4"/>
        <v>47.278245915735155</v>
      </c>
      <c r="Q4" s="29">
        <f t="shared" si="4"/>
        <v>46.502665520206349</v>
      </c>
      <c r="R4" s="29">
        <f t="shared" si="4"/>
        <v>43.436715391229583</v>
      </c>
      <c r="S4" s="29">
        <f t="shared" si="4"/>
        <v>44.084866723989677</v>
      </c>
      <c r="T4" s="29">
        <f t="shared" si="4"/>
        <v>41.4920894239037</v>
      </c>
      <c r="U4" s="29">
        <f t="shared" si="4"/>
        <v>36.871969045571795</v>
      </c>
      <c r="V4" s="29">
        <f t="shared" si="4"/>
        <v>40.762854686156501</v>
      </c>
      <c r="W4" s="29">
        <f t="shared" si="4"/>
        <v>33.568185726569226</v>
      </c>
      <c r="X4" s="29">
        <f t="shared" ref="X4" si="5">SUM(X5:X7)</f>
        <v>35.843938091143599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13.721152192605331</v>
      </c>
      <c r="D5" s="10">
        <f>FC_IND_E!D5+FC_TRA_E!D5+FC_OTH_E!D5</f>
        <v>15.741444539982799</v>
      </c>
      <c r="E5" s="10">
        <f>FC_IND_E!E5+FC_TRA_E!E5+FC_OTH_E!E5</f>
        <v>18.006018916595011</v>
      </c>
      <c r="F5" s="10">
        <f>FC_IND_E!F5+FC_TRA_E!F5+FC_OTH_E!F5</f>
        <v>13.179707652622531</v>
      </c>
      <c r="G5" s="10">
        <f>FC_IND_E!G5+FC_TRA_E!G5+FC_OTH_E!G5</f>
        <v>12.720550300945829</v>
      </c>
      <c r="H5" s="10">
        <f>FC_IND_E!H5+FC_TRA_E!H5+FC_OTH_E!H5</f>
        <v>20.21057609630266</v>
      </c>
      <c r="I5" s="10">
        <f>FC_IND_E!I5+FC_TRA_E!I5+FC_OTH_E!I5</f>
        <v>26.05141874462597</v>
      </c>
      <c r="J5" s="10">
        <f>FC_IND_E!J5+FC_TRA_E!J5+FC_OTH_E!J5</f>
        <v>28.261736887360279</v>
      </c>
      <c r="K5" s="10">
        <f>FC_IND_E!K5+FC_TRA_E!K5+FC_OTH_E!K5</f>
        <v>21.50008598452278</v>
      </c>
      <c r="L5" s="10">
        <f>FC_IND_E!L5+FC_TRA_E!L5+FC_OTH_E!L5</f>
        <v>13.295786758383491</v>
      </c>
      <c r="M5" s="10">
        <f>FC_IND_E!M5+FC_TRA_E!M5+FC_OTH_E!M5</f>
        <v>16.321152192605329</v>
      </c>
      <c r="N5" s="10">
        <f>FC_IND_E!N5+FC_TRA_E!N5+FC_OTH_E!N5</f>
        <v>10.38082545141874</v>
      </c>
      <c r="O5" s="10">
        <f>FC_IND_E!O5+FC_TRA_E!O5+FC_OTH_E!O5</f>
        <v>7.5122957867583828</v>
      </c>
      <c r="P5" s="10">
        <f>FC_IND_E!P5+FC_TRA_E!P5+FC_OTH_E!P5</f>
        <v>7.643078245915734</v>
      </c>
      <c r="Q5" s="10">
        <f>FC_IND_E!Q5+FC_TRA_E!Q5+FC_OTH_E!Q5</f>
        <v>7.2183147033533954</v>
      </c>
      <c r="R5" s="10">
        <f>FC_IND_E!R5+FC_TRA_E!R5+FC_OTH_E!R5</f>
        <v>6.9351676698194327</v>
      </c>
      <c r="S5" s="10">
        <f>FC_IND_E!S5+FC_TRA_E!S5+FC_OTH_E!S5</f>
        <v>6.9230438521066207</v>
      </c>
      <c r="T5" s="10">
        <f>FC_IND_E!T5+FC_TRA_E!T5+FC_OTH_E!T5</f>
        <v>3.053396388650043</v>
      </c>
      <c r="U5" s="10">
        <f>FC_IND_E!U5+FC_TRA_E!U5+FC_OTH_E!U5</f>
        <v>3.0355116079105762</v>
      </c>
      <c r="V5" s="10">
        <f>FC_IND_E!V5+FC_TRA_E!V5+FC_OTH_E!V5</f>
        <v>3.004299226139294</v>
      </c>
      <c r="W5" s="10">
        <f>FC_IND_E!W5+FC_TRA_E!W5+FC_OTH_E!W5</f>
        <v>2.9621668099742049</v>
      </c>
      <c r="X5" s="10">
        <f>FC_IND_E!X5+FC_TRA_E!X5+FC_OTH_E!X5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88.26268271711092</v>
      </c>
      <c r="D7" s="10">
        <f>FC_IND_E!D7+FC_TRA_E!D7+FC_OTH_E!D7</f>
        <v>96.598796216680981</v>
      </c>
      <c r="E7" s="10">
        <f>FC_IND_E!E7+FC_TRA_E!E7+FC_OTH_E!E7</f>
        <v>50.510490111779873</v>
      </c>
      <c r="F7" s="10">
        <f>FC_IND_E!F7+FC_TRA_E!F7+FC_OTH_E!F7</f>
        <v>38.112295786758388</v>
      </c>
      <c r="G7" s="10">
        <f>FC_IND_E!G7+FC_TRA_E!G7+FC_OTH_E!G7</f>
        <v>61.553654342218401</v>
      </c>
      <c r="H7" s="10">
        <f>FC_IND_E!H7+FC_TRA_E!H7+FC_OTH_E!H7</f>
        <v>52.371883061049012</v>
      </c>
      <c r="I7" s="10">
        <f>FC_IND_E!I7+FC_TRA_E!I7+FC_OTH_E!I7</f>
        <v>61.664402407566627</v>
      </c>
      <c r="J7" s="10">
        <f>FC_IND_E!J7+FC_TRA_E!J7+FC_OTH_E!J7</f>
        <v>45.409372312983663</v>
      </c>
      <c r="K7" s="10">
        <f>FC_IND_E!K7+FC_TRA_E!K7+FC_OTH_E!K7</f>
        <v>48.215993121238171</v>
      </c>
      <c r="L7" s="10">
        <f>FC_IND_E!L7+FC_TRA_E!L7+FC_OTH_E!L7</f>
        <v>48.639724849527077</v>
      </c>
      <c r="M7" s="10">
        <f>FC_IND_E!M7+FC_TRA_E!M7+FC_OTH_E!M7</f>
        <v>42.908082545141866</v>
      </c>
      <c r="N7" s="10">
        <f>FC_IND_E!N7+FC_TRA_E!N7+FC_OTH_E!N7</f>
        <v>43.497850386930352</v>
      </c>
      <c r="O7" s="10">
        <f>FC_IND_E!O7+FC_TRA_E!O7+FC_OTH_E!O7</f>
        <v>41.669045571797071</v>
      </c>
      <c r="P7" s="10">
        <f>FC_IND_E!P7+FC_TRA_E!P7+FC_OTH_E!P7</f>
        <v>39.635167669819424</v>
      </c>
      <c r="Q7" s="10">
        <f>FC_IND_E!Q7+FC_TRA_E!Q7+FC_OTH_E!Q7</f>
        <v>39.284350816852957</v>
      </c>
      <c r="R7" s="10">
        <f>FC_IND_E!R7+FC_TRA_E!R7+FC_OTH_E!R7</f>
        <v>36.501547721410148</v>
      </c>
      <c r="S7" s="10">
        <f>FC_IND_E!S7+FC_TRA_E!S7+FC_OTH_E!S7</f>
        <v>37.161822871883054</v>
      </c>
      <c r="T7" s="10">
        <f>FC_IND_E!T7+FC_TRA_E!T7+FC_OTH_E!T7</f>
        <v>38.438693035253657</v>
      </c>
      <c r="U7" s="10">
        <f>FC_IND_E!U7+FC_TRA_E!U7+FC_OTH_E!U7</f>
        <v>33.836457437661217</v>
      </c>
      <c r="V7" s="10">
        <f>FC_IND_E!V7+FC_TRA_E!V7+FC_OTH_E!V7</f>
        <v>37.758555460017206</v>
      </c>
      <c r="W7" s="10">
        <f>FC_IND_E!W7+FC_TRA_E!W7+FC_OTH_E!W7</f>
        <v>30.606018916595019</v>
      </c>
      <c r="X7" s="10">
        <f>FC_IND_E!X7+FC_TRA_E!X7+FC_OTH_E!X7</f>
        <v>33.45821152192606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7.754342218400688</v>
      </c>
      <c r="D11" s="29">
        <f t="shared" si="8"/>
        <v>5.7428202923473766</v>
      </c>
      <c r="E11" s="29">
        <f t="shared" si="8"/>
        <v>5.1338779019776446</v>
      </c>
      <c r="F11" s="29">
        <f t="shared" si="8"/>
        <v>5.2943250214961308</v>
      </c>
      <c r="G11" s="29">
        <f t="shared" si="8"/>
        <v>5.2263972484952701</v>
      </c>
      <c r="H11" s="29">
        <f t="shared" si="8"/>
        <v>5.0153052450558899</v>
      </c>
      <c r="I11" s="29">
        <f t="shared" si="8"/>
        <v>4.8800515907136708</v>
      </c>
      <c r="J11" s="29">
        <f t="shared" si="8"/>
        <v>4.6779879621668101</v>
      </c>
      <c r="K11" s="29">
        <f t="shared" si="8"/>
        <v>5.1997420464316431</v>
      </c>
      <c r="L11" s="29">
        <f t="shared" si="8"/>
        <v>4.9721410146173675</v>
      </c>
      <c r="M11" s="29">
        <f t="shared" si="8"/>
        <v>6.3465176268271701</v>
      </c>
      <c r="N11" s="29">
        <f t="shared" si="8"/>
        <v>5.249871023215821</v>
      </c>
      <c r="O11" s="29">
        <f t="shared" si="8"/>
        <v>5.6433361994840929</v>
      </c>
      <c r="P11" s="29">
        <f t="shared" si="8"/>
        <v>5.2835769561478934</v>
      </c>
      <c r="Q11" s="29">
        <f t="shared" si="8"/>
        <v>5.584522785898538</v>
      </c>
      <c r="R11" s="29">
        <f t="shared" si="8"/>
        <v>5.778073946689597</v>
      </c>
      <c r="S11" s="29">
        <f t="shared" si="8"/>
        <v>6.8449699054170239</v>
      </c>
      <c r="T11" s="29">
        <f t="shared" si="8"/>
        <v>5.6236457437661223</v>
      </c>
      <c r="U11" s="29">
        <f t="shared" si="8"/>
        <v>4.8876182287188303</v>
      </c>
      <c r="V11" s="29">
        <f t="shared" si="8"/>
        <v>4.9949269131556315</v>
      </c>
      <c r="W11" s="29">
        <f t="shared" si="8"/>
        <v>4.8737747205503021</v>
      </c>
      <c r="X11" s="29">
        <f t="shared" ref="X11" si="9">SUM(X12:X16)</f>
        <v>3.5829750644883931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0.14213241616509029</v>
      </c>
      <c r="D12" s="10">
        <f>FC_IND_E!D12+FC_TRA_E!D12+FC_OTH_E!D12</f>
        <v>9.2949269131556309E-2</v>
      </c>
      <c r="E12" s="10">
        <f>FC_IND_E!E12+FC_TRA_E!E12+FC_OTH_E!E12</f>
        <v>0.12596732588134141</v>
      </c>
      <c r="F12" s="10">
        <f>FC_IND_E!F12+FC_TRA_E!F12+FC_OTH_E!F12</f>
        <v>3.7747205503009452E-2</v>
      </c>
      <c r="G12" s="10">
        <f>FC_IND_E!G12+FC_TRA_E!G12+FC_OTH_E!G12</f>
        <v>7.2742906276870162E-2</v>
      </c>
      <c r="H12" s="10">
        <f>FC_IND_E!H12+FC_TRA_E!H12+FC_OTH_E!H12</f>
        <v>6.7325881341358557E-2</v>
      </c>
      <c r="I12" s="10">
        <f>FC_IND_E!I12+FC_TRA_E!I12+FC_OTH_E!I12</f>
        <v>8.3490971625107477E-2</v>
      </c>
      <c r="J12" s="10">
        <f>FC_IND_E!J12+FC_TRA_E!J12+FC_OTH_E!J12</f>
        <v>7.6096302665520199E-2</v>
      </c>
      <c r="K12" s="10">
        <f>FC_IND_E!K12+FC_TRA_E!K12+FC_OTH_E!K12</f>
        <v>7.2055030094582972E-2</v>
      </c>
      <c r="L12" s="10">
        <f>FC_IND_E!L12+FC_TRA_E!L12+FC_OTH_E!L12</f>
        <v>0.1043852106620808</v>
      </c>
      <c r="M12" s="10">
        <f>FC_IND_E!M12+FC_TRA_E!M12+FC_OTH_E!M12</f>
        <v>0.18048151332760101</v>
      </c>
      <c r="N12" s="10">
        <f>FC_IND_E!N12+FC_TRA_E!N12+FC_OTH_E!N12</f>
        <v>0.1185726569217541</v>
      </c>
      <c r="O12" s="10">
        <f>FC_IND_E!O12+FC_TRA_E!O12+FC_OTH_E!O12</f>
        <v>0.11582115219260533</v>
      </c>
      <c r="P12" s="10">
        <f>FC_IND_E!P12+FC_TRA_E!P12+FC_OTH_E!P12</f>
        <v>0.18796216680997421</v>
      </c>
      <c r="Q12" s="10">
        <f>FC_IND_E!Q12+FC_TRA_E!Q12+FC_OTH_E!Q12</f>
        <v>0.23645743766122096</v>
      </c>
      <c r="R12" s="10">
        <f>FC_IND_E!R12+FC_TRA_E!R12+FC_OTH_E!R12</f>
        <v>0.34686156491831488</v>
      </c>
      <c r="S12" s="10">
        <f>FC_IND_E!S12+FC_TRA_E!S12+FC_OTH_E!S12</f>
        <v>0.14754944110060189</v>
      </c>
      <c r="T12" s="10">
        <f>FC_IND_E!T12+FC_TRA_E!T12+FC_OTH_E!T12</f>
        <v>7.7472055030094578E-2</v>
      </c>
      <c r="U12" s="10">
        <f>FC_IND_E!U12+FC_TRA_E!U12+FC_OTH_E!U12</f>
        <v>7.6784178847807444E-2</v>
      </c>
      <c r="V12" s="10">
        <f>FC_IND_E!V12+FC_TRA_E!V12+FC_OTH_E!V12</f>
        <v>5.99312123817713E-2</v>
      </c>
      <c r="W12" s="10">
        <f>FC_IND_E!W12+FC_TRA_E!W12+FC_OTH_E!W12</f>
        <v>4.1788478073946714E-2</v>
      </c>
      <c r="X12" s="10">
        <f>FC_IND_E!X12+FC_TRA_E!X12+FC_OTH_E!X12</f>
        <v>8.8907996560619096E-2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0.68409286328460872</v>
      </c>
      <c r="D13" s="10">
        <f>FC_IND_E!D13+FC_TRA_E!D13+FC_OTH_E!D13</f>
        <v>0.48056749785038688</v>
      </c>
      <c r="E13" s="10">
        <f>FC_IND_E!E13+FC_TRA_E!E13+FC_OTH_E!E13</f>
        <v>0.86242476354256226</v>
      </c>
      <c r="F13" s="10">
        <f>FC_IND_E!F13+FC_TRA_E!F13+FC_OTH_E!F13</f>
        <v>1.1048151332760101</v>
      </c>
      <c r="G13" s="10">
        <f>FC_IND_E!G13+FC_TRA_E!G13+FC_OTH_E!G13</f>
        <v>1.039466895958727</v>
      </c>
      <c r="H13" s="10">
        <f>FC_IND_E!H13+FC_TRA_E!H13+FC_OTH_E!H13</f>
        <v>0.83860705073086839</v>
      </c>
      <c r="I13" s="10">
        <f>FC_IND_E!I13+FC_TRA_E!I13+FC_OTH_E!I13</f>
        <v>0.99587274290627692</v>
      </c>
      <c r="J13" s="10">
        <f>FC_IND_E!J13+FC_TRA_E!J13+FC_OTH_E!J13</f>
        <v>0.76242476354256239</v>
      </c>
      <c r="K13" s="10">
        <f>FC_IND_E!K13+FC_TRA_E!K13+FC_OTH_E!K13</f>
        <v>1.390025795356836</v>
      </c>
      <c r="L13" s="10">
        <f>FC_IND_E!L13+FC_TRA_E!L13+FC_OTH_E!L13</f>
        <v>0.70593293207222707</v>
      </c>
      <c r="M13" s="10">
        <f>FC_IND_E!M13+FC_TRA_E!M13+FC_OTH_E!M13</f>
        <v>0.68546861564918316</v>
      </c>
      <c r="N13" s="10">
        <f>FC_IND_E!N13+FC_TRA_E!N13+FC_OTH_E!N13</f>
        <v>0.61736887360275139</v>
      </c>
      <c r="O13" s="10">
        <f>FC_IND_E!O13+FC_TRA_E!O13+FC_OTH_E!O13</f>
        <v>0.6249355116079105</v>
      </c>
      <c r="P13" s="10">
        <f>FC_IND_E!P13+FC_TRA_E!P13+FC_OTH_E!P13</f>
        <v>1.002665520206363</v>
      </c>
      <c r="Q13" s="10">
        <f>FC_IND_E!Q13+FC_TRA_E!Q13+FC_OTH_E!Q13</f>
        <v>0.88082545141874458</v>
      </c>
      <c r="R13" s="10">
        <f>FC_IND_E!R13+FC_TRA_E!R13+FC_OTH_E!R13</f>
        <v>0.65210662080825443</v>
      </c>
      <c r="S13" s="10">
        <f>FC_IND_E!S13+FC_TRA_E!S13+FC_OTH_E!S13</f>
        <v>0.59226139294926905</v>
      </c>
      <c r="T13" s="10">
        <f>FC_IND_E!T13+FC_TRA_E!T13+FC_OTH_E!T13</f>
        <v>0.54660361134995694</v>
      </c>
      <c r="U13" s="10">
        <f>FC_IND_E!U13+FC_TRA_E!U13+FC_OTH_E!U13</f>
        <v>0.25864144453998278</v>
      </c>
      <c r="V13" s="10">
        <f>FC_IND_E!V13+FC_TRA_E!V13+FC_OTH_E!V13</f>
        <v>0.34101461736887362</v>
      </c>
      <c r="W13" s="10">
        <f>FC_IND_E!W13+FC_TRA_E!W13+FC_OTH_E!W13</f>
        <v>4.9699054170249349E-2</v>
      </c>
      <c r="X13" s="10">
        <f>FC_IND_E!X13+FC_TRA_E!X13+FC_OTH_E!X13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6.9281169389509891</v>
      </c>
      <c r="D16" s="10">
        <f>FC_IND_E!D16+FC_TRA_E!D16+FC_OTH_E!D16</f>
        <v>5.1693035253654331</v>
      </c>
      <c r="E16" s="10">
        <f>FC_IND_E!E16+FC_TRA_E!E16+FC_OTH_E!E16</f>
        <v>4.1454858125537406</v>
      </c>
      <c r="F16" s="10">
        <f>FC_IND_E!F16+FC_TRA_E!F16+FC_OTH_E!F16</f>
        <v>4.151762682717111</v>
      </c>
      <c r="G16" s="10">
        <f>FC_IND_E!G16+FC_TRA_E!G16+FC_OTH_E!G16</f>
        <v>4.114187446259673</v>
      </c>
      <c r="H16" s="10">
        <f>FC_IND_E!H16+FC_TRA_E!H16+FC_OTH_E!H16</f>
        <v>4.1093723129836635</v>
      </c>
      <c r="I16" s="10">
        <f>FC_IND_E!I16+FC_TRA_E!I16+FC_OTH_E!I16</f>
        <v>3.8006878761822867</v>
      </c>
      <c r="J16" s="10">
        <f>FC_IND_E!J16+FC_TRA_E!J16+FC_OTH_E!J16</f>
        <v>3.839466895958727</v>
      </c>
      <c r="K16" s="10">
        <f>FC_IND_E!K16+FC_TRA_E!K16+FC_OTH_E!K16</f>
        <v>3.7376612209802236</v>
      </c>
      <c r="L16" s="10">
        <f>FC_IND_E!L16+FC_TRA_E!L16+FC_OTH_E!L16</f>
        <v>4.1618228718830599</v>
      </c>
      <c r="M16" s="10">
        <f>FC_IND_E!M16+FC_TRA_E!M16+FC_OTH_E!M16</f>
        <v>5.4805674978503864</v>
      </c>
      <c r="N16" s="10">
        <f>FC_IND_E!N16+FC_TRA_E!N16+FC_OTH_E!N16</f>
        <v>4.5139294926913154</v>
      </c>
      <c r="O16" s="10">
        <f>FC_IND_E!O16+FC_TRA_E!O16+FC_OTH_E!O16</f>
        <v>4.9025795356835769</v>
      </c>
      <c r="P16" s="10">
        <f>FC_IND_E!P16+FC_TRA_E!P16+FC_OTH_E!P16</f>
        <v>4.0929492691315561</v>
      </c>
      <c r="Q16" s="10">
        <f>FC_IND_E!Q16+FC_TRA_E!Q16+FC_OTH_E!Q16</f>
        <v>4.4672398968185725</v>
      </c>
      <c r="R16" s="10">
        <f>FC_IND_E!R16+FC_TRA_E!R16+FC_OTH_E!R16</f>
        <v>4.7791057609630272</v>
      </c>
      <c r="S16" s="10">
        <f>FC_IND_E!S16+FC_TRA_E!S16+FC_OTH_E!S16</f>
        <v>6.1051590713671526</v>
      </c>
      <c r="T16" s="10">
        <f>FC_IND_E!T16+FC_TRA_E!T16+FC_OTH_E!T16</f>
        <v>4.9995700773860703</v>
      </c>
      <c r="U16" s="10">
        <f>FC_IND_E!U16+FC_TRA_E!U16+FC_OTH_E!U16</f>
        <v>4.5521926053310402</v>
      </c>
      <c r="V16" s="10">
        <f>FC_IND_E!V16+FC_TRA_E!V16+FC_OTH_E!V16</f>
        <v>4.5939810834049863</v>
      </c>
      <c r="W16" s="10">
        <f>FC_IND_E!W16+FC_TRA_E!W16+FC_OTH_E!W16</f>
        <v>4.782287188306106</v>
      </c>
      <c r="X16" s="10">
        <f>FC_IND_E!X16+FC_TRA_E!X16+FC_OTH_E!X16</f>
        <v>3.3633705932932081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1939.7746345657781</v>
      </c>
      <c r="D26" s="37">
        <f t="shared" si="14"/>
        <v>2059.2937231298365</v>
      </c>
      <c r="E26" s="37">
        <f t="shared" si="14"/>
        <v>2086.915735167669</v>
      </c>
      <c r="F26" s="37">
        <f t="shared" si="14"/>
        <v>2255.9444539982801</v>
      </c>
      <c r="G26" s="37">
        <f t="shared" si="14"/>
        <v>2577.4743766122097</v>
      </c>
      <c r="H26" s="37">
        <f t="shared" si="14"/>
        <v>2676.1593293207216</v>
      </c>
      <c r="I26" s="37">
        <f t="shared" si="14"/>
        <v>2548.8809114359415</v>
      </c>
      <c r="J26" s="37">
        <f t="shared" si="14"/>
        <v>2443.555546001719</v>
      </c>
      <c r="K26" s="37">
        <f t="shared" si="14"/>
        <v>2463.709974204643</v>
      </c>
      <c r="L26" s="37">
        <f t="shared" si="14"/>
        <v>2292.1988822012036</v>
      </c>
      <c r="M26" s="37">
        <f t="shared" si="14"/>
        <v>2408.2197764402404</v>
      </c>
      <c r="N26" s="37">
        <f t="shared" si="14"/>
        <v>2494.0361134995696</v>
      </c>
      <c r="O26" s="37">
        <f t="shared" si="14"/>
        <v>2417.5391229578672</v>
      </c>
      <c r="P26" s="37">
        <f t="shared" si="14"/>
        <v>2372.8163370593302</v>
      </c>
      <c r="Q26" s="37">
        <f t="shared" si="14"/>
        <v>2242.27592433362</v>
      </c>
      <c r="R26" s="37">
        <f t="shared" si="14"/>
        <v>2146.070937231299</v>
      </c>
      <c r="S26" s="37">
        <f t="shared" si="14"/>
        <v>2089.3487532244189</v>
      </c>
      <c r="T26" s="37">
        <f t="shared" si="14"/>
        <v>2147.7192605331038</v>
      </c>
      <c r="U26" s="37">
        <f t="shared" si="14"/>
        <v>2262.7220120378333</v>
      </c>
      <c r="V26" s="37">
        <f t="shared" si="14"/>
        <v>2309.1668959587273</v>
      </c>
      <c r="W26" s="37">
        <f t="shared" si="14"/>
        <v>1819.3179707652619</v>
      </c>
      <c r="X26" s="37">
        <f t="shared" ref="X26" si="15">SUM(X27,X33)</f>
        <v>1916.6394668959597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1939.7746345657781</v>
      </c>
      <c r="D33" s="29">
        <f t="shared" si="18"/>
        <v>2059.2937231298365</v>
      </c>
      <c r="E33" s="29">
        <f t="shared" si="18"/>
        <v>2086.915735167669</v>
      </c>
      <c r="F33" s="29">
        <f t="shared" si="18"/>
        <v>2255.9444539982801</v>
      </c>
      <c r="G33" s="29">
        <f t="shared" si="18"/>
        <v>2577.4743766122097</v>
      </c>
      <c r="H33" s="29">
        <f t="shared" si="18"/>
        <v>2676.1593293207216</v>
      </c>
      <c r="I33" s="29">
        <f t="shared" si="18"/>
        <v>2548.8809114359415</v>
      </c>
      <c r="J33" s="29">
        <f t="shared" si="18"/>
        <v>2443.555546001719</v>
      </c>
      <c r="K33" s="29">
        <f t="shared" si="18"/>
        <v>2463.709974204643</v>
      </c>
      <c r="L33" s="29">
        <f t="shared" si="18"/>
        <v>2292.1988822012036</v>
      </c>
      <c r="M33" s="29">
        <f t="shared" si="18"/>
        <v>2408.2197764402404</v>
      </c>
      <c r="N33" s="29">
        <f t="shared" si="18"/>
        <v>2494.0361134995696</v>
      </c>
      <c r="O33" s="29">
        <f t="shared" si="18"/>
        <v>2417.5391229578672</v>
      </c>
      <c r="P33" s="29">
        <f t="shared" si="18"/>
        <v>2372.8163370593302</v>
      </c>
      <c r="Q33" s="29">
        <f t="shared" si="18"/>
        <v>2242.27592433362</v>
      </c>
      <c r="R33" s="29">
        <f t="shared" si="18"/>
        <v>2146.070937231299</v>
      </c>
      <c r="S33" s="29">
        <f t="shared" si="18"/>
        <v>2089.3487532244189</v>
      </c>
      <c r="T33" s="29">
        <f t="shared" si="18"/>
        <v>2147.7192605331038</v>
      </c>
      <c r="U33" s="29">
        <f t="shared" si="18"/>
        <v>2262.7220120378333</v>
      </c>
      <c r="V33" s="29">
        <f t="shared" si="18"/>
        <v>2309.1668959587273</v>
      </c>
      <c r="W33" s="29">
        <f t="shared" si="18"/>
        <v>1819.3179707652619</v>
      </c>
      <c r="X33" s="29">
        <f t="shared" ref="X33" si="19">SUM(X34:X50)</f>
        <v>1916.6394668959597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26.368615649183141</v>
      </c>
      <c r="D36" s="10">
        <f>FC_IND_E!D36+FC_TRA_E!D36+FC_OTH_E!D36</f>
        <v>30.763284608770412</v>
      </c>
      <c r="E36" s="10">
        <f>FC_IND_E!E36+FC_TRA_E!E36+FC_OTH_E!E36</f>
        <v>20.875150472914871</v>
      </c>
      <c r="F36" s="10">
        <f>FC_IND_E!F36+FC_TRA_E!F36+FC_OTH_E!F36</f>
        <v>17.579105760963024</v>
      </c>
      <c r="G36" s="10">
        <f>FC_IND_E!G36+FC_TRA_E!G36+FC_OTH_E!G36</f>
        <v>14.28297506448839</v>
      </c>
      <c r="H36" s="10">
        <f>FC_IND_E!H36+FC_TRA_E!H36+FC_OTH_E!H36</f>
        <v>13.184350816852962</v>
      </c>
      <c r="I36" s="10">
        <f>FC_IND_E!I36+FC_TRA_E!I36+FC_OTH_E!I36</f>
        <v>10.987016337059327</v>
      </c>
      <c r="J36" s="10">
        <f>FC_IND_E!J36+FC_TRA_E!J36+FC_OTH_E!J36</f>
        <v>9.8883920894239026</v>
      </c>
      <c r="K36" s="10">
        <f>FC_IND_E!K36+FC_TRA_E!K36+FC_OTH_E!K36</f>
        <v>9.8883920894239026</v>
      </c>
      <c r="L36" s="10">
        <f>FC_IND_E!L36+FC_TRA_E!L36+FC_OTH_E!L36</f>
        <v>12.016423043852106</v>
      </c>
      <c r="M36" s="10">
        <f>FC_IND_E!M36+FC_TRA_E!M36+FC_OTH_E!M36</f>
        <v>12.613069647463453</v>
      </c>
      <c r="N36" s="10">
        <f>FC_IND_E!N36+FC_TRA_E!N36+FC_OTH_E!N36</f>
        <v>10.493637145313841</v>
      </c>
      <c r="O36" s="10">
        <f>FC_IND_E!O36+FC_TRA_E!O36+FC_OTH_E!O36</f>
        <v>11.371453138435079</v>
      </c>
      <c r="P36" s="10">
        <f>FC_IND_E!P36+FC_TRA_E!P36+FC_OTH_E!P36</f>
        <v>11.16268271711092</v>
      </c>
      <c r="Q36" s="10">
        <f>FC_IND_E!Q36+FC_TRA_E!Q36+FC_OTH_E!Q36</f>
        <v>10.471625107480648</v>
      </c>
      <c r="R36" s="10">
        <f>FC_IND_E!R36+FC_TRA_E!R36+FC_OTH_E!R36</f>
        <v>10.522184006878769</v>
      </c>
      <c r="S36" s="10">
        <f>FC_IND_E!S36+FC_TRA_E!S36+FC_OTH_E!S36</f>
        <v>11.229664660361133</v>
      </c>
      <c r="T36" s="10">
        <f>FC_IND_E!T36+FC_TRA_E!T36+FC_OTH_E!T36</f>
        <v>9.7762682717110909</v>
      </c>
      <c r="U36" s="10">
        <f>FC_IND_E!U36+FC_TRA_E!U36+FC_OTH_E!U36</f>
        <v>8.5093723129836736</v>
      </c>
      <c r="V36" s="10">
        <f>FC_IND_E!V36+FC_TRA_E!V36+FC_OTH_E!V36</f>
        <v>10.159673258813406</v>
      </c>
      <c r="W36" s="10">
        <f>FC_IND_E!W36+FC_TRA_E!W36+FC_OTH_E!W36</f>
        <v>7.7655202063628526</v>
      </c>
      <c r="X36" s="10">
        <f>FC_IND_E!X36+FC_TRA_E!X36+FC_OTH_E!X36</f>
        <v>11.175924333619944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598.44505588993979</v>
      </c>
      <c r="D37" s="10">
        <f>FC_IND_E!D37+FC_TRA_E!D37+FC_OTH_E!D37</f>
        <v>588.25726569217534</v>
      </c>
      <c r="E37" s="10">
        <f>FC_IND_E!E37+FC_TRA_E!E37+FC_OTH_E!E37</f>
        <v>573.47781599312123</v>
      </c>
      <c r="F37" s="10">
        <f>FC_IND_E!F37+FC_TRA_E!F37+FC_OTH_E!F37</f>
        <v>583.66663800515914</v>
      </c>
      <c r="G37" s="10">
        <f>FC_IND_E!G37+FC_TRA_E!G37+FC_OTH_E!G37</f>
        <v>565.88607050730866</v>
      </c>
      <c r="H37" s="10">
        <f>FC_IND_E!H37+FC_TRA_E!H37+FC_OTH_E!H37</f>
        <v>515.38813413585547</v>
      </c>
      <c r="I37" s="10">
        <f>FC_IND_E!I37+FC_TRA_E!I37+FC_OTH_E!I37</f>
        <v>463.23181427343076</v>
      </c>
      <c r="J37" s="10">
        <f>FC_IND_E!J37+FC_TRA_E!J37+FC_OTH_E!J37</f>
        <v>443.33740326741179</v>
      </c>
      <c r="K37" s="10">
        <f>FC_IND_E!K37+FC_TRA_E!K37+FC_OTH_E!K37</f>
        <v>421.9758383490971</v>
      </c>
      <c r="L37" s="10">
        <f>FC_IND_E!L37+FC_TRA_E!L37+FC_OTH_E!L37</f>
        <v>389.02510748065339</v>
      </c>
      <c r="M37" s="10">
        <f>FC_IND_E!M37+FC_TRA_E!M37+FC_OTH_E!M37</f>
        <v>361.56766981943252</v>
      </c>
      <c r="N37" s="10">
        <f>FC_IND_E!N37+FC_TRA_E!N37+FC_OTH_E!N37</f>
        <v>368.86027515047289</v>
      </c>
      <c r="O37" s="10">
        <f>FC_IND_E!O37+FC_TRA_E!O37+FC_OTH_E!O37</f>
        <v>359.2893379191745</v>
      </c>
      <c r="P37" s="10">
        <f>FC_IND_E!P37+FC_TRA_E!P37+FC_OTH_E!P37</f>
        <v>327.23104041272575</v>
      </c>
      <c r="Q37" s="10">
        <f>FC_IND_E!Q37+FC_TRA_E!Q37+FC_OTH_E!Q37</f>
        <v>313.9845227858986</v>
      </c>
      <c r="R37" s="10">
        <f>FC_IND_E!R37+FC_TRA_E!R37+FC_OTH_E!R37</f>
        <v>292.77205503009458</v>
      </c>
      <c r="S37" s="10">
        <f>FC_IND_E!S37+FC_TRA_E!S37+FC_OTH_E!S37</f>
        <v>284.5129836629406</v>
      </c>
      <c r="T37" s="10">
        <f>FC_IND_E!T37+FC_TRA_E!T37+FC_OTH_E!T37</f>
        <v>300.66706792777296</v>
      </c>
      <c r="U37" s="10">
        <f>FC_IND_E!U37+FC_TRA_E!U37+FC_OTH_E!U37</f>
        <v>328.31977644024079</v>
      </c>
      <c r="V37" s="10">
        <f>FC_IND_E!V37+FC_TRA_E!V37+FC_OTH_E!V37</f>
        <v>342.87205503009466</v>
      </c>
      <c r="W37" s="10">
        <f>FC_IND_E!W37+FC_TRA_E!W37+FC_OTH_E!W37</f>
        <v>261.77472055030091</v>
      </c>
      <c r="X37" s="10">
        <f>FC_IND_E!X37+FC_TRA_E!X37+FC_OTH_E!X37</f>
        <v>317.10799656061903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0.27429062768701629</v>
      </c>
      <c r="D38" s="10">
        <f>FC_IND_E!D38+FC_TRA_E!D38+FC_OTH_E!D38</f>
        <v>0.23172828890799649</v>
      </c>
      <c r="E38" s="10">
        <f>FC_IND_E!E38+FC_TRA_E!E38+FC_OTH_E!E38</f>
        <v>0.2472914875322442</v>
      </c>
      <c r="F38" s="10">
        <f>FC_IND_E!F38+FC_TRA_E!F38+FC_OTH_E!F38</f>
        <v>0.26595012897678422</v>
      </c>
      <c r="G38" s="10">
        <f>FC_IND_E!G38+FC_TRA_E!G38+FC_OTH_E!G38</f>
        <v>0.20576096302665522</v>
      </c>
      <c r="H38" s="10">
        <f>FC_IND_E!H38+FC_TRA_E!H38+FC_OTH_E!H38</f>
        <v>0.1506448839208942</v>
      </c>
      <c r="I38" s="10">
        <f>FC_IND_E!I38+FC_TRA_E!I38+FC_OTH_E!I38</f>
        <v>0.17042132416165087</v>
      </c>
      <c r="J38" s="10">
        <f>FC_IND_E!J38+FC_TRA_E!J38+FC_OTH_E!J38</f>
        <v>0.21711092003439386</v>
      </c>
      <c r="K38" s="10">
        <f>FC_IND_E!K38+FC_TRA_E!K38+FC_OTH_E!K38</f>
        <v>0.20464316423043846</v>
      </c>
      <c r="L38" s="10">
        <f>FC_IND_E!L38+FC_TRA_E!L38+FC_OTH_E!L38</f>
        <v>0.43121238177128096</v>
      </c>
      <c r="M38" s="10">
        <f>FC_IND_E!M38+FC_TRA_E!M38+FC_OTH_E!M38</f>
        <v>0.36569217540842663</v>
      </c>
      <c r="N38" s="10">
        <f>FC_IND_E!N38+FC_TRA_E!N38+FC_OTH_E!N38</f>
        <v>0.28779019776440223</v>
      </c>
      <c r="O38" s="10">
        <f>FC_IND_E!O38+FC_TRA_E!O38+FC_OTH_E!O38</f>
        <v>0.18701633705932916</v>
      </c>
      <c r="P38" s="10">
        <f>FC_IND_E!P38+FC_TRA_E!P38+FC_OTH_E!P38</f>
        <v>0.20679277730008611</v>
      </c>
      <c r="Q38" s="10">
        <f>FC_IND_E!Q38+FC_TRA_E!Q38+FC_OTH_E!Q38</f>
        <v>0.19011177987962169</v>
      </c>
      <c r="R38" s="10">
        <f>FC_IND_E!R38+FC_TRA_E!R38+FC_OTH_E!R38</f>
        <v>0.2285468615649181</v>
      </c>
      <c r="S38" s="10">
        <f>FC_IND_E!S38+FC_TRA_E!S38+FC_OTH_E!S38</f>
        <v>0.23069647463456569</v>
      </c>
      <c r="T38" s="10">
        <f>FC_IND_E!T38+FC_TRA_E!T38+FC_OTH_E!T38</f>
        <v>0.23069647463456566</v>
      </c>
      <c r="U38" s="10">
        <f>FC_IND_E!U38+FC_TRA_E!U38+FC_OTH_E!U38</f>
        <v>0.2441960447119515</v>
      </c>
      <c r="V38" s="10">
        <f>FC_IND_E!V38+FC_TRA_E!V38+FC_OTH_E!V38</f>
        <v>0.21607910576096276</v>
      </c>
      <c r="W38" s="10">
        <f>FC_IND_E!W38+FC_TRA_E!W38+FC_OTH_E!W38</f>
        <v>0.19329320722270002</v>
      </c>
      <c r="X38" s="10">
        <f>FC_IND_E!X38+FC_TRA_E!X38+FC_OTH_E!X38</f>
        <v>0.24522785898538288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0</v>
      </c>
      <c r="I40" s="10">
        <f>FC_IND_E!I40+FC_TRA_E!I40+FC_OTH_E!I40</f>
        <v>0</v>
      </c>
      <c r="J40" s="10">
        <f>FC_IND_E!J40+FC_TRA_E!J40+FC_OTH_E!J40</f>
        <v>0</v>
      </c>
      <c r="K40" s="10">
        <f>FC_IND_E!K40+FC_TRA_E!K40+FC_OTH_E!K40</f>
        <v>0</v>
      </c>
      <c r="L40" s="10">
        <f>FC_IND_E!L40+FC_TRA_E!L40+FC_OTH_E!L40</f>
        <v>0</v>
      </c>
      <c r="M40" s="10">
        <f>FC_IND_E!M40+FC_TRA_E!M40+FC_OTH_E!M40</f>
        <v>0</v>
      </c>
      <c r="N40" s="10">
        <f>FC_IND_E!N40+FC_TRA_E!N40+FC_OTH_E!N40</f>
        <v>0</v>
      </c>
      <c r="O40" s="10">
        <f>FC_IND_E!O40+FC_TRA_E!O40+FC_OTH_E!O40</f>
        <v>0</v>
      </c>
      <c r="P40" s="10">
        <f>FC_IND_E!P40+FC_TRA_E!P40+FC_OTH_E!P40</f>
        <v>0</v>
      </c>
      <c r="Q40" s="10">
        <f>FC_IND_E!Q40+FC_TRA_E!Q40+FC_OTH_E!Q40</f>
        <v>0</v>
      </c>
      <c r="R40" s="10">
        <f>FC_IND_E!R40+FC_TRA_E!R40+FC_OTH_E!R40</f>
        <v>0</v>
      </c>
      <c r="S40" s="10">
        <f>FC_IND_E!S40+FC_TRA_E!S40+FC_OTH_E!S40</f>
        <v>0</v>
      </c>
      <c r="T40" s="10">
        <f>FC_IND_E!T40+FC_TRA_E!T40+FC_OTH_E!T40</f>
        <v>0</v>
      </c>
      <c r="U40" s="10">
        <f>FC_IND_E!U40+FC_TRA_E!U40+FC_OTH_E!U40</f>
        <v>0</v>
      </c>
      <c r="V40" s="10">
        <f>FC_IND_E!V40+FC_TRA_E!V40+FC_OTH_E!V40</f>
        <v>0</v>
      </c>
      <c r="W40" s="10">
        <f>FC_IND_E!W40+FC_TRA_E!W40+FC_OTH_E!W40</f>
        <v>0</v>
      </c>
      <c r="X40" s="10">
        <f>FC_IND_E!X40+FC_TRA_E!X40+FC_OTH_E!X40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1.223989681857266</v>
      </c>
      <c r="D41" s="10">
        <f>FC_IND_E!D41+FC_TRA_E!D41+FC_OTH_E!D41</f>
        <v>1.394496990541702</v>
      </c>
      <c r="E41" s="10">
        <f>FC_IND_E!E41+FC_TRA_E!E41+FC_OTH_E!E41</f>
        <v>1.1926053310404128</v>
      </c>
      <c r="F41" s="10">
        <f>FC_IND_E!F41+FC_TRA_E!F41+FC_OTH_E!F41</f>
        <v>1.3150472914875317</v>
      </c>
      <c r="G41" s="10">
        <f>FC_IND_E!G41+FC_TRA_E!G41+FC_OTH_E!G41</f>
        <v>1.403955288048151</v>
      </c>
      <c r="H41" s="10">
        <f>FC_IND_E!H41+FC_TRA_E!H41+FC_OTH_E!H41</f>
        <v>1.7627687016337059</v>
      </c>
      <c r="I41" s="10">
        <f>FC_IND_E!I41+FC_TRA_E!I41+FC_OTH_E!I41</f>
        <v>1.133018056749785</v>
      </c>
      <c r="J41" s="10">
        <f>FC_IND_E!J41+FC_TRA_E!J41+FC_OTH_E!J41</f>
        <v>0.93525365434221819</v>
      </c>
      <c r="K41" s="10">
        <f>FC_IND_E!K41+FC_TRA_E!K41+FC_OTH_E!K41</f>
        <v>0.98968185726569213</v>
      </c>
      <c r="L41" s="10">
        <f>FC_IND_E!L41+FC_TRA_E!L41+FC_OTH_E!L41</f>
        <v>0.58796216680997426</v>
      </c>
      <c r="M41" s="10">
        <f>FC_IND_E!M41+FC_TRA_E!M41+FC_OTH_E!M41</f>
        <v>0.67162510748065352</v>
      </c>
      <c r="N41" s="10">
        <f>FC_IND_E!N41+FC_TRA_E!N41+FC_OTH_E!N41</f>
        <v>0.84006878761822934</v>
      </c>
      <c r="O41" s="10">
        <f>FC_IND_E!O41+FC_TRA_E!O41+FC_OTH_E!O41</f>
        <v>0.75116079105760969</v>
      </c>
      <c r="P41" s="10">
        <f>FC_IND_E!P41+FC_TRA_E!P41+FC_OTH_E!P41</f>
        <v>0.71556319862424755</v>
      </c>
      <c r="Q41" s="10">
        <f>FC_IND_E!Q41+FC_TRA_E!Q41+FC_OTH_E!Q41</f>
        <v>0.43104041272570942</v>
      </c>
      <c r="R41" s="10">
        <f>FC_IND_E!R41+FC_TRA_E!R41+FC_OTH_E!R41</f>
        <v>0.86620808254514192</v>
      </c>
      <c r="S41" s="10">
        <f>FC_IND_E!S41+FC_TRA_E!S41+FC_OTH_E!S41</f>
        <v>0.50636285468615649</v>
      </c>
      <c r="T41" s="10">
        <f>FC_IND_E!T41+FC_TRA_E!T41+FC_OTH_E!T41</f>
        <v>0.52098022355975948</v>
      </c>
      <c r="U41" s="10">
        <f>FC_IND_E!U41+FC_TRA_E!U41+FC_OTH_E!U41</f>
        <v>0.499054170249355</v>
      </c>
      <c r="V41" s="10">
        <f>FC_IND_E!V41+FC_TRA_E!V41+FC_OTH_E!V41</f>
        <v>0.67687016337059425</v>
      </c>
      <c r="W41" s="10">
        <f>FC_IND_E!W41+FC_TRA_E!W41+FC_OTH_E!W41</f>
        <v>0.53353396388650043</v>
      </c>
      <c r="X41" s="10">
        <f>FC_IND_E!X41+FC_TRA_E!X41+FC_OTH_E!X41</f>
        <v>0.63602751504729171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1307.2822871883061</v>
      </c>
      <c r="D43" s="10">
        <f>FC_IND_E!D43+FC_TRA_E!D43+FC_OTH_E!D43</f>
        <v>1432.126483233018</v>
      </c>
      <c r="E43" s="10">
        <f>FC_IND_E!E43+FC_TRA_E!E43+FC_OTH_E!E43</f>
        <v>1485.269217540842</v>
      </c>
      <c r="F43" s="10">
        <f>FC_IND_E!F43+FC_TRA_E!F43+FC_OTH_E!F43</f>
        <v>1648.1315563198623</v>
      </c>
      <c r="G43" s="10">
        <f>FC_IND_E!G43+FC_TRA_E!G43+FC_OTH_E!G43</f>
        <v>1992.4721410146176</v>
      </c>
      <c r="H43" s="10">
        <f>FC_IND_E!H43+FC_TRA_E!H43+FC_OTH_E!H43</f>
        <v>2143.5553740326736</v>
      </c>
      <c r="I43" s="10">
        <f>FC_IND_E!I43+FC_TRA_E!I43+FC_OTH_E!I43</f>
        <v>2071.8529664660359</v>
      </c>
      <c r="J43" s="10">
        <f>FC_IND_E!J43+FC_TRA_E!J43+FC_OTH_E!J43</f>
        <v>1988.1321582115211</v>
      </c>
      <c r="K43" s="10">
        <f>FC_IND_E!K43+FC_TRA_E!K43+FC_OTH_E!K43</f>
        <v>2030.0093723129835</v>
      </c>
      <c r="L43" s="10">
        <f>FC_IND_E!L43+FC_TRA_E!L43+FC_OTH_E!L43</f>
        <v>1889.4226139294924</v>
      </c>
      <c r="M43" s="10">
        <f>FC_IND_E!M43+FC_TRA_E!M43+FC_OTH_E!M43</f>
        <v>2030.8272570937229</v>
      </c>
      <c r="N43" s="10">
        <f>FC_IND_E!N43+FC_TRA_E!N43+FC_OTH_E!N43</f>
        <v>2111.5910576096303</v>
      </c>
      <c r="O43" s="10">
        <f>FC_IND_E!O43+FC_TRA_E!O43+FC_OTH_E!O43</f>
        <v>2044.1841788478073</v>
      </c>
      <c r="P43" s="10">
        <f>FC_IND_E!P43+FC_TRA_E!P43+FC_OTH_E!P43</f>
        <v>2032.0203783319007</v>
      </c>
      <c r="Q43" s="10">
        <f>FC_IND_E!Q43+FC_TRA_E!Q43+FC_OTH_E!Q43</f>
        <v>1916.002493551161</v>
      </c>
      <c r="R43" s="10">
        <f>FC_IND_E!R43+FC_TRA_E!R43+FC_OTH_E!R43</f>
        <v>1840.7284608770428</v>
      </c>
      <c r="S43" s="10">
        <f>FC_IND_E!S43+FC_TRA_E!S43+FC_OTH_E!S43</f>
        <v>1791.5706792777296</v>
      </c>
      <c r="T43" s="10">
        <f>FC_IND_E!T43+FC_TRA_E!T43+FC_OTH_E!T43</f>
        <v>1834.2828890799656</v>
      </c>
      <c r="U43" s="10">
        <f>FC_IND_E!U43+FC_TRA_E!U43+FC_OTH_E!U43</f>
        <v>1922.5547721410146</v>
      </c>
      <c r="V43" s="10">
        <f>FC_IND_E!V43+FC_TRA_E!V43+FC_OTH_E!V43</f>
        <v>1953.3085124677555</v>
      </c>
      <c r="W43" s="10">
        <f>FC_IND_E!W43+FC_TRA_E!W43+FC_OTH_E!W43</f>
        <v>1547.9779879621665</v>
      </c>
      <c r="X43" s="10">
        <f>FC_IND_E!X43+FC_TRA_E!X43+FC_OTH_E!X43</f>
        <v>1586.3908856405856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6.180395528804814</v>
      </c>
      <c r="D44" s="10">
        <f>FC_IND_E!D44+FC_TRA_E!D44+FC_OTH_E!D44</f>
        <v>6.5204643164230429</v>
      </c>
      <c r="E44" s="10">
        <f>FC_IND_E!E44+FC_TRA_E!E44+FC_OTH_E!E44</f>
        <v>5.8536543422184</v>
      </c>
      <c r="F44" s="10">
        <f>FC_IND_E!F44+FC_TRA_E!F44+FC_OTH_E!F44</f>
        <v>4.98615649183147</v>
      </c>
      <c r="G44" s="10">
        <f>FC_IND_E!G44+FC_TRA_E!G44+FC_OTH_E!G44</f>
        <v>3.2234737747205502</v>
      </c>
      <c r="H44" s="10">
        <f>FC_IND_E!H44+FC_TRA_E!H44+FC_OTH_E!H44</f>
        <v>2.1180567497850391</v>
      </c>
      <c r="I44" s="10">
        <f>FC_IND_E!I44+FC_TRA_E!I44+FC_OTH_E!I44</f>
        <v>1.505674978503869</v>
      </c>
      <c r="J44" s="10">
        <f>FC_IND_E!J44+FC_TRA_E!J44+FC_OTH_E!J44</f>
        <v>1.045227858985383</v>
      </c>
      <c r="K44" s="10">
        <f>FC_IND_E!K44+FC_TRA_E!K44+FC_OTH_E!K44</f>
        <v>0.64204643164230435</v>
      </c>
      <c r="L44" s="10">
        <f>FC_IND_E!L44+FC_TRA_E!L44+FC_OTH_E!L44</f>
        <v>0.71556319862424755</v>
      </c>
      <c r="M44" s="10">
        <f>FC_IND_E!M44+FC_TRA_E!M44+FC_OTH_E!M44</f>
        <v>2.1744625967325879</v>
      </c>
      <c r="N44" s="10">
        <f>FC_IND_E!N44+FC_TRA_E!N44+FC_OTH_E!N44</f>
        <v>1.9632846087704214</v>
      </c>
      <c r="O44" s="10">
        <f>FC_IND_E!O44+FC_TRA_E!O44+FC_OTH_E!O44</f>
        <v>1.7559759243336204</v>
      </c>
      <c r="P44" s="10">
        <f>FC_IND_E!P44+FC_TRA_E!P44+FC_OTH_E!P44</f>
        <v>1.4798796216681001</v>
      </c>
      <c r="Q44" s="10">
        <f>FC_IND_E!Q44+FC_TRA_E!Q44+FC_OTH_E!Q44</f>
        <v>1.196130696474635</v>
      </c>
      <c r="R44" s="10">
        <f>FC_IND_E!R44+FC_TRA_E!R44+FC_OTH_E!R44</f>
        <v>0.95348237317282891</v>
      </c>
      <c r="S44" s="10">
        <f>FC_IND_E!S44+FC_TRA_E!S44+FC_OTH_E!S44</f>
        <v>1.2983662940670679</v>
      </c>
      <c r="T44" s="10">
        <f>FC_IND_E!T44+FC_TRA_E!T44+FC_OTH_E!T44</f>
        <v>2.2413585554600171</v>
      </c>
      <c r="U44" s="10">
        <f>FC_IND_E!U44+FC_TRA_E!U44+FC_OTH_E!U44</f>
        <v>2.5948409286328462</v>
      </c>
      <c r="V44" s="10">
        <f>FC_IND_E!V44+FC_TRA_E!V44+FC_OTH_E!V44</f>
        <v>1.933705932932072</v>
      </c>
      <c r="W44" s="10">
        <f>FC_IND_E!W44+FC_TRA_E!W44+FC_OTH_E!W44</f>
        <v>1.072914875322442</v>
      </c>
      <c r="X44" s="10">
        <f>FC_IND_E!X44+FC_TRA_E!X44+FC_OTH_E!X44</f>
        <v>1.083404987102321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0</v>
      </c>
      <c r="I48" s="10">
        <f>FC_IND_E!I48+FC_TRA_E!I48+FC_OTH_E!I48</f>
        <v>0</v>
      </c>
      <c r="J48" s="10">
        <f>FC_IND_E!J48+FC_TRA_E!J48+FC_OTH_E!J48</f>
        <v>0</v>
      </c>
      <c r="K48" s="10">
        <f>FC_IND_E!K48+FC_TRA_E!K48+FC_OTH_E!K48</f>
        <v>0</v>
      </c>
      <c r="L48" s="10">
        <f>FC_IND_E!L48+FC_TRA_E!L48+FC_OTH_E!L48</f>
        <v>0</v>
      </c>
      <c r="M48" s="10">
        <f>FC_IND_E!M48+FC_TRA_E!M48+FC_OTH_E!M48</f>
        <v>0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0</v>
      </c>
      <c r="U48" s="10">
        <f>FC_IND_E!U48+FC_TRA_E!U48+FC_OTH_E!U48</f>
        <v>0</v>
      </c>
      <c r="V48" s="10">
        <f>FC_IND_E!V48+FC_TRA_E!V48+FC_OTH_E!V48</f>
        <v>0</v>
      </c>
      <c r="W48" s="10">
        <f>FC_IND_E!W48+FC_TRA_E!W48+FC_OTH_E!W48</f>
        <v>0</v>
      </c>
      <c r="X48" s="10">
        <f>FC_IND_E!X48+FC_TRA_E!X48+FC_OTH_E!X48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604.59939810834044</v>
      </c>
      <c r="D51" s="37">
        <f>FC_IND_E!D51+FC_TRA_E!D51+FC_OTH_E!D51</f>
        <v>601.85030094582987</v>
      </c>
      <c r="E51" s="37">
        <f>FC_IND_E!E51+FC_TRA_E!E51+FC_OTH_E!E51</f>
        <v>607.44858125537382</v>
      </c>
      <c r="F51" s="37">
        <f>FC_IND_E!F51+FC_TRA_E!F51+FC_OTH_E!F51</f>
        <v>616.38632846087694</v>
      </c>
      <c r="G51" s="37">
        <f>FC_IND_E!G51+FC_TRA_E!G51+FC_OTH_E!G51</f>
        <v>643.65288048151331</v>
      </c>
      <c r="H51" s="37">
        <f>FC_IND_E!H51+FC_TRA_E!H51+FC_OTH_E!H51</f>
        <v>630.65434221840064</v>
      </c>
      <c r="I51" s="37">
        <f>FC_IND_E!I51+FC_TRA_E!I51+FC_OTH_E!I51</f>
        <v>658.27257093723119</v>
      </c>
      <c r="J51" s="37">
        <f>FC_IND_E!J51+FC_TRA_E!J51+FC_OTH_E!J51</f>
        <v>641.07300085984525</v>
      </c>
      <c r="K51" s="37">
        <f>FC_IND_E!K51+FC_TRA_E!K51+FC_OTH_E!K51</f>
        <v>658.13473774720569</v>
      </c>
      <c r="L51" s="37">
        <f>FC_IND_E!L51+FC_TRA_E!L51+FC_OTH_E!L51</f>
        <v>616.05554600171979</v>
      </c>
      <c r="M51" s="37">
        <f>FC_IND_E!M51+FC_TRA_E!M51+FC_OTH_E!M51</f>
        <v>675.23619948409305</v>
      </c>
      <c r="N51" s="37">
        <f>FC_IND_E!N51+FC_TRA_E!N51+FC_OTH_E!N51</f>
        <v>600.7348237317284</v>
      </c>
      <c r="O51" s="37">
        <f>FC_IND_E!O51+FC_TRA_E!O51+FC_OTH_E!O51</f>
        <v>611.25081685296652</v>
      </c>
      <c r="P51" s="37">
        <f>FC_IND_E!P51+FC_TRA_E!P51+FC_OTH_E!P51</f>
        <v>601.28030954428175</v>
      </c>
      <c r="Q51" s="37">
        <f>FC_IND_E!Q51+FC_TRA_E!Q51+FC_OTH_E!Q51</f>
        <v>574.63000859845238</v>
      </c>
      <c r="R51" s="37">
        <f>FC_IND_E!R51+FC_TRA_E!R51+FC_OTH_E!R51</f>
        <v>602.27420464316401</v>
      </c>
      <c r="S51" s="37">
        <f>FC_IND_E!S51+FC_TRA_E!S51+FC_OTH_E!S51</f>
        <v>633.09398108340474</v>
      </c>
      <c r="T51" s="37">
        <f>FC_IND_E!T51+FC_TRA_E!T51+FC_OTH_E!T51</f>
        <v>623.54471195184851</v>
      </c>
      <c r="U51" s="37">
        <f>FC_IND_E!U51+FC_TRA_E!U51+FC_OTH_E!U51</f>
        <v>623.44153052450542</v>
      </c>
      <c r="V51" s="37">
        <f>FC_IND_E!V51+FC_TRA_E!V51+FC_OTH_E!V51</f>
        <v>623.36259673258792</v>
      </c>
      <c r="W51" s="37">
        <f>FC_IND_E!W51+FC_TRA_E!W51+FC_OTH_E!W51</f>
        <v>564.29234737747197</v>
      </c>
      <c r="X51" s="37">
        <f>FC_IND_E!X51+FC_TRA_E!X51+FC_OTH_E!X51</f>
        <v>607.53920894239059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15.671367153912295</v>
      </c>
      <c r="D52" s="37">
        <f t="shared" si="20"/>
        <v>17.398796216680992</v>
      </c>
      <c r="E52" s="37">
        <f t="shared" si="20"/>
        <v>16.707050730868442</v>
      </c>
      <c r="F52" s="37">
        <f t="shared" si="20"/>
        <v>18.434823731728283</v>
      </c>
      <c r="G52" s="37">
        <f t="shared" si="20"/>
        <v>21.734995700773858</v>
      </c>
      <c r="H52" s="37">
        <f t="shared" si="20"/>
        <v>42.134049871023215</v>
      </c>
      <c r="I52" s="37">
        <f t="shared" si="20"/>
        <v>43.054342218400677</v>
      </c>
      <c r="J52" s="37">
        <f t="shared" si="20"/>
        <v>94.140928632846098</v>
      </c>
      <c r="K52" s="37">
        <f t="shared" si="20"/>
        <v>96.65356835769559</v>
      </c>
      <c r="L52" s="37">
        <f t="shared" si="20"/>
        <v>90.758899398108341</v>
      </c>
      <c r="M52" s="37">
        <f t="shared" si="20"/>
        <v>94.493637145313826</v>
      </c>
      <c r="N52" s="37">
        <f t="shared" si="20"/>
        <v>92.429922613929492</v>
      </c>
      <c r="O52" s="37">
        <f t="shared" si="20"/>
        <v>95.458383490971642</v>
      </c>
      <c r="P52" s="37">
        <f t="shared" si="20"/>
        <v>104.86887360275149</v>
      </c>
      <c r="Q52" s="37">
        <f t="shared" si="20"/>
        <v>125.28761822871883</v>
      </c>
      <c r="R52" s="37">
        <f t="shared" si="20"/>
        <v>137.23508168529668</v>
      </c>
      <c r="S52" s="37">
        <f t="shared" si="20"/>
        <v>147.55864144454</v>
      </c>
      <c r="T52" s="37">
        <f t="shared" si="20"/>
        <v>167.7146173688736</v>
      </c>
      <c r="U52" s="37">
        <f t="shared" si="20"/>
        <v>173.19217540842652</v>
      </c>
      <c r="V52" s="37">
        <f t="shared" si="20"/>
        <v>163.45503009458292</v>
      </c>
      <c r="W52" s="37">
        <f t="shared" si="20"/>
        <v>178.63121238177126</v>
      </c>
      <c r="X52" s="37">
        <f t="shared" ref="X52" si="21">SUM(X53:X70)</f>
        <v>176.92046431642305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7.7386070507308674E-4</v>
      </c>
      <c r="D57" s="10">
        <f>FC_IND_E!D57+FC_TRA_E!D57+FC_OTH_E!D57</f>
        <v>2.3731728288907999E-2</v>
      </c>
      <c r="E57" s="10">
        <f>FC_IND_E!E57+FC_TRA_E!E57+FC_OTH_E!E57</f>
        <v>8.091143594153051E-2</v>
      </c>
      <c r="F57" s="10">
        <f>FC_IND_E!F57+FC_TRA_E!F57+FC_OTH_E!F57</f>
        <v>0.13061049011177989</v>
      </c>
      <c r="G57" s="10">
        <f>FC_IND_E!G57+FC_TRA_E!G57+FC_OTH_E!G57</f>
        <v>0.17773000859845231</v>
      </c>
      <c r="H57" s="10">
        <f>FC_IND_E!H57+FC_TRA_E!H57+FC_OTH_E!H57</f>
        <v>0.23413585554600169</v>
      </c>
      <c r="I57" s="10">
        <f>FC_IND_E!I57+FC_TRA_E!I57+FC_OTH_E!I57</f>
        <v>0.29638865004299231</v>
      </c>
      <c r="J57" s="10">
        <f>FC_IND_E!J57+FC_TRA_E!J57+FC_OTH_E!J57</f>
        <v>0.40447119518486668</v>
      </c>
      <c r="K57" s="10">
        <f>FC_IND_E!K57+FC_TRA_E!K57+FC_OTH_E!K57</f>
        <v>0.52416165090283751</v>
      </c>
      <c r="L57" s="10">
        <f>FC_IND_E!L57+FC_TRA_E!L57+FC_OTH_E!L57</f>
        <v>0.68667239896818566</v>
      </c>
      <c r="M57" s="10">
        <f>FC_IND_E!M57+FC_TRA_E!M57+FC_OTH_E!M57</f>
        <v>0.91083404987102312</v>
      </c>
      <c r="N57" s="10">
        <f>FC_IND_E!N57+FC_TRA_E!N57+FC_OTH_E!N57</f>
        <v>1.1309544282029229</v>
      </c>
      <c r="O57" s="10">
        <f>FC_IND_E!O57+FC_TRA_E!O57+FC_OTH_E!O57</f>
        <v>1.3644024075666381</v>
      </c>
      <c r="P57" s="10">
        <f>FC_IND_E!P57+FC_TRA_E!P57+FC_OTH_E!P57</f>
        <v>1.633018056749785</v>
      </c>
      <c r="Q57" s="10">
        <f>FC_IND_E!Q57+FC_TRA_E!Q57+FC_OTH_E!Q57</f>
        <v>1.760017196904557</v>
      </c>
      <c r="R57" s="10">
        <f>FC_IND_E!R57+FC_TRA_E!R57+FC_OTH_E!R57</f>
        <v>1.909286328460877</v>
      </c>
      <c r="S57" s="10">
        <f>FC_IND_E!S57+FC_TRA_E!S57+FC_OTH_E!S57</f>
        <v>2.058813413585554</v>
      </c>
      <c r="T57" s="10">
        <f>FC_IND_E!T57+FC_TRA_E!T57+FC_OTH_E!T57</f>
        <v>2.175494411006019</v>
      </c>
      <c r="U57" s="10">
        <f>FC_IND_E!U57+FC_TRA_E!U57+FC_OTH_E!U57</f>
        <v>2.3096302665520212</v>
      </c>
      <c r="V57" s="10">
        <f>FC_IND_E!V57+FC_TRA_E!V57+FC_OTH_E!V57</f>
        <v>2.4116079105760959</v>
      </c>
      <c r="W57" s="10">
        <f>FC_IND_E!W57+FC_TRA_E!W57+FC_OTH_E!W57</f>
        <v>2.5657781599312122</v>
      </c>
      <c r="X57" s="10">
        <f>FC_IND_E!X57+FC_TRA_E!X57+FC_OTH_E!X57</f>
        <v>2.7002579535683569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15.125107480653481</v>
      </c>
      <c r="D59" s="10">
        <f>FC_IND_E!D59+FC_TRA_E!D59+FC_OTH_E!D59</f>
        <v>16.377815993121231</v>
      </c>
      <c r="E59" s="10">
        <f>FC_IND_E!E59+FC_TRA_E!E59+FC_OTH_E!E59</f>
        <v>15.516509028374889</v>
      </c>
      <c r="F59" s="10">
        <f>FC_IND_E!F59+FC_TRA_E!F59+FC_OTH_E!F59</f>
        <v>16.455374032674111</v>
      </c>
      <c r="G59" s="10">
        <f>FC_IND_E!G59+FC_TRA_E!G59+FC_OTH_E!G59</f>
        <v>18.552364574376611</v>
      </c>
      <c r="H59" s="10">
        <f>FC_IND_E!H59+FC_TRA_E!H59+FC_OTH_E!H59</f>
        <v>38.039466895958732</v>
      </c>
      <c r="I59" s="10">
        <f>FC_IND_E!I59+FC_TRA_E!I59+FC_OTH_E!I59</f>
        <v>38.269389509888214</v>
      </c>
      <c r="J59" s="10">
        <f>FC_IND_E!J59+FC_TRA_E!J59+FC_OTH_E!J59</f>
        <v>43.488650042992262</v>
      </c>
      <c r="K59" s="10">
        <f>FC_IND_E!K59+FC_TRA_E!K59+FC_OTH_E!K59</f>
        <v>45.366723989681844</v>
      </c>
      <c r="L59" s="10">
        <f>FC_IND_E!L59+FC_TRA_E!L59+FC_OTH_E!L59</f>
        <v>41.011435941530529</v>
      </c>
      <c r="M59" s="10">
        <f>FC_IND_E!M59+FC_TRA_E!M59+FC_OTH_E!M59</f>
        <v>45.800085984522781</v>
      </c>
      <c r="N59" s="10">
        <f>FC_IND_E!N59+FC_TRA_E!N59+FC_OTH_E!N59</f>
        <v>39.237231298366297</v>
      </c>
      <c r="O59" s="10">
        <f>FC_IND_E!O59+FC_TRA_E!O59+FC_OTH_E!O59</f>
        <v>40.254944110060201</v>
      </c>
      <c r="P59" s="10">
        <f>FC_IND_E!P59+FC_TRA_E!P59+FC_OTH_E!P59</f>
        <v>42.89389509888219</v>
      </c>
      <c r="Q59" s="10">
        <f>FC_IND_E!Q59+FC_TRA_E!Q59+FC_OTH_E!Q59</f>
        <v>48.355717970765262</v>
      </c>
      <c r="R59" s="10">
        <f>FC_IND_E!R59+FC_TRA_E!R59+FC_OTH_E!R59</f>
        <v>47.135941530524519</v>
      </c>
      <c r="S59" s="10">
        <f>FC_IND_E!S59+FC_TRA_E!S59+FC_OTH_E!S59</f>
        <v>49.666723989681884</v>
      </c>
      <c r="T59" s="10">
        <f>FC_IND_E!T59+FC_TRA_E!T59+FC_OTH_E!T59</f>
        <v>44.895614789337912</v>
      </c>
      <c r="U59" s="10">
        <f>FC_IND_E!U59+FC_TRA_E!U59+FC_OTH_E!U59</f>
        <v>39.482029234737766</v>
      </c>
      <c r="V59" s="10">
        <f>FC_IND_E!V59+FC_TRA_E!V59+FC_OTH_E!V59</f>
        <v>24.23000859845228</v>
      </c>
      <c r="W59" s="10">
        <f>FC_IND_E!W59+FC_TRA_E!W59+FC_OTH_E!W59</f>
        <v>26.550128976784173</v>
      </c>
      <c r="X59" s="10">
        <f>FC_IND_E!X59+FC_TRA_E!X59+FC_OTH_E!X59</f>
        <v>29.103525365434209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0.5454858125537404</v>
      </c>
      <c r="D61" s="10">
        <f>FC_IND_E!D61+FC_TRA_E!D61+FC_OTH_E!D61</f>
        <v>0.98366294067067939</v>
      </c>
      <c r="E61" s="10">
        <f>FC_IND_E!E61+FC_TRA_E!E61+FC_OTH_E!E61</f>
        <v>1.0913155631986242</v>
      </c>
      <c r="F61" s="10">
        <f>FC_IND_E!F61+FC_TRA_E!F61+FC_OTH_E!F61</f>
        <v>1.8182287188306105</v>
      </c>
      <c r="G61" s="10">
        <f>FC_IND_E!G61+FC_TRA_E!G61+FC_OTH_E!G61</f>
        <v>2.4453998280309541</v>
      </c>
      <c r="H61" s="10">
        <f>FC_IND_E!H61+FC_TRA_E!H61+FC_OTH_E!H61</f>
        <v>3.2719690455717969</v>
      </c>
      <c r="I61" s="10">
        <f>FC_IND_E!I61+FC_TRA_E!I61+FC_OTH_E!I61</f>
        <v>3.9180567497850389</v>
      </c>
      <c r="J61" s="10">
        <f>FC_IND_E!J61+FC_TRA_E!J61+FC_OTH_E!J61</f>
        <v>4.3983662940670678</v>
      </c>
      <c r="K61" s="10">
        <f>FC_IND_E!K61+FC_TRA_E!K61+FC_OTH_E!K61</f>
        <v>5.2680997420464326</v>
      </c>
      <c r="L61" s="10">
        <f>FC_IND_E!L61+FC_TRA_E!L61+FC_OTH_E!L61</f>
        <v>6.4101461736887364</v>
      </c>
      <c r="M61" s="10">
        <f>FC_IND_E!M61+FC_TRA_E!M61+FC_OTH_E!M61</f>
        <v>5.1353396388650046</v>
      </c>
      <c r="N61" s="10">
        <f>FC_IND_E!N61+FC_TRA_E!N61+FC_OTH_E!N61</f>
        <v>4.8240756663800513</v>
      </c>
      <c r="O61" s="10">
        <f>FC_IND_E!O61+FC_TRA_E!O61+FC_OTH_E!O61</f>
        <v>4.8006018916595012</v>
      </c>
      <c r="P61" s="10">
        <f>FC_IND_E!P61+FC_TRA_E!P61+FC_OTH_E!P61</f>
        <v>4.4702493551160787</v>
      </c>
      <c r="Q61" s="10">
        <f>FC_IND_E!Q61+FC_TRA_E!Q61+FC_OTH_E!Q61</f>
        <v>3.475924333619949</v>
      </c>
      <c r="R61" s="10">
        <f>FC_IND_E!R61+FC_TRA_E!R61+FC_OTH_E!R61</f>
        <v>3.4214101461736881</v>
      </c>
      <c r="S61" s="10">
        <f>FC_IND_E!S61+FC_TRA_E!S61+FC_OTH_E!S61</f>
        <v>4.5043852106620808</v>
      </c>
      <c r="T61" s="10">
        <f>FC_IND_E!T61+FC_TRA_E!T61+FC_OTH_E!T61</f>
        <v>4.7003439380911418</v>
      </c>
      <c r="U61" s="10">
        <f>FC_IND_E!U61+FC_TRA_E!U61+FC_OTH_E!U61</f>
        <v>5.308426483233017</v>
      </c>
      <c r="V61" s="10">
        <f>FC_IND_E!V61+FC_TRA_E!V61+FC_OTH_E!V61</f>
        <v>3.3656921754084275</v>
      </c>
      <c r="W61" s="10">
        <f>FC_IND_E!W61+FC_TRA_E!W61+FC_OTH_E!W61</f>
        <v>2.331900257953567</v>
      </c>
      <c r="X61" s="10">
        <f>FC_IND_E!X61+FC_TRA_E!X61+FC_OTH_E!X61</f>
        <v>0.90163370593293224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1.2906276870163369</v>
      </c>
      <c r="K64" s="10">
        <f>FC_IND_E!K64+FC_TRA_E!K64+FC_OTH_E!K64</f>
        <v>0.92184006878761815</v>
      </c>
      <c r="L64" s="10">
        <f>FC_IND_E!L64+FC_TRA_E!L64+FC_OTH_E!L64</f>
        <v>0.73490971625107482</v>
      </c>
      <c r="M64" s="10">
        <f>FC_IND_E!M64+FC_TRA_E!M64+FC_OTH_E!M64</f>
        <v>0.71504729148753221</v>
      </c>
      <c r="N64" s="10">
        <f>FC_IND_E!N64+FC_TRA_E!N64+FC_OTH_E!N64</f>
        <v>6.376182287188306</v>
      </c>
      <c r="O64" s="10">
        <f>FC_IND_E!O64+FC_TRA_E!O64+FC_OTH_E!O64</f>
        <v>1.27652622527945</v>
      </c>
      <c r="P64" s="10">
        <f>FC_IND_E!P64+FC_TRA_E!P64+FC_OTH_E!P64</f>
        <v>0.6421324161650902</v>
      </c>
      <c r="Q64" s="10">
        <f>FC_IND_E!Q64+FC_TRA_E!Q64+FC_OTH_E!Q64</f>
        <v>3.0926913155631985</v>
      </c>
      <c r="R64" s="10">
        <f>FC_IND_E!R64+FC_TRA_E!R64+FC_OTH_E!R64</f>
        <v>7.1501289767841785</v>
      </c>
      <c r="S64" s="10">
        <f>FC_IND_E!S64+FC_TRA_E!S64+FC_OTH_E!S64</f>
        <v>8.83834909716251</v>
      </c>
      <c r="T64" s="10">
        <f>FC_IND_E!T64+FC_TRA_E!T64+FC_OTH_E!T64</f>
        <v>6.7116079105760953</v>
      </c>
      <c r="U64" s="10">
        <f>FC_IND_E!U64+FC_TRA_E!U64+FC_OTH_E!U64</f>
        <v>9.9906276870163371</v>
      </c>
      <c r="V64" s="10">
        <f>FC_IND_E!V64+FC_TRA_E!V64+FC_OTH_E!V64</f>
        <v>17.053224419604469</v>
      </c>
      <c r="W64" s="10">
        <f>FC_IND_E!W64+FC_TRA_E!W64+FC_OTH_E!W64</f>
        <v>13.809544282029229</v>
      </c>
      <c r="X64" s="10">
        <f>FC_IND_E!X64+FC_TRA_E!X64+FC_OTH_E!X64</f>
        <v>17.873258813413589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43.986672398968182</v>
      </c>
      <c r="K66" s="10">
        <f>FC_IND_E!K66+FC_TRA_E!K66+FC_OTH_E!K66</f>
        <v>43.894668959587264</v>
      </c>
      <c r="L66" s="10">
        <f>FC_IND_E!L66+FC_TRA_E!L66+FC_OTH_E!L66</f>
        <v>41.13766122098022</v>
      </c>
      <c r="M66" s="10">
        <f>FC_IND_E!M66+FC_TRA_E!M66+FC_OTH_E!M66</f>
        <v>41.268873602751498</v>
      </c>
      <c r="N66" s="10">
        <f>FC_IND_E!N66+FC_TRA_E!N66+FC_OTH_E!N66</f>
        <v>40.288822012037841</v>
      </c>
      <c r="O66" s="10">
        <f>FC_IND_E!O66+FC_TRA_E!O66+FC_OTH_E!O66</f>
        <v>46.977730008598449</v>
      </c>
      <c r="P66" s="10">
        <f>FC_IND_E!P66+FC_TRA_E!P66+FC_OTH_E!P66</f>
        <v>54.335081685296643</v>
      </c>
      <c r="Q66" s="10">
        <f>FC_IND_E!Q66+FC_TRA_E!Q66+FC_OTH_E!Q66</f>
        <v>67.455030094582966</v>
      </c>
      <c r="R66" s="10">
        <f>FC_IND_E!R66+FC_TRA_E!R66+FC_OTH_E!R66</f>
        <v>76.095700773860713</v>
      </c>
      <c r="S66" s="10">
        <f>FC_IND_E!S66+FC_TRA_E!S66+FC_OTH_E!S66</f>
        <v>80.509372312983658</v>
      </c>
      <c r="T66" s="10">
        <f>FC_IND_E!T66+FC_TRA_E!T66+FC_OTH_E!T66</f>
        <v>106.63258813413583</v>
      </c>
      <c r="U66" s="10">
        <f>FC_IND_E!U66+FC_TRA_E!U66+FC_OTH_E!U66</f>
        <v>112.82785898538266</v>
      </c>
      <c r="V66" s="10">
        <f>FC_IND_E!V66+FC_TRA_E!V66+FC_OTH_E!V66</f>
        <v>112.52184006878758</v>
      </c>
      <c r="W66" s="10">
        <f>FC_IND_E!W66+FC_TRA_E!W66+FC_OTH_E!W66</f>
        <v>128.64772141014618</v>
      </c>
      <c r="X66" s="10">
        <f>FC_IND_E!X66+FC_TRA_E!X66+FC_OTH_E!X66</f>
        <v>120.72450558899401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0.52235597592433369</v>
      </c>
      <c r="H69" s="10">
        <f>FC_IND_E!H69+FC_TRA_E!H69+FC_OTH_E!H69</f>
        <v>0.5413585554600171</v>
      </c>
      <c r="I69" s="10">
        <f>FC_IND_E!I69+FC_TRA_E!I69+FC_OTH_E!I69</f>
        <v>0.51092003439380906</v>
      </c>
      <c r="J69" s="10">
        <f>FC_IND_E!J69+FC_TRA_E!J69+FC_OTH_E!J69</f>
        <v>0.49191745485812555</v>
      </c>
      <c r="K69" s="10">
        <f>FC_IND_E!K69+FC_TRA_E!K69+FC_OTH_E!K69</f>
        <v>0.53370593293207214</v>
      </c>
      <c r="L69" s="10">
        <f>FC_IND_E!L69+FC_TRA_E!L69+FC_OTH_E!L69</f>
        <v>0.55941530524505589</v>
      </c>
      <c r="M69" s="10">
        <f>FC_IND_E!M69+FC_TRA_E!M69+FC_OTH_E!M69</f>
        <v>0.36371453138435084</v>
      </c>
      <c r="N69" s="10">
        <f>FC_IND_E!N69+FC_TRA_E!N69+FC_OTH_E!N69</f>
        <v>0.17661220980223563</v>
      </c>
      <c r="O69" s="10">
        <f>FC_IND_E!O69+FC_TRA_E!O69+FC_OTH_E!O69</f>
        <v>0.22037833190025799</v>
      </c>
      <c r="P69" s="10">
        <f>FC_IND_E!P69+FC_TRA_E!P69+FC_OTH_E!P69</f>
        <v>0.16904557179707649</v>
      </c>
      <c r="Q69" s="10">
        <f>FC_IND_E!Q69+FC_TRA_E!Q69+FC_OTH_E!Q69</f>
        <v>0.12631126397248499</v>
      </c>
      <c r="R69" s="10">
        <f>FC_IND_E!R69+FC_TRA_E!R69+FC_OTH_E!R69</f>
        <v>5.7953568357695606E-2</v>
      </c>
      <c r="S69" s="10">
        <f>FC_IND_E!S69+FC_TRA_E!S69+FC_OTH_E!S69</f>
        <v>5.1246775580395518E-2</v>
      </c>
      <c r="T69" s="10">
        <f>FC_IND_E!T69+FC_TRA_E!T69+FC_OTH_E!T69</f>
        <v>3.8950988822012027E-2</v>
      </c>
      <c r="U69" s="10">
        <f>FC_IND_E!U69+FC_TRA_E!U69+FC_OTH_E!U69</f>
        <v>1.9002579535683579E-2</v>
      </c>
      <c r="V69" s="10">
        <f>FC_IND_E!V69+FC_TRA_E!V69+FC_OTH_E!V69</f>
        <v>1.9002579535683579E-2</v>
      </c>
      <c r="W69" s="10">
        <f>FC_IND_E!W69+FC_TRA_E!W69+FC_OTH_E!W69</f>
        <v>2.1840068787618232E-2</v>
      </c>
      <c r="X69" s="10">
        <f>FC_IND_E!X69+FC_TRA_E!X69+FC_OTH_E!X69</f>
        <v>3.0352536543422185E-2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1.3585554600171971E-2</v>
      </c>
      <c r="E70" s="10">
        <f>FC_IND_E!E70+FC_TRA_E!E70+FC_OTH_E!E70</f>
        <v>1.831470335339639E-2</v>
      </c>
      <c r="F70" s="10">
        <f>FC_IND_E!F70+FC_TRA_E!F70+FC_OTH_E!F70</f>
        <v>3.0610490111779881E-2</v>
      </c>
      <c r="G70" s="10">
        <f>FC_IND_E!G70+FC_TRA_E!G70+FC_OTH_E!G70</f>
        <v>3.7145313843508172E-2</v>
      </c>
      <c r="H70" s="10">
        <f>FC_IND_E!H70+FC_TRA_E!H70+FC_OTH_E!H70</f>
        <v>4.7119518486672403E-2</v>
      </c>
      <c r="I70" s="10">
        <f>FC_IND_E!I70+FC_TRA_E!I70+FC_OTH_E!I70</f>
        <v>5.9587274290627677E-2</v>
      </c>
      <c r="J70" s="10">
        <f>FC_IND_E!J70+FC_TRA_E!J70+FC_OTH_E!J70</f>
        <v>8.0223559759243335E-2</v>
      </c>
      <c r="K70" s="10">
        <f>FC_IND_E!K70+FC_TRA_E!K70+FC_OTH_E!K70</f>
        <v>0.14436801375752359</v>
      </c>
      <c r="L70" s="10">
        <f>FC_IND_E!L70+FC_TRA_E!L70+FC_OTH_E!L70</f>
        <v>0.21865864144454</v>
      </c>
      <c r="M70" s="10">
        <f>FC_IND_E!M70+FC_TRA_E!M70+FC_OTH_E!M70</f>
        <v>0.29974204643164232</v>
      </c>
      <c r="N70" s="10">
        <f>FC_IND_E!N70+FC_TRA_E!N70+FC_OTH_E!N70</f>
        <v>0.39604471195184859</v>
      </c>
      <c r="O70" s="10">
        <f>FC_IND_E!O70+FC_TRA_E!O70+FC_OTH_E!O70</f>
        <v>0.56380051590713676</v>
      </c>
      <c r="P70" s="10">
        <f>FC_IND_E!P70+FC_TRA_E!P70+FC_OTH_E!P70</f>
        <v>0.72545141874462582</v>
      </c>
      <c r="Q70" s="10">
        <f>FC_IND_E!Q70+FC_TRA_E!Q70+FC_OTH_E!Q70</f>
        <v>1.021926053310404</v>
      </c>
      <c r="R70" s="10">
        <f>FC_IND_E!R70+FC_TRA_E!R70+FC_OTH_E!R70</f>
        <v>1.464660361134996</v>
      </c>
      <c r="S70" s="10">
        <f>FC_IND_E!S70+FC_TRA_E!S70+FC_OTH_E!S70</f>
        <v>1.929750644883921</v>
      </c>
      <c r="T70" s="10">
        <f>FC_IND_E!T70+FC_TRA_E!T70+FC_OTH_E!T70</f>
        <v>2.5600171969045569</v>
      </c>
      <c r="U70" s="10">
        <f>FC_IND_E!U70+FC_TRA_E!U70+FC_OTH_E!U70</f>
        <v>3.2546001719690452</v>
      </c>
      <c r="V70" s="10">
        <f>FC_IND_E!V70+FC_TRA_E!V70+FC_OTH_E!V70</f>
        <v>3.8536543422184</v>
      </c>
      <c r="W70" s="10">
        <f>FC_IND_E!W70+FC_TRA_E!W70+FC_OTH_E!W70</f>
        <v>4.7042992261392946</v>
      </c>
      <c r="X70" s="10">
        <f>FC_IND_E!X70+FC_TRA_E!X70+FC_OTH_E!X70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6.4116079105760946</v>
      </c>
      <c r="D71" s="37">
        <f t="shared" si="22"/>
        <v>13.941788478073949</v>
      </c>
      <c r="E71" s="37">
        <f t="shared" si="22"/>
        <v>16.448065348237311</v>
      </c>
      <c r="F71" s="37">
        <f t="shared" si="22"/>
        <v>14.962080825451419</v>
      </c>
      <c r="G71" s="37">
        <f t="shared" si="22"/>
        <v>16.107480653482369</v>
      </c>
      <c r="H71" s="37">
        <f t="shared" si="22"/>
        <v>17.25296646603611</v>
      </c>
      <c r="I71" s="37">
        <f t="shared" si="22"/>
        <v>18.070593293207221</v>
      </c>
      <c r="J71" s="37">
        <f t="shared" si="22"/>
        <v>13.66225279449699</v>
      </c>
      <c r="K71" s="37">
        <f t="shared" si="22"/>
        <v>15.505159071367149</v>
      </c>
      <c r="L71" s="37">
        <f t="shared" si="22"/>
        <v>9.900859845227858</v>
      </c>
      <c r="M71" s="37">
        <f t="shared" si="22"/>
        <v>14.25588993981083</v>
      </c>
      <c r="N71" s="37">
        <f t="shared" si="22"/>
        <v>13.748667239896818</v>
      </c>
      <c r="O71" s="37">
        <f t="shared" si="22"/>
        <v>14.40980223559759</v>
      </c>
      <c r="P71" s="37">
        <f t="shared" si="22"/>
        <v>15.309630266552018</v>
      </c>
      <c r="Q71" s="37">
        <f t="shared" si="22"/>
        <v>15.285726569217539</v>
      </c>
      <c r="R71" s="37">
        <f t="shared" si="22"/>
        <v>13.591143594153049</v>
      </c>
      <c r="S71" s="37">
        <f t="shared" si="22"/>
        <v>13.03086844368014</v>
      </c>
      <c r="T71" s="37">
        <f t="shared" si="22"/>
        <v>13.810318142734308</v>
      </c>
      <c r="U71" s="37">
        <f t="shared" si="22"/>
        <v>14.905674978503871</v>
      </c>
      <c r="V71" s="37">
        <f t="shared" si="22"/>
        <v>14.815305245055891</v>
      </c>
      <c r="W71" s="37">
        <f t="shared" si="22"/>
        <v>23.337747205503014</v>
      </c>
      <c r="X71" s="37">
        <f t="shared" ref="X71" si="23">SUM(X72:X73)</f>
        <v>20.566466036113496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6.4116079105760946</v>
      </c>
      <c r="D72" s="10">
        <f>FC_IND_E!D72+FC_TRA_E!D72+FC_OTH_E!D72</f>
        <v>13.941788478073949</v>
      </c>
      <c r="E72" s="10">
        <f>FC_IND_E!E72+FC_TRA_E!E72+FC_OTH_E!E72</f>
        <v>16.448065348237311</v>
      </c>
      <c r="F72" s="10">
        <f>FC_IND_E!F72+FC_TRA_E!F72+FC_OTH_E!F72</f>
        <v>14.962080825451419</v>
      </c>
      <c r="G72" s="10">
        <f>FC_IND_E!G72+FC_TRA_E!G72+FC_OTH_E!G72</f>
        <v>16.107480653482369</v>
      </c>
      <c r="H72" s="10">
        <f>FC_IND_E!H72+FC_TRA_E!H72+FC_OTH_E!H72</f>
        <v>17.25296646603611</v>
      </c>
      <c r="I72" s="10">
        <f>FC_IND_E!I72+FC_TRA_E!I72+FC_OTH_E!I72</f>
        <v>18.070593293207221</v>
      </c>
      <c r="J72" s="10">
        <f>FC_IND_E!J72+FC_TRA_E!J72+FC_OTH_E!J72</f>
        <v>13.66225279449699</v>
      </c>
      <c r="K72" s="10">
        <f>FC_IND_E!K72+FC_TRA_E!K72+FC_OTH_E!K72</f>
        <v>15.505159071367149</v>
      </c>
      <c r="L72" s="10">
        <f>FC_IND_E!L72+FC_TRA_E!L72+FC_OTH_E!L72</f>
        <v>9.900859845227858</v>
      </c>
      <c r="M72" s="10">
        <f>FC_IND_E!M72+FC_TRA_E!M72+FC_OTH_E!M72</f>
        <v>14.25588993981083</v>
      </c>
      <c r="N72" s="10">
        <f>FC_IND_E!N72+FC_TRA_E!N72+FC_OTH_E!N72</f>
        <v>13.748667239896818</v>
      </c>
      <c r="O72" s="10">
        <f>FC_IND_E!O72+FC_TRA_E!O72+FC_OTH_E!O72</f>
        <v>14.40980223559759</v>
      </c>
      <c r="P72" s="10">
        <f>FC_IND_E!P72+FC_TRA_E!P72+FC_OTH_E!P72</f>
        <v>15.309630266552018</v>
      </c>
      <c r="Q72" s="10">
        <f>FC_IND_E!Q72+FC_TRA_E!Q72+FC_OTH_E!Q72</f>
        <v>15.285726569217539</v>
      </c>
      <c r="R72" s="10">
        <f>FC_IND_E!R72+FC_TRA_E!R72+FC_OTH_E!R72</f>
        <v>13.591143594153049</v>
      </c>
      <c r="S72" s="10">
        <f>FC_IND_E!S72+FC_TRA_E!S72+FC_OTH_E!S72</f>
        <v>13.03086844368014</v>
      </c>
      <c r="T72" s="10">
        <f>FC_IND_E!T72+FC_TRA_E!T72+FC_OTH_E!T72</f>
        <v>13.810318142734308</v>
      </c>
      <c r="U72" s="10">
        <f>FC_IND_E!U72+FC_TRA_E!U72+FC_OTH_E!U72</f>
        <v>14.905674978503871</v>
      </c>
      <c r="V72" s="10">
        <f>FC_IND_E!V72+FC_TRA_E!V72+FC_OTH_E!V72</f>
        <v>14.815305245055891</v>
      </c>
      <c r="W72" s="10">
        <f>FC_IND_E!W72+FC_TRA_E!W72+FC_OTH_E!W72</f>
        <v>23.337747205503014</v>
      </c>
      <c r="X72" s="10">
        <f>FC_IND_E!X72+FC_TRA_E!X72+FC_OTH_E!X72</f>
        <v>20.566466036113496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12.035339638865</v>
      </c>
      <c r="D75" s="37">
        <f>FC_IND_E!D75+FC_TRA_E!D75+FC_OTH_E!D75</f>
        <v>14.864230438521068</v>
      </c>
      <c r="E75" s="37">
        <f>FC_IND_E!E75+FC_TRA_E!E75+FC_OTH_E!E75</f>
        <v>25.807910576096305</v>
      </c>
      <c r="F75" s="37">
        <f>FC_IND_E!F75+FC_TRA_E!F75+FC_OTH_E!F75</f>
        <v>67.082889079965611</v>
      </c>
      <c r="G75" s="37">
        <f>FC_IND_E!G75+FC_TRA_E!G75+FC_OTH_E!G75</f>
        <v>72.192003439380912</v>
      </c>
      <c r="H75" s="37">
        <f>FC_IND_E!H75+FC_TRA_E!H75+FC_OTH_E!H75</f>
        <v>72.572226999140156</v>
      </c>
      <c r="I75" s="37">
        <f>FC_IND_E!I75+FC_TRA_E!I75+FC_OTH_E!I75</f>
        <v>76.169561478933801</v>
      </c>
      <c r="J75" s="37">
        <f>FC_IND_E!J75+FC_TRA_E!J75+FC_OTH_E!J75</f>
        <v>60.981255374032685</v>
      </c>
      <c r="K75" s="37">
        <f>FC_IND_E!K75+FC_TRA_E!K75+FC_OTH_E!K75</f>
        <v>68.810834049871019</v>
      </c>
      <c r="L75" s="37">
        <f>FC_IND_E!L75+FC_TRA_E!L75+FC_OTH_E!L75</f>
        <v>57.840584694754924</v>
      </c>
      <c r="M75" s="37">
        <f>FC_IND_E!M75+FC_TRA_E!M75+FC_OTH_E!M75</f>
        <v>70.504643164230444</v>
      </c>
      <c r="N75" s="37">
        <f>FC_IND_E!N75+FC_TRA_E!N75+FC_OTH_E!N75</f>
        <v>71.553482373172812</v>
      </c>
      <c r="O75" s="37">
        <f>FC_IND_E!O75+FC_TRA_E!O75+FC_OTH_E!O75</f>
        <v>69.559243336199458</v>
      </c>
      <c r="P75" s="37">
        <f>FC_IND_E!P75+FC_TRA_E!P75+FC_OTH_E!P75</f>
        <v>73.306878761822873</v>
      </c>
      <c r="Q75" s="37">
        <f>FC_IND_E!Q75+FC_TRA_E!Q75+FC_OTH_E!Q75</f>
        <v>55.637403267411827</v>
      </c>
      <c r="R75" s="37">
        <f>FC_IND_E!R75+FC_TRA_E!R75+FC_OTH_E!R75</f>
        <v>51.288048151332774</v>
      </c>
      <c r="S75" s="37">
        <f>FC_IND_E!S75+FC_TRA_E!S75+FC_OTH_E!S75</f>
        <v>52.573000859845187</v>
      </c>
      <c r="T75" s="37">
        <f>FC_IND_E!T75+FC_TRA_E!T75+FC_OTH_E!T75</f>
        <v>59.03043852106623</v>
      </c>
      <c r="U75" s="37">
        <f>FC_IND_E!U75+FC_TRA_E!U75+FC_OTH_E!U75</f>
        <v>66.769045571797122</v>
      </c>
      <c r="V75" s="37">
        <f>FC_IND_E!V75+FC_TRA_E!V75+FC_OTH_E!V75</f>
        <v>85.562338779019768</v>
      </c>
      <c r="W75" s="37">
        <f>FC_IND_E!W75+FC_TRA_E!W75+FC_OTH_E!W75</f>
        <v>120.57695614789328</v>
      </c>
      <c r="X75" s="37">
        <f>FC_IND_E!X75+FC_TRA_E!X75+FC_OTH_E!X75</f>
        <v>129.60017196904568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496.56552020636286</v>
      </c>
      <c r="D76" s="40">
        <f>FC_IND_E!D76+FC_TRA_E!D76+FC_OTH_E!D76</f>
        <v>502.36904557179696</v>
      </c>
      <c r="E76" s="40">
        <f>FC_IND_E!E76+FC_TRA_E!E76+FC_OTH_E!E76</f>
        <v>507.7993121238178</v>
      </c>
      <c r="F76" s="40">
        <f>FC_IND_E!F76+FC_TRA_E!F76+FC_OTH_E!F76</f>
        <v>531.48985382631122</v>
      </c>
      <c r="G76" s="40">
        <f>FC_IND_E!G76+FC_TRA_E!G76+FC_OTH_E!G76</f>
        <v>549.52192605331027</v>
      </c>
      <c r="H76" s="40">
        <f>FC_IND_E!H76+FC_TRA_E!H76+FC_OTH_E!H76</f>
        <v>529.03000859845224</v>
      </c>
      <c r="I76" s="40">
        <f>FC_IND_E!I76+FC_TRA_E!I76+FC_OTH_E!I76</f>
        <v>568.60799656061897</v>
      </c>
      <c r="J76" s="40">
        <f>FC_IND_E!J76+FC_TRA_E!J76+FC_OTH_E!J76</f>
        <v>575.55898538263114</v>
      </c>
      <c r="K76" s="40">
        <f>FC_IND_E!K76+FC_TRA_E!K76+FC_OTH_E!K76</f>
        <v>567.26956147893384</v>
      </c>
      <c r="L76" s="40">
        <f>FC_IND_E!L76+FC_TRA_E!L76+FC_OTH_E!L76</f>
        <v>525.57755803955274</v>
      </c>
      <c r="M76" s="40">
        <f>FC_IND_E!M76+FC_TRA_E!M76+FC_OTH_E!M76</f>
        <v>566.89346517626814</v>
      </c>
      <c r="N76" s="40">
        <f>FC_IND_E!N76+FC_TRA_E!N76+FC_OTH_E!N76</f>
        <v>557.54858125537407</v>
      </c>
      <c r="O76" s="40">
        <f>FC_IND_E!O76+FC_TRA_E!O76+FC_OTH_E!O76</f>
        <v>536.19604471195169</v>
      </c>
      <c r="P76" s="40">
        <f>FC_IND_E!P76+FC_TRA_E!P76+FC_OTH_E!P76</f>
        <v>532.97824591573522</v>
      </c>
      <c r="Q76" s="40">
        <f>FC_IND_E!Q76+FC_TRA_E!Q76+FC_OTH_E!Q76</f>
        <v>531.55709372312981</v>
      </c>
      <c r="R76" s="40">
        <f>FC_IND_E!R76+FC_TRA_E!R76+FC_OTH_E!R76</f>
        <v>535.14428202923466</v>
      </c>
      <c r="S76" s="40">
        <f>FC_IND_E!S76+FC_TRA_E!S76+FC_OTH_E!S76</f>
        <v>547.41883061048998</v>
      </c>
      <c r="T76" s="40">
        <f>FC_IND_E!T76+FC_TRA_E!T76+FC_OTH_E!T76</f>
        <v>549.72269991401549</v>
      </c>
      <c r="U76" s="40">
        <f>FC_IND_E!U76+FC_TRA_E!U76+FC_OTH_E!U76</f>
        <v>555.3491831470335</v>
      </c>
      <c r="V76" s="40">
        <f>FC_IND_E!V76+FC_TRA_E!V76+FC_OTH_E!V76</f>
        <v>550.03869303525357</v>
      </c>
      <c r="W76" s="40">
        <f>FC_IND_E!W76+FC_TRA_E!W76+FC_OTH_E!W76</f>
        <v>526.18280309544275</v>
      </c>
      <c r="X76" s="40">
        <f>FC_IND_E!X76+FC_TRA_E!X76+FC_OTH_E!X76</f>
        <v>549.68684436801368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737.48581255374029</v>
      </c>
      <c r="D2" s="31">
        <f t="shared" si="0"/>
        <v>754.53224419604464</v>
      </c>
      <c r="E2" s="31">
        <f t="shared" si="0"/>
        <v>740.20146173688738</v>
      </c>
      <c r="F2" s="31">
        <f t="shared" si="0"/>
        <v>726.79793637145303</v>
      </c>
      <c r="G2" s="31">
        <f t="shared" si="0"/>
        <v>804.83190025795329</v>
      </c>
      <c r="H2" s="31">
        <f t="shared" si="0"/>
        <v>780.78658641444542</v>
      </c>
      <c r="I2" s="31">
        <f t="shared" si="0"/>
        <v>849.33559759243326</v>
      </c>
      <c r="J2" s="31">
        <f t="shared" si="0"/>
        <v>807.23215821152189</v>
      </c>
      <c r="K2" s="31">
        <f t="shared" si="0"/>
        <v>786.6865864144454</v>
      </c>
      <c r="L2" s="31">
        <f t="shared" si="0"/>
        <v>675.08443680137566</v>
      </c>
      <c r="M2" s="31">
        <f t="shared" si="0"/>
        <v>753.21220980223552</v>
      </c>
      <c r="N2" s="31">
        <f t="shared" si="0"/>
        <v>738.94118658641446</v>
      </c>
      <c r="O2" s="31">
        <f t="shared" si="0"/>
        <v>693.13276010318123</v>
      </c>
      <c r="P2" s="31">
        <f t="shared" si="0"/>
        <v>662.24067067927763</v>
      </c>
      <c r="Q2" s="31">
        <f t="shared" si="0"/>
        <v>662.99088564058457</v>
      </c>
      <c r="R2" s="31">
        <f t="shared" si="0"/>
        <v>645.85193465176258</v>
      </c>
      <c r="S2" s="31">
        <f t="shared" si="0"/>
        <v>672.67308684436796</v>
      </c>
      <c r="T2" s="31">
        <f t="shared" si="0"/>
        <v>630.69518486672405</v>
      </c>
      <c r="U2" s="31">
        <f t="shared" si="0"/>
        <v>648.87067927773001</v>
      </c>
      <c r="V2" s="31">
        <f t="shared" si="0"/>
        <v>631.73095442820272</v>
      </c>
      <c r="W2" s="31">
        <f t="shared" si="0"/>
        <v>580.65554600171981</v>
      </c>
      <c r="X2" s="31">
        <f t="shared" ref="X2" si="1">SUM(X3,X17,X22,X25,X26,X51,X52,X71,X74,X75,X76)</f>
        <v>607.07583834909713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108.21797076526225</v>
      </c>
      <c r="D3" s="34">
        <f t="shared" si="2"/>
        <v>116.85649183147031</v>
      </c>
      <c r="E3" s="34">
        <f t="shared" si="2"/>
        <v>72.679707652622525</v>
      </c>
      <c r="F3" s="34">
        <f t="shared" si="2"/>
        <v>55.881513327601041</v>
      </c>
      <c r="G3" s="34">
        <f t="shared" si="2"/>
        <v>78.846689595872732</v>
      </c>
      <c r="H3" s="34">
        <f t="shared" si="2"/>
        <v>76.879793637145312</v>
      </c>
      <c r="I3" s="34">
        <f t="shared" si="2"/>
        <v>91.980051590713671</v>
      </c>
      <c r="J3" s="34">
        <f t="shared" si="2"/>
        <v>77.834995700773874</v>
      </c>
      <c r="K3" s="34">
        <f t="shared" si="2"/>
        <v>74.441874462596729</v>
      </c>
      <c r="L3" s="34">
        <f t="shared" si="2"/>
        <v>66.389165950128969</v>
      </c>
      <c r="M3" s="34">
        <f t="shared" si="2"/>
        <v>64.970507308684418</v>
      </c>
      <c r="N3" s="34">
        <f t="shared" si="2"/>
        <v>58.584178847807394</v>
      </c>
      <c r="O3" s="34">
        <f t="shared" si="2"/>
        <v>54.376956147893374</v>
      </c>
      <c r="P3" s="34">
        <f t="shared" si="2"/>
        <v>51.926827171109188</v>
      </c>
      <c r="Q3" s="34">
        <f t="shared" si="2"/>
        <v>51.589337919174532</v>
      </c>
      <c r="R3" s="34">
        <f t="shared" si="2"/>
        <v>48.598538263112644</v>
      </c>
      <c r="S3" s="34">
        <f t="shared" si="2"/>
        <v>50.343250214961301</v>
      </c>
      <c r="T3" s="34">
        <f t="shared" si="2"/>
        <v>46.734995700773865</v>
      </c>
      <c r="U3" s="34">
        <f t="shared" si="2"/>
        <v>41.522098022355976</v>
      </c>
      <c r="V3" s="34">
        <f t="shared" si="2"/>
        <v>45.509114359415314</v>
      </c>
      <c r="W3" s="34">
        <f t="shared" si="2"/>
        <v>38.17583834909717</v>
      </c>
      <c r="X3" s="34">
        <f t="shared" ref="X3" si="3">SUM(X4,X8,X11)</f>
        <v>39.078675838349099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101.98383490971625</v>
      </c>
      <c r="D4" s="29">
        <f t="shared" si="4"/>
        <v>112.34024075666377</v>
      </c>
      <c r="E4" s="29">
        <f t="shared" si="4"/>
        <v>68.516509028374884</v>
      </c>
      <c r="F4" s="29">
        <f t="shared" si="4"/>
        <v>51.29200343938092</v>
      </c>
      <c r="G4" s="29">
        <f t="shared" si="4"/>
        <v>74.274204643164225</v>
      </c>
      <c r="H4" s="29">
        <f t="shared" si="4"/>
        <v>72.582459157351678</v>
      </c>
      <c r="I4" s="29">
        <f t="shared" si="4"/>
        <v>87.715821152192603</v>
      </c>
      <c r="J4" s="29">
        <f t="shared" si="4"/>
        <v>73.671109200343949</v>
      </c>
      <c r="K4" s="29">
        <f t="shared" si="4"/>
        <v>69.716079105760954</v>
      </c>
      <c r="L4" s="29">
        <f t="shared" si="4"/>
        <v>61.93551160791057</v>
      </c>
      <c r="M4" s="29">
        <f t="shared" si="4"/>
        <v>59.229234737747191</v>
      </c>
      <c r="N4" s="29">
        <f t="shared" si="4"/>
        <v>53.878675838349096</v>
      </c>
      <c r="O4" s="29">
        <f t="shared" si="4"/>
        <v>49.181341358555457</v>
      </c>
      <c r="P4" s="29">
        <f t="shared" si="4"/>
        <v>47.278245915735155</v>
      </c>
      <c r="Q4" s="29">
        <f t="shared" si="4"/>
        <v>46.502665520206349</v>
      </c>
      <c r="R4" s="29">
        <f t="shared" si="4"/>
        <v>43.436715391229583</v>
      </c>
      <c r="S4" s="29">
        <f t="shared" si="4"/>
        <v>44.084866723989677</v>
      </c>
      <c r="T4" s="29">
        <f t="shared" si="4"/>
        <v>41.4920894239037</v>
      </c>
      <c r="U4" s="29">
        <f t="shared" si="4"/>
        <v>36.871969045571795</v>
      </c>
      <c r="V4" s="29">
        <f t="shared" si="4"/>
        <v>40.762854686156501</v>
      </c>
      <c r="W4" s="29">
        <f t="shared" si="4"/>
        <v>33.568185726569226</v>
      </c>
      <c r="X4" s="29">
        <f t="shared" ref="X4" si="5">SUM(X5:X7)</f>
        <v>35.843938091143599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13.721152192605331</v>
      </c>
      <c r="D5" s="10">
        <f>FC_IND_IS_E!D5+FC_IND_NFM_E!D5+FC_IND_CPC_E!D5+FC_IND_NMM_E!D5+FC_IND_PPP_E!D5+FC_IND_FBT_E!D5+FC_IND_TE_E!D5+FC_IND_MAC_E!D5+FC_IND_TL_E!D5+FC_IND_WP_E!D5+FC_IND_MQ_E!D5+FC_IND_CON_E!D5+FC_IND_NSP_E!D5</f>
        <v>15.741444539982799</v>
      </c>
      <c r="E5" s="10">
        <f>FC_IND_IS_E!E5+FC_IND_NFM_E!E5+FC_IND_CPC_E!E5+FC_IND_NMM_E!E5+FC_IND_PPP_E!E5+FC_IND_FBT_E!E5+FC_IND_TE_E!E5+FC_IND_MAC_E!E5+FC_IND_TL_E!E5+FC_IND_WP_E!E5+FC_IND_MQ_E!E5+FC_IND_CON_E!E5+FC_IND_NSP_E!E5</f>
        <v>18.006018916595011</v>
      </c>
      <c r="F5" s="10">
        <f>FC_IND_IS_E!F5+FC_IND_NFM_E!F5+FC_IND_CPC_E!F5+FC_IND_NMM_E!F5+FC_IND_PPP_E!F5+FC_IND_FBT_E!F5+FC_IND_TE_E!F5+FC_IND_MAC_E!F5+FC_IND_TL_E!F5+FC_IND_WP_E!F5+FC_IND_MQ_E!F5+FC_IND_CON_E!F5+FC_IND_NSP_E!F5</f>
        <v>13.179707652622531</v>
      </c>
      <c r="G5" s="10">
        <f>FC_IND_IS_E!G5+FC_IND_NFM_E!G5+FC_IND_CPC_E!G5+FC_IND_NMM_E!G5+FC_IND_PPP_E!G5+FC_IND_FBT_E!G5+FC_IND_TE_E!G5+FC_IND_MAC_E!G5+FC_IND_TL_E!G5+FC_IND_WP_E!G5+FC_IND_MQ_E!G5+FC_IND_CON_E!G5+FC_IND_NSP_E!G5</f>
        <v>12.720550300945829</v>
      </c>
      <c r="H5" s="10">
        <f>FC_IND_IS_E!H5+FC_IND_NFM_E!H5+FC_IND_CPC_E!H5+FC_IND_NMM_E!H5+FC_IND_PPP_E!H5+FC_IND_FBT_E!H5+FC_IND_TE_E!H5+FC_IND_MAC_E!H5+FC_IND_TL_E!H5+FC_IND_WP_E!H5+FC_IND_MQ_E!H5+FC_IND_CON_E!H5+FC_IND_NSP_E!H5</f>
        <v>20.21057609630266</v>
      </c>
      <c r="I5" s="10">
        <f>FC_IND_IS_E!I5+FC_IND_NFM_E!I5+FC_IND_CPC_E!I5+FC_IND_NMM_E!I5+FC_IND_PPP_E!I5+FC_IND_FBT_E!I5+FC_IND_TE_E!I5+FC_IND_MAC_E!I5+FC_IND_TL_E!I5+FC_IND_WP_E!I5+FC_IND_MQ_E!I5+FC_IND_CON_E!I5+FC_IND_NSP_E!I5</f>
        <v>26.05141874462597</v>
      </c>
      <c r="J5" s="10">
        <f>FC_IND_IS_E!J5+FC_IND_NFM_E!J5+FC_IND_CPC_E!J5+FC_IND_NMM_E!J5+FC_IND_PPP_E!J5+FC_IND_FBT_E!J5+FC_IND_TE_E!J5+FC_IND_MAC_E!J5+FC_IND_TL_E!J5+FC_IND_WP_E!J5+FC_IND_MQ_E!J5+FC_IND_CON_E!J5+FC_IND_NSP_E!J5</f>
        <v>28.261736887360279</v>
      </c>
      <c r="K5" s="10">
        <f>FC_IND_IS_E!K5+FC_IND_NFM_E!K5+FC_IND_CPC_E!K5+FC_IND_NMM_E!K5+FC_IND_PPP_E!K5+FC_IND_FBT_E!K5+FC_IND_TE_E!K5+FC_IND_MAC_E!K5+FC_IND_TL_E!K5+FC_IND_WP_E!K5+FC_IND_MQ_E!K5+FC_IND_CON_E!K5+FC_IND_NSP_E!K5</f>
        <v>21.50008598452278</v>
      </c>
      <c r="L5" s="10">
        <f>FC_IND_IS_E!L5+FC_IND_NFM_E!L5+FC_IND_CPC_E!L5+FC_IND_NMM_E!L5+FC_IND_PPP_E!L5+FC_IND_FBT_E!L5+FC_IND_TE_E!L5+FC_IND_MAC_E!L5+FC_IND_TL_E!L5+FC_IND_WP_E!L5+FC_IND_MQ_E!L5+FC_IND_CON_E!L5+FC_IND_NSP_E!L5</f>
        <v>13.295786758383491</v>
      </c>
      <c r="M5" s="10">
        <f>FC_IND_IS_E!M5+FC_IND_NFM_E!M5+FC_IND_CPC_E!M5+FC_IND_NMM_E!M5+FC_IND_PPP_E!M5+FC_IND_FBT_E!M5+FC_IND_TE_E!M5+FC_IND_MAC_E!M5+FC_IND_TL_E!M5+FC_IND_WP_E!M5+FC_IND_MQ_E!M5+FC_IND_CON_E!M5+FC_IND_NSP_E!M5</f>
        <v>16.321152192605329</v>
      </c>
      <c r="N5" s="10">
        <f>FC_IND_IS_E!N5+FC_IND_NFM_E!N5+FC_IND_CPC_E!N5+FC_IND_NMM_E!N5+FC_IND_PPP_E!N5+FC_IND_FBT_E!N5+FC_IND_TE_E!N5+FC_IND_MAC_E!N5+FC_IND_TL_E!N5+FC_IND_WP_E!N5+FC_IND_MQ_E!N5+FC_IND_CON_E!N5+FC_IND_NSP_E!N5</f>
        <v>10.38082545141874</v>
      </c>
      <c r="O5" s="10">
        <f>FC_IND_IS_E!O5+FC_IND_NFM_E!O5+FC_IND_CPC_E!O5+FC_IND_NMM_E!O5+FC_IND_PPP_E!O5+FC_IND_FBT_E!O5+FC_IND_TE_E!O5+FC_IND_MAC_E!O5+FC_IND_TL_E!O5+FC_IND_WP_E!O5+FC_IND_MQ_E!O5+FC_IND_CON_E!O5+FC_IND_NSP_E!O5</f>
        <v>7.5122957867583828</v>
      </c>
      <c r="P5" s="10">
        <f>FC_IND_IS_E!P5+FC_IND_NFM_E!P5+FC_IND_CPC_E!P5+FC_IND_NMM_E!P5+FC_IND_PPP_E!P5+FC_IND_FBT_E!P5+FC_IND_TE_E!P5+FC_IND_MAC_E!P5+FC_IND_TL_E!P5+FC_IND_WP_E!P5+FC_IND_MQ_E!P5+FC_IND_CON_E!P5+FC_IND_NSP_E!P5</f>
        <v>7.643078245915734</v>
      </c>
      <c r="Q5" s="10">
        <f>FC_IND_IS_E!Q5+FC_IND_NFM_E!Q5+FC_IND_CPC_E!Q5+FC_IND_NMM_E!Q5+FC_IND_PPP_E!Q5+FC_IND_FBT_E!Q5+FC_IND_TE_E!Q5+FC_IND_MAC_E!Q5+FC_IND_TL_E!Q5+FC_IND_WP_E!Q5+FC_IND_MQ_E!Q5+FC_IND_CON_E!Q5+FC_IND_NSP_E!Q5</f>
        <v>7.2183147033533954</v>
      </c>
      <c r="R5" s="10">
        <f>FC_IND_IS_E!R5+FC_IND_NFM_E!R5+FC_IND_CPC_E!R5+FC_IND_NMM_E!R5+FC_IND_PPP_E!R5+FC_IND_FBT_E!R5+FC_IND_TE_E!R5+FC_IND_MAC_E!R5+FC_IND_TL_E!R5+FC_IND_WP_E!R5+FC_IND_MQ_E!R5+FC_IND_CON_E!R5+FC_IND_NSP_E!R5</f>
        <v>6.9351676698194327</v>
      </c>
      <c r="S5" s="10">
        <f>FC_IND_IS_E!S5+FC_IND_NFM_E!S5+FC_IND_CPC_E!S5+FC_IND_NMM_E!S5+FC_IND_PPP_E!S5+FC_IND_FBT_E!S5+FC_IND_TE_E!S5+FC_IND_MAC_E!S5+FC_IND_TL_E!S5+FC_IND_WP_E!S5+FC_IND_MQ_E!S5+FC_IND_CON_E!S5+FC_IND_NSP_E!S5</f>
        <v>6.9230438521066207</v>
      </c>
      <c r="T5" s="10">
        <f>FC_IND_IS_E!T5+FC_IND_NFM_E!T5+FC_IND_CPC_E!T5+FC_IND_NMM_E!T5+FC_IND_PPP_E!T5+FC_IND_FBT_E!T5+FC_IND_TE_E!T5+FC_IND_MAC_E!T5+FC_IND_TL_E!T5+FC_IND_WP_E!T5+FC_IND_MQ_E!T5+FC_IND_CON_E!T5+FC_IND_NSP_E!T5</f>
        <v>3.053396388650043</v>
      </c>
      <c r="U5" s="10">
        <f>FC_IND_IS_E!U5+FC_IND_NFM_E!U5+FC_IND_CPC_E!U5+FC_IND_NMM_E!U5+FC_IND_PPP_E!U5+FC_IND_FBT_E!U5+FC_IND_TE_E!U5+FC_IND_MAC_E!U5+FC_IND_TL_E!U5+FC_IND_WP_E!U5+FC_IND_MQ_E!U5+FC_IND_CON_E!U5+FC_IND_NSP_E!U5</f>
        <v>3.0355116079105762</v>
      </c>
      <c r="V5" s="10">
        <f>FC_IND_IS_E!V5+FC_IND_NFM_E!V5+FC_IND_CPC_E!V5+FC_IND_NMM_E!V5+FC_IND_PPP_E!V5+FC_IND_FBT_E!V5+FC_IND_TE_E!V5+FC_IND_MAC_E!V5+FC_IND_TL_E!V5+FC_IND_WP_E!V5+FC_IND_MQ_E!V5+FC_IND_CON_E!V5+FC_IND_NSP_E!V5</f>
        <v>3.004299226139294</v>
      </c>
      <c r="W5" s="10">
        <f>FC_IND_IS_E!W5+FC_IND_NFM_E!W5+FC_IND_CPC_E!W5+FC_IND_NMM_E!W5+FC_IND_PPP_E!W5+FC_IND_FBT_E!W5+FC_IND_TE_E!W5+FC_IND_MAC_E!W5+FC_IND_TL_E!W5+FC_IND_WP_E!W5+FC_IND_MQ_E!W5+FC_IND_CON_E!W5+FC_IND_NSP_E!W5</f>
        <v>2.9621668099742049</v>
      </c>
      <c r="X5" s="10">
        <f>FC_IND_IS_E!X5+FC_IND_NFM_E!X5+FC_IND_CPC_E!X5+FC_IND_NMM_E!X5+FC_IND_PPP_E!X5+FC_IND_FBT_E!X5+FC_IND_TE_E!X5+FC_IND_MAC_E!X5+FC_IND_TL_E!X5+FC_IND_WP_E!X5+FC_IND_MQ_E!X5+FC_IND_CON_E!X5+FC_IND_NSP_E!X5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88.26268271711092</v>
      </c>
      <c r="D7" s="10">
        <f>FC_IND_IS_E!D7+FC_IND_NFM_E!D7+FC_IND_CPC_E!D7+FC_IND_NMM_E!D7+FC_IND_PPP_E!D7+FC_IND_FBT_E!D7+FC_IND_TE_E!D7+FC_IND_MAC_E!D7+FC_IND_TL_E!D7+FC_IND_WP_E!D7+FC_IND_MQ_E!D7+FC_IND_CON_E!D7+FC_IND_NSP_E!D7</f>
        <v>96.598796216680981</v>
      </c>
      <c r="E7" s="10">
        <f>FC_IND_IS_E!E7+FC_IND_NFM_E!E7+FC_IND_CPC_E!E7+FC_IND_NMM_E!E7+FC_IND_PPP_E!E7+FC_IND_FBT_E!E7+FC_IND_TE_E!E7+FC_IND_MAC_E!E7+FC_IND_TL_E!E7+FC_IND_WP_E!E7+FC_IND_MQ_E!E7+FC_IND_CON_E!E7+FC_IND_NSP_E!E7</f>
        <v>50.510490111779873</v>
      </c>
      <c r="F7" s="10">
        <f>FC_IND_IS_E!F7+FC_IND_NFM_E!F7+FC_IND_CPC_E!F7+FC_IND_NMM_E!F7+FC_IND_PPP_E!F7+FC_IND_FBT_E!F7+FC_IND_TE_E!F7+FC_IND_MAC_E!F7+FC_IND_TL_E!F7+FC_IND_WP_E!F7+FC_IND_MQ_E!F7+FC_IND_CON_E!F7+FC_IND_NSP_E!F7</f>
        <v>38.112295786758388</v>
      </c>
      <c r="G7" s="10">
        <f>FC_IND_IS_E!G7+FC_IND_NFM_E!G7+FC_IND_CPC_E!G7+FC_IND_NMM_E!G7+FC_IND_PPP_E!G7+FC_IND_FBT_E!G7+FC_IND_TE_E!G7+FC_IND_MAC_E!G7+FC_IND_TL_E!G7+FC_IND_WP_E!G7+FC_IND_MQ_E!G7+FC_IND_CON_E!G7+FC_IND_NSP_E!G7</f>
        <v>61.553654342218401</v>
      </c>
      <c r="H7" s="10">
        <f>FC_IND_IS_E!H7+FC_IND_NFM_E!H7+FC_IND_CPC_E!H7+FC_IND_NMM_E!H7+FC_IND_PPP_E!H7+FC_IND_FBT_E!H7+FC_IND_TE_E!H7+FC_IND_MAC_E!H7+FC_IND_TL_E!H7+FC_IND_WP_E!H7+FC_IND_MQ_E!H7+FC_IND_CON_E!H7+FC_IND_NSP_E!H7</f>
        <v>52.371883061049012</v>
      </c>
      <c r="I7" s="10">
        <f>FC_IND_IS_E!I7+FC_IND_NFM_E!I7+FC_IND_CPC_E!I7+FC_IND_NMM_E!I7+FC_IND_PPP_E!I7+FC_IND_FBT_E!I7+FC_IND_TE_E!I7+FC_IND_MAC_E!I7+FC_IND_TL_E!I7+FC_IND_WP_E!I7+FC_IND_MQ_E!I7+FC_IND_CON_E!I7+FC_IND_NSP_E!I7</f>
        <v>61.664402407566627</v>
      </c>
      <c r="J7" s="10">
        <f>FC_IND_IS_E!J7+FC_IND_NFM_E!J7+FC_IND_CPC_E!J7+FC_IND_NMM_E!J7+FC_IND_PPP_E!J7+FC_IND_FBT_E!J7+FC_IND_TE_E!J7+FC_IND_MAC_E!J7+FC_IND_TL_E!J7+FC_IND_WP_E!J7+FC_IND_MQ_E!J7+FC_IND_CON_E!J7+FC_IND_NSP_E!J7</f>
        <v>45.409372312983663</v>
      </c>
      <c r="K7" s="10">
        <f>FC_IND_IS_E!K7+FC_IND_NFM_E!K7+FC_IND_CPC_E!K7+FC_IND_NMM_E!K7+FC_IND_PPP_E!K7+FC_IND_FBT_E!K7+FC_IND_TE_E!K7+FC_IND_MAC_E!K7+FC_IND_TL_E!K7+FC_IND_WP_E!K7+FC_IND_MQ_E!K7+FC_IND_CON_E!K7+FC_IND_NSP_E!K7</f>
        <v>48.215993121238171</v>
      </c>
      <c r="L7" s="10">
        <f>FC_IND_IS_E!L7+FC_IND_NFM_E!L7+FC_IND_CPC_E!L7+FC_IND_NMM_E!L7+FC_IND_PPP_E!L7+FC_IND_FBT_E!L7+FC_IND_TE_E!L7+FC_IND_MAC_E!L7+FC_IND_TL_E!L7+FC_IND_WP_E!L7+FC_IND_MQ_E!L7+FC_IND_CON_E!L7+FC_IND_NSP_E!L7</f>
        <v>48.639724849527077</v>
      </c>
      <c r="M7" s="10">
        <f>FC_IND_IS_E!M7+FC_IND_NFM_E!M7+FC_IND_CPC_E!M7+FC_IND_NMM_E!M7+FC_IND_PPP_E!M7+FC_IND_FBT_E!M7+FC_IND_TE_E!M7+FC_IND_MAC_E!M7+FC_IND_TL_E!M7+FC_IND_WP_E!M7+FC_IND_MQ_E!M7+FC_IND_CON_E!M7+FC_IND_NSP_E!M7</f>
        <v>42.908082545141866</v>
      </c>
      <c r="N7" s="10">
        <f>FC_IND_IS_E!N7+FC_IND_NFM_E!N7+FC_IND_CPC_E!N7+FC_IND_NMM_E!N7+FC_IND_PPP_E!N7+FC_IND_FBT_E!N7+FC_IND_TE_E!N7+FC_IND_MAC_E!N7+FC_IND_TL_E!N7+FC_IND_WP_E!N7+FC_IND_MQ_E!N7+FC_IND_CON_E!N7+FC_IND_NSP_E!N7</f>
        <v>43.497850386930352</v>
      </c>
      <c r="O7" s="10">
        <f>FC_IND_IS_E!O7+FC_IND_NFM_E!O7+FC_IND_CPC_E!O7+FC_IND_NMM_E!O7+FC_IND_PPP_E!O7+FC_IND_FBT_E!O7+FC_IND_TE_E!O7+FC_IND_MAC_E!O7+FC_IND_TL_E!O7+FC_IND_WP_E!O7+FC_IND_MQ_E!O7+FC_IND_CON_E!O7+FC_IND_NSP_E!O7</f>
        <v>41.669045571797071</v>
      </c>
      <c r="P7" s="10">
        <f>FC_IND_IS_E!P7+FC_IND_NFM_E!P7+FC_IND_CPC_E!P7+FC_IND_NMM_E!P7+FC_IND_PPP_E!P7+FC_IND_FBT_E!P7+FC_IND_TE_E!P7+FC_IND_MAC_E!P7+FC_IND_TL_E!P7+FC_IND_WP_E!P7+FC_IND_MQ_E!P7+FC_IND_CON_E!P7+FC_IND_NSP_E!P7</f>
        <v>39.635167669819424</v>
      </c>
      <c r="Q7" s="10">
        <f>FC_IND_IS_E!Q7+FC_IND_NFM_E!Q7+FC_IND_CPC_E!Q7+FC_IND_NMM_E!Q7+FC_IND_PPP_E!Q7+FC_IND_FBT_E!Q7+FC_IND_TE_E!Q7+FC_IND_MAC_E!Q7+FC_IND_TL_E!Q7+FC_IND_WP_E!Q7+FC_IND_MQ_E!Q7+FC_IND_CON_E!Q7+FC_IND_NSP_E!Q7</f>
        <v>39.284350816852957</v>
      </c>
      <c r="R7" s="10">
        <f>FC_IND_IS_E!R7+FC_IND_NFM_E!R7+FC_IND_CPC_E!R7+FC_IND_NMM_E!R7+FC_IND_PPP_E!R7+FC_IND_FBT_E!R7+FC_IND_TE_E!R7+FC_IND_MAC_E!R7+FC_IND_TL_E!R7+FC_IND_WP_E!R7+FC_IND_MQ_E!R7+FC_IND_CON_E!R7+FC_IND_NSP_E!R7</f>
        <v>36.501547721410148</v>
      </c>
      <c r="S7" s="10">
        <f>FC_IND_IS_E!S7+FC_IND_NFM_E!S7+FC_IND_CPC_E!S7+FC_IND_NMM_E!S7+FC_IND_PPP_E!S7+FC_IND_FBT_E!S7+FC_IND_TE_E!S7+FC_IND_MAC_E!S7+FC_IND_TL_E!S7+FC_IND_WP_E!S7+FC_IND_MQ_E!S7+FC_IND_CON_E!S7+FC_IND_NSP_E!S7</f>
        <v>37.161822871883054</v>
      </c>
      <c r="T7" s="10">
        <f>FC_IND_IS_E!T7+FC_IND_NFM_E!T7+FC_IND_CPC_E!T7+FC_IND_NMM_E!T7+FC_IND_PPP_E!T7+FC_IND_FBT_E!T7+FC_IND_TE_E!T7+FC_IND_MAC_E!T7+FC_IND_TL_E!T7+FC_IND_WP_E!T7+FC_IND_MQ_E!T7+FC_IND_CON_E!T7+FC_IND_NSP_E!T7</f>
        <v>38.438693035253657</v>
      </c>
      <c r="U7" s="10">
        <f>FC_IND_IS_E!U7+FC_IND_NFM_E!U7+FC_IND_CPC_E!U7+FC_IND_NMM_E!U7+FC_IND_PPP_E!U7+FC_IND_FBT_E!U7+FC_IND_TE_E!U7+FC_IND_MAC_E!U7+FC_IND_TL_E!U7+FC_IND_WP_E!U7+FC_IND_MQ_E!U7+FC_IND_CON_E!U7+FC_IND_NSP_E!U7</f>
        <v>33.836457437661217</v>
      </c>
      <c r="V7" s="10">
        <f>FC_IND_IS_E!V7+FC_IND_NFM_E!V7+FC_IND_CPC_E!V7+FC_IND_NMM_E!V7+FC_IND_PPP_E!V7+FC_IND_FBT_E!V7+FC_IND_TE_E!V7+FC_IND_MAC_E!V7+FC_IND_TL_E!V7+FC_IND_WP_E!V7+FC_IND_MQ_E!V7+FC_IND_CON_E!V7+FC_IND_NSP_E!V7</f>
        <v>37.758555460017206</v>
      </c>
      <c r="W7" s="10">
        <f>FC_IND_IS_E!W7+FC_IND_NFM_E!W7+FC_IND_CPC_E!W7+FC_IND_NMM_E!W7+FC_IND_PPP_E!W7+FC_IND_FBT_E!W7+FC_IND_TE_E!W7+FC_IND_MAC_E!W7+FC_IND_TL_E!W7+FC_IND_WP_E!W7+FC_IND_MQ_E!W7+FC_IND_CON_E!W7+FC_IND_NSP_E!W7</f>
        <v>30.606018916595019</v>
      </c>
      <c r="X7" s="10">
        <f>FC_IND_IS_E!X7+FC_IND_NFM_E!X7+FC_IND_CPC_E!X7+FC_IND_NMM_E!X7+FC_IND_PPP_E!X7+FC_IND_FBT_E!X7+FC_IND_TE_E!X7+FC_IND_MAC_E!X7+FC_IND_TL_E!X7+FC_IND_WP_E!X7+FC_IND_MQ_E!X7+FC_IND_CON_E!X7+FC_IND_NSP_E!X7</f>
        <v>33.45821152192606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6.2341358555460022</v>
      </c>
      <c r="D11" s="29">
        <f t="shared" si="8"/>
        <v>4.5162510748065348</v>
      </c>
      <c r="E11" s="29">
        <f t="shared" si="8"/>
        <v>4.1631986242476353</v>
      </c>
      <c r="F11" s="29">
        <f t="shared" si="8"/>
        <v>4.5895098882201202</v>
      </c>
      <c r="G11" s="29">
        <f t="shared" si="8"/>
        <v>4.5724849527085123</v>
      </c>
      <c r="H11" s="29">
        <f t="shared" si="8"/>
        <v>4.297334479793637</v>
      </c>
      <c r="I11" s="29">
        <f t="shared" si="8"/>
        <v>4.2642304385210661</v>
      </c>
      <c r="J11" s="29">
        <f t="shared" si="8"/>
        <v>4.1638865004299221</v>
      </c>
      <c r="K11" s="29">
        <f t="shared" si="8"/>
        <v>4.7257953568357696</v>
      </c>
      <c r="L11" s="29">
        <f t="shared" si="8"/>
        <v>4.4536543422183996</v>
      </c>
      <c r="M11" s="29">
        <f t="shared" si="8"/>
        <v>5.7412725709372312</v>
      </c>
      <c r="N11" s="29">
        <f t="shared" si="8"/>
        <v>4.7055030094582975</v>
      </c>
      <c r="O11" s="29">
        <f t="shared" si="8"/>
        <v>5.1956147893379185</v>
      </c>
      <c r="P11" s="29">
        <f t="shared" si="8"/>
        <v>4.6485812553740322</v>
      </c>
      <c r="Q11" s="29">
        <f t="shared" si="8"/>
        <v>5.0866723989681857</v>
      </c>
      <c r="R11" s="29">
        <f t="shared" si="8"/>
        <v>5.1618228718830617</v>
      </c>
      <c r="S11" s="29">
        <f t="shared" si="8"/>
        <v>6.2583834909716236</v>
      </c>
      <c r="T11" s="29">
        <f t="shared" si="8"/>
        <v>5.2429062768701629</v>
      </c>
      <c r="U11" s="29">
        <f t="shared" si="8"/>
        <v>4.6501289767841785</v>
      </c>
      <c r="V11" s="29">
        <f t="shared" si="8"/>
        <v>4.7462596732588125</v>
      </c>
      <c r="W11" s="29">
        <f t="shared" si="8"/>
        <v>4.6076526225279455</v>
      </c>
      <c r="X11" s="29">
        <f t="shared" ref="X11" si="9">SUM(X12:X16)</f>
        <v>3.2347377472055037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0.68409286328460872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0.48056749785038688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0.86242476354256226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1.1048151332760101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1.039466895958727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0.83860705073086839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0.99587274290627692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0.76242476354256239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1.390025795356836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0.70593293207222707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0.68546861564918316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0.61736887360275139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0.6249355116079105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1.002665520206363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0.88082545141874458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0.65210662080825443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0.59226139294926905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0.54660361134995694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0.25864144453998278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0.34101461736887362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4.9699054170249349E-2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5.5500429922613934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4.0356835769561474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3.3007738607050729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3.4846947549441101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3.5330180567497851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3.458727429062769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3.2683576956147888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3.4014617368873599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3.335769561478934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3.7477214101461729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5.0558039552880478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4.0881341358555456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4.570679277730008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3.6459157351676694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4.2058469475494409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4.5097162510748072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5.6661220980223543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4.6963026655202063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4.391487532244196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4.4052450558899388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4.5579535683576964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3.1040412725709379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44.659071367153906</v>
      </c>
      <c r="D26" s="37">
        <f t="shared" si="14"/>
        <v>47.719948409286324</v>
      </c>
      <c r="E26" s="37">
        <f t="shared" si="14"/>
        <v>40.424505588993974</v>
      </c>
      <c r="F26" s="37">
        <f t="shared" si="14"/>
        <v>37.067411865864152</v>
      </c>
      <c r="G26" s="37">
        <f t="shared" si="14"/>
        <v>35.125709372312976</v>
      </c>
      <c r="H26" s="37">
        <f t="shared" si="14"/>
        <v>28.807050730868447</v>
      </c>
      <c r="I26" s="37">
        <f t="shared" si="14"/>
        <v>19.305846947549441</v>
      </c>
      <c r="J26" s="37">
        <f t="shared" si="14"/>
        <v>17.237059329320722</v>
      </c>
      <c r="K26" s="37">
        <f t="shared" si="14"/>
        <v>13.260877042132416</v>
      </c>
      <c r="L26" s="37">
        <f t="shared" si="14"/>
        <v>5.776526225279448</v>
      </c>
      <c r="M26" s="37">
        <f t="shared" si="14"/>
        <v>12.390885640584692</v>
      </c>
      <c r="N26" s="37">
        <f t="shared" si="14"/>
        <v>8.7984522785898562</v>
      </c>
      <c r="O26" s="37">
        <f t="shared" si="14"/>
        <v>10.667755803955288</v>
      </c>
      <c r="P26" s="37">
        <f t="shared" si="14"/>
        <v>13.669991401547719</v>
      </c>
      <c r="Q26" s="37">
        <f t="shared" si="14"/>
        <v>9.9998280309544274</v>
      </c>
      <c r="R26" s="37">
        <f t="shared" si="14"/>
        <v>10.957351676698192</v>
      </c>
      <c r="S26" s="37">
        <f t="shared" si="14"/>
        <v>8.9885640584694766</v>
      </c>
      <c r="T26" s="37">
        <f t="shared" si="14"/>
        <v>21.362080825451422</v>
      </c>
      <c r="U26" s="37">
        <f t="shared" si="14"/>
        <v>24.195442820292342</v>
      </c>
      <c r="V26" s="37">
        <f t="shared" si="14"/>
        <v>31.872570937231295</v>
      </c>
      <c r="W26" s="37">
        <f t="shared" si="14"/>
        <v>29.289767841788471</v>
      </c>
      <c r="X26" s="37">
        <f t="shared" ref="X26" si="15">SUM(X27,X33)</f>
        <v>27.113499570077384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44.659071367153906</v>
      </c>
      <c r="D33" s="29">
        <f t="shared" si="18"/>
        <v>47.719948409286324</v>
      </c>
      <c r="E33" s="29">
        <f t="shared" si="18"/>
        <v>40.424505588993974</v>
      </c>
      <c r="F33" s="29">
        <f t="shared" si="18"/>
        <v>37.067411865864152</v>
      </c>
      <c r="G33" s="29">
        <f t="shared" si="18"/>
        <v>35.125709372312976</v>
      </c>
      <c r="H33" s="29">
        <f t="shared" si="18"/>
        <v>28.807050730868447</v>
      </c>
      <c r="I33" s="29">
        <f t="shared" si="18"/>
        <v>19.305846947549441</v>
      </c>
      <c r="J33" s="29">
        <f t="shared" si="18"/>
        <v>17.237059329320722</v>
      </c>
      <c r="K33" s="29">
        <f t="shared" si="18"/>
        <v>13.260877042132416</v>
      </c>
      <c r="L33" s="29">
        <f t="shared" si="18"/>
        <v>5.776526225279448</v>
      </c>
      <c r="M33" s="29">
        <f t="shared" si="18"/>
        <v>12.390885640584692</v>
      </c>
      <c r="N33" s="29">
        <f t="shared" si="18"/>
        <v>8.7984522785898562</v>
      </c>
      <c r="O33" s="29">
        <f t="shared" si="18"/>
        <v>10.667755803955288</v>
      </c>
      <c r="P33" s="29">
        <f t="shared" si="18"/>
        <v>13.669991401547719</v>
      </c>
      <c r="Q33" s="29">
        <f t="shared" si="18"/>
        <v>9.9998280309544274</v>
      </c>
      <c r="R33" s="29">
        <f t="shared" si="18"/>
        <v>10.957351676698192</v>
      </c>
      <c r="S33" s="29">
        <f t="shared" si="18"/>
        <v>8.9885640584694766</v>
      </c>
      <c r="T33" s="29">
        <f t="shared" si="18"/>
        <v>21.362080825451422</v>
      </c>
      <c r="U33" s="29">
        <f t="shared" si="18"/>
        <v>24.195442820292342</v>
      </c>
      <c r="V33" s="29">
        <f t="shared" si="18"/>
        <v>31.872570937231295</v>
      </c>
      <c r="W33" s="29">
        <f t="shared" si="18"/>
        <v>29.289767841788471</v>
      </c>
      <c r="X33" s="29">
        <f t="shared" ref="X33" si="19">SUM(X34:X50)</f>
        <v>27.113499570077384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14.282975064488387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13.184264832330179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9.88822012037833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12.085640584694755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8.7895098882201186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7.6908856405846935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6.5922613929492684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6.5922613929492684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6.5922613929492684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5.9329320722269978E-2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3.9552880481513328E-2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0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4.3852106620808247E-3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3.2674118658641439E-3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2.5279449699054171E-2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2.2012037833190029E-2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7.6526225279449694E-3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4.0670679277730007E-2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0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0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0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2.056233877901978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2.056233877901978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1.028116938950989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1.028116938950989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1.028116938950989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1.028116938950989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1.028116938950989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1.028116938950989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22.139466895958723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25.958985382631123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23.654514187446257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18.967497850386934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22.084608770421319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17.969991401547723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10.179793637145316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8.5714531384350803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6.0265692175408425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5.0016337059329308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10.176870163370591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6.8351676698194339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8.9073946689595864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12.186844368013755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8.7784178847807386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9.9818572656921738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7.6825451418744635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19.080051590713673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21.600601891659498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29.938865004299224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28.216852966466028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26.030094582975064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6.180395528804814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6.5204643164230429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5.8536543422184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4.98615649183147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3.2234737747205502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2.1180567497850391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1.505674978503869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1.045227858985383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0.64204643164230435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0.71556319862424755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2.1744625967325879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1.9632846087704214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1.7559759243336204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1.4798796216681001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1.196130696474635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0.95348237317282891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1.2983662940670679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2.2413585554600171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2.5948409286328462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1.933705932932072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1.072914875322442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1.083404987102321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299.41564918314697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320.97773000859854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315.02889079965604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302.91315563198617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329.006018916595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329.01891659501285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350.66646603611349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350.12579535683579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332.63370593293212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293.64763542562338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309.5239036973345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316.04411006018915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303.61169389509882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283.3273430782458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281.49604471195181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277.3466895958727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280.85640584694755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267.4594153052451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278.70429922613931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269.51951848667233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230.9594153052451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252.08693035253657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0.32923473774720557</v>
      </c>
      <c r="F52" s="37">
        <f t="shared" si="20"/>
        <v>0.99621668099742045</v>
      </c>
      <c r="G52" s="37">
        <f t="shared" si="20"/>
        <v>2.0637145313843508</v>
      </c>
      <c r="H52" s="37">
        <f t="shared" si="20"/>
        <v>22.273086844368013</v>
      </c>
      <c r="I52" s="37">
        <f t="shared" si="20"/>
        <v>22.500601891659496</v>
      </c>
      <c r="J52" s="37">
        <f t="shared" si="20"/>
        <v>29.406964746345658</v>
      </c>
      <c r="K52" s="37">
        <f t="shared" si="20"/>
        <v>29.853568357695607</v>
      </c>
      <c r="L52" s="37">
        <f t="shared" si="20"/>
        <v>23.713929492691314</v>
      </c>
      <c r="M52" s="37">
        <f t="shared" si="20"/>
        <v>27.93611349957007</v>
      </c>
      <c r="N52" s="37">
        <f t="shared" si="20"/>
        <v>25.341272570937228</v>
      </c>
      <c r="O52" s="37">
        <f t="shared" si="20"/>
        <v>22.742046431642304</v>
      </c>
      <c r="P52" s="37">
        <f t="shared" si="20"/>
        <v>23.406792777300083</v>
      </c>
      <c r="Q52" s="37">
        <f t="shared" si="20"/>
        <v>26.632502149613067</v>
      </c>
      <c r="R52" s="37">
        <f t="shared" si="20"/>
        <v>24.469991401547716</v>
      </c>
      <c r="S52" s="37">
        <f t="shared" si="20"/>
        <v>23.862424763542563</v>
      </c>
      <c r="T52" s="37">
        <f t="shared" si="20"/>
        <v>22.179879621668093</v>
      </c>
      <c r="U52" s="37">
        <f t="shared" si="20"/>
        <v>15.522613929492692</v>
      </c>
      <c r="V52" s="37">
        <f t="shared" si="20"/>
        <v>8.7732588134135838</v>
      </c>
      <c r="W52" s="37">
        <f t="shared" si="20"/>
        <v>11.200601891659501</v>
      </c>
      <c r="X52" s="37">
        <f t="shared" ref="X52" si="21">SUM(X53:X70)</f>
        <v>13.004557179707652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0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0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0.32923473774720557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0.99621668099742045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2.0637145313843508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22.273086844368013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22.500601891659496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29.406964746345658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29.853568357695607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23.713929492691314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27.93611349957007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25.341272570937228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22.742046431642304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23.406792777300083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26.632502149613067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24.469991401547716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23.862424763542563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22.179879621668093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15.522613929492692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8.7732588134135838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11.200601891659501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13.004557179707652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0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0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0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6.4116079105760946</v>
      </c>
      <c r="D71" s="37">
        <f t="shared" si="22"/>
        <v>13.941788478073949</v>
      </c>
      <c r="E71" s="37">
        <f t="shared" si="22"/>
        <v>16.448065348237311</v>
      </c>
      <c r="F71" s="37">
        <f t="shared" si="22"/>
        <v>14.962080825451419</v>
      </c>
      <c r="G71" s="37">
        <f t="shared" si="22"/>
        <v>16.107480653482369</v>
      </c>
      <c r="H71" s="37">
        <f t="shared" si="22"/>
        <v>17.25296646603611</v>
      </c>
      <c r="I71" s="37">
        <f t="shared" si="22"/>
        <v>18.070593293207221</v>
      </c>
      <c r="J71" s="37">
        <f t="shared" si="22"/>
        <v>13.66225279449699</v>
      </c>
      <c r="K71" s="37">
        <f t="shared" si="22"/>
        <v>15.505159071367149</v>
      </c>
      <c r="L71" s="37">
        <f t="shared" si="22"/>
        <v>9.900859845227858</v>
      </c>
      <c r="M71" s="37">
        <f t="shared" si="22"/>
        <v>14.25588993981083</v>
      </c>
      <c r="N71" s="37">
        <f t="shared" si="22"/>
        <v>13.748667239896818</v>
      </c>
      <c r="O71" s="37">
        <f t="shared" si="22"/>
        <v>14.40980223559759</v>
      </c>
      <c r="P71" s="37">
        <f t="shared" si="22"/>
        <v>15.309630266552018</v>
      </c>
      <c r="Q71" s="37">
        <f t="shared" si="22"/>
        <v>15.285726569217539</v>
      </c>
      <c r="R71" s="37">
        <f t="shared" si="22"/>
        <v>13.591143594153049</v>
      </c>
      <c r="S71" s="37">
        <f t="shared" si="22"/>
        <v>13.03086844368014</v>
      </c>
      <c r="T71" s="37">
        <f t="shared" si="22"/>
        <v>13.810318142734308</v>
      </c>
      <c r="U71" s="37">
        <f t="shared" si="22"/>
        <v>14.905674978503871</v>
      </c>
      <c r="V71" s="37">
        <f t="shared" si="22"/>
        <v>14.815305245055891</v>
      </c>
      <c r="W71" s="37">
        <f t="shared" si="22"/>
        <v>23.337747205503014</v>
      </c>
      <c r="X71" s="37">
        <f t="shared" ref="X71" si="23">SUM(X72:X73)</f>
        <v>20.566466036113496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6.4116079105760946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13.941788478073949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16.448065348237311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14.962080825451419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16.107480653482369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17.25296646603611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18.070593293207221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13.66225279449699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15.505159071367149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9.900859845227858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14.25588993981083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13.748667239896818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14.40980223559759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15.309630266552018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15.285726569217539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13.591143594153049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13.03086844368014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13.810318142734308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14.905674978503871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14.815305245055891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23.337747205503014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20.566466036113496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8.650472914875321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11.875924333619947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11.606620808254515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14.577300085984522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11.427429062768699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11.341358555460015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9.3684436801375774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12.409458297506447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8.9185726569217536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11.590369733447979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12.248753224419604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13.408254514187444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0.3723989681857266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0.50077386070507302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0.53439380911435941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0.98452278589853826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2.7477214101461738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2.6163370593293198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1.8986242476354258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278.78151332760103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255.0362854686156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295.29105760963034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306.32708512467758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331.80636285468603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294.94815133276018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332.23473774720543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307.53766122098017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309.65004299226138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266.28787618228711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311.72545141874451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307.50593293207226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275.7341358555459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262.35133276010322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264.57919174548573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270.51582115219259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295.09079965606185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258.61410146173694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273.03602751504729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258.49346517626816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245.07583834909718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253.32708512467752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341.46337059329312</v>
      </c>
      <c r="D2" s="31">
        <f t="shared" ref="D2:W2" si="1">SUM(D3,D17,D22,D25,D26,D51,D52,D71,D74,D75,D76)</f>
        <v>356.26113499570073</v>
      </c>
      <c r="E2" s="31">
        <f t="shared" si="1"/>
        <v>362.9402407566638</v>
      </c>
      <c r="F2" s="31">
        <f t="shared" si="1"/>
        <v>330.9160791057609</v>
      </c>
      <c r="G2" s="31">
        <f t="shared" si="1"/>
        <v>392.53542562338771</v>
      </c>
      <c r="H2" s="31">
        <f t="shared" si="1"/>
        <v>347.76680997420459</v>
      </c>
      <c r="I2" s="31">
        <f t="shared" si="1"/>
        <v>438.35709372312976</v>
      </c>
      <c r="J2" s="31">
        <f t="shared" si="1"/>
        <v>418.63147033533966</v>
      </c>
      <c r="K2" s="31">
        <f t="shared" si="1"/>
        <v>405.27850386930356</v>
      </c>
      <c r="L2" s="31">
        <f t="shared" si="1"/>
        <v>333.74350816852962</v>
      </c>
      <c r="M2" s="31">
        <f t="shared" si="1"/>
        <v>398.26509028374892</v>
      </c>
      <c r="N2" s="31">
        <f t="shared" si="1"/>
        <v>346.58890799656069</v>
      </c>
      <c r="O2" s="31">
        <f t="shared" si="1"/>
        <v>305.9472914875322</v>
      </c>
      <c r="P2" s="31">
        <f t="shared" si="1"/>
        <v>284.9139294926913</v>
      </c>
      <c r="Q2" s="31">
        <f t="shared" si="1"/>
        <v>277.48237317282877</v>
      </c>
      <c r="R2" s="31">
        <f t="shared" si="1"/>
        <v>286.1625967325881</v>
      </c>
      <c r="S2" s="31">
        <f t="shared" si="1"/>
        <v>301.60920034393808</v>
      </c>
      <c r="T2" s="31">
        <f t="shared" si="1"/>
        <v>278.49879621668106</v>
      </c>
      <c r="U2" s="31">
        <f t="shared" si="1"/>
        <v>355.00567497850392</v>
      </c>
      <c r="V2" s="31">
        <f t="shared" si="1"/>
        <v>327.4737747205503</v>
      </c>
      <c r="W2" s="31">
        <f t="shared" si="1"/>
        <v>299.6207222699914</v>
      </c>
      <c r="X2" s="31">
        <f t="shared" ref="X2" si="2">SUM(X3,X17,X22,X25,X26,X51,X52,X71,X74,X75,X76)</f>
        <v>272.93258813413587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27.959673258813407</v>
      </c>
      <c r="D3" s="34">
        <f t="shared" ref="D3:W3" si="4">SUM(D4,D8,D11)</f>
        <v>38.303697334479786</v>
      </c>
      <c r="E3" s="34">
        <f t="shared" si="4"/>
        <v>33.14548581255373</v>
      </c>
      <c r="F3" s="34">
        <f t="shared" si="4"/>
        <v>24.363198624247641</v>
      </c>
      <c r="G3" s="34">
        <f t="shared" si="4"/>
        <v>25.851590713671538</v>
      </c>
      <c r="H3" s="34">
        <f t="shared" si="4"/>
        <v>21.096990541702489</v>
      </c>
      <c r="I3" s="34">
        <f t="shared" si="4"/>
        <v>27.141702493551161</v>
      </c>
      <c r="J3" s="34">
        <f t="shared" si="4"/>
        <v>34.493035253654348</v>
      </c>
      <c r="K3" s="34">
        <f t="shared" si="4"/>
        <v>28.884608770421316</v>
      </c>
      <c r="L3" s="34">
        <f t="shared" si="4"/>
        <v>17.631298366294065</v>
      </c>
      <c r="M3" s="34">
        <f t="shared" si="4"/>
        <v>17.050902837489247</v>
      </c>
      <c r="N3" s="34">
        <f t="shared" si="4"/>
        <v>11.040756663800511</v>
      </c>
      <c r="O3" s="34">
        <f t="shared" si="4"/>
        <v>8.1821152192605311</v>
      </c>
      <c r="P3" s="34">
        <f t="shared" si="4"/>
        <v>8.6807394668959574</v>
      </c>
      <c r="Q3" s="34">
        <f t="shared" si="4"/>
        <v>8.1370593293207207</v>
      </c>
      <c r="R3" s="34">
        <f t="shared" si="4"/>
        <v>7.6088564058469474</v>
      </c>
      <c r="S3" s="34">
        <f t="shared" si="4"/>
        <v>7.5339638865004295</v>
      </c>
      <c r="T3" s="34">
        <f t="shared" si="4"/>
        <v>3.6436801375752363</v>
      </c>
      <c r="U3" s="34">
        <f t="shared" si="4"/>
        <v>3.3215821152192606</v>
      </c>
      <c r="V3" s="34">
        <f t="shared" si="4"/>
        <v>3.3785038693035245</v>
      </c>
      <c r="W3" s="34">
        <f t="shared" si="4"/>
        <v>3.0660361134995706</v>
      </c>
      <c r="X3" s="34">
        <f t="shared" ref="X3" si="5">SUM(X4,X8,X11)</f>
        <v>2.5548581255374034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27.275580395528799</v>
      </c>
      <c r="D4" s="29">
        <f t="shared" ref="D4:W4" si="7">SUM(D5:D7)</f>
        <v>37.823129836629398</v>
      </c>
      <c r="E4" s="29">
        <f t="shared" si="7"/>
        <v>32.283061049011167</v>
      </c>
      <c r="F4" s="29">
        <f t="shared" si="7"/>
        <v>23.258383490971632</v>
      </c>
      <c r="G4" s="29">
        <f t="shared" si="7"/>
        <v>24.812123817712809</v>
      </c>
      <c r="H4" s="29">
        <f t="shared" si="7"/>
        <v>20.258383490971621</v>
      </c>
      <c r="I4" s="29">
        <f t="shared" si="7"/>
        <v>26.145829750644886</v>
      </c>
      <c r="J4" s="29">
        <f t="shared" si="7"/>
        <v>33.730610490111786</v>
      </c>
      <c r="K4" s="29">
        <f t="shared" si="7"/>
        <v>27.494582975064482</v>
      </c>
      <c r="L4" s="29">
        <f t="shared" si="7"/>
        <v>16.925365434221838</v>
      </c>
      <c r="M4" s="29">
        <f t="shared" si="7"/>
        <v>16.365434221840065</v>
      </c>
      <c r="N4" s="29">
        <f t="shared" si="7"/>
        <v>10.42338779019776</v>
      </c>
      <c r="O4" s="29">
        <f t="shared" si="7"/>
        <v>7.5571797076526215</v>
      </c>
      <c r="P4" s="29">
        <f t="shared" si="7"/>
        <v>7.6780739466895946</v>
      </c>
      <c r="Q4" s="29">
        <f t="shared" si="7"/>
        <v>7.2562338779019768</v>
      </c>
      <c r="R4" s="29">
        <f t="shared" si="7"/>
        <v>6.956749785038693</v>
      </c>
      <c r="S4" s="29">
        <f t="shared" si="7"/>
        <v>6.9417024935511602</v>
      </c>
      <c r="T4" s="29">
        <f t="shared" si="7"/>
        <v>3.0970765262252793</v>
      </c>
      <c r="U4" s="29">
        <f t="shared" si="7"/>
        <v>3.0629406706792777</v>
      </c>
      <c r="V4" s="29">
        <f t="shared" si="7"/>
        <v>3.0374892519346508</v>
      </c>
      <c r="W4" s="29">
        <f t="shared" si="7"/>
        <v>3.0163370593293211</v>
      </c>
      <c r="X4" s="29">
        <f t="shared" ref="X4" si="8">SUM(X5:X7)</f>
        <v>2.4241616509028376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13.721152192605331</v>
      </c>
      <c r="D5" s="10">
        <f>FC_IND_IS_BF_E!D5+FC_IND_IS_EA_E!D5</f>
        <v>15.741444539982799</v>
      </c>
      <c r="E5" s="10">
        <f>FC_IND_IS_BF_E!E5+FC_IND_IS_EA_E!E5</f>
        <v>18.006018916595011</v>
      </c>
      <c r="F5" s="10">
        <f>FC_IND_IS_BF_E!F5+FC_IND_IS_EA_E!F5</f>
        <v>13.179707652622531</v>
      </c>
      <c r="G5" s="10">
        <f>FC_IND_IS_BF_E!G5+FC_IND_IS_EA_E!G5</f>
        <v>12.720550300945829</v>
      </c>
      <c r="H5" s="10">
        <f>FC_IND_IS_BF_E!H5+FC_IND_IS_EA_E!H5</f>
        <v>20.21057609630266</v>
      </c>
      <c r="I5" s="10">
        <f>FC_IND_IS_BF_E!I5+FC_IND_IS_EA_E!I5</f>
        <v>26.05141874462597</v>
      </c>
      <c r="J5" s="10">
        <f>FC_IND_IS_BF_E!J5+FC_IND_IS_EA_E!J5</f>
        <v>28.261736887360279</v>
      </c>
      <c r="K5" s="10">
        <f>FC_IND_IS_BF_E!K5+FC_IND_IS_EA_E!K5</f>
        <v>21.50008598452278</v>
      </c>
      <c r="L5" s="10">
        <f>FC_IND_IS_BF_E!L5+FC_IND_IS_EA_E!L5</f>
        <v>13.295786758383491</v>
      </c>
      <c r="M5" s="10">
        <f>FC_IND_IS_BF_E!M5+FC_IND_IS_EA_E!M5</f>
        <v>16.321152192605329</v>
      </c>
      <c r="N5" s="10">
        <f>FC_IND_IS_BF_E!N5+FC_IND_IS_EA_E!N5</f>
        <v>10.38082545141874</v>
      </c>
      <c r="O5" s="10">
        <f>FC_IND_IS_BF_E!O5+FC_IND_IS_EA_E!O5</f>
        <v>7.5122957867583828</v>
      </c>
      <c r="P5" s="10">
        <f>FC_IND_IS_BF_E!P5+FC_IND_IS_EA_E!P5</f>
        <v>7.643078245915734</v>
      </c>
      <c r="Q5" s="10">
        <f>FC_IND_IS_BF_E!Q5+FC_IND_IS_EA_E!Q5</f>
        <v>7.2183147033533954</v>
      </c>
      <c r="R5" s="10">
        <f>FC_IND_IS_BF_E!R5+FC_IND_IS_EA_E!R5</f>
        <v>6.9351676698194327</v>
      </c>
      <c r="S5" s="10">
        <f>FC_IND_IS_BF_E!S5+FC_IND_IS_EA_E!S5</f>
        <v>6.9230438521066207</v>
      </c>
      <c r="T5" s="10">
        <f>FC_IND_IS_BF_E!T5+FC_IND_IS_EA_E!T5</f>
        <v>3.053396388650043</v>
      </c>
      <c r="U5" s="10">
        <f>FC_IND_IS_BF_E!U5+FC_IND_IS_EA_E!U5</f>
        <v>3.0355116079105762</v>
      </c>
      <c r="V5" s="10">
        <f>FC_IND_IS_BF_E!V5+FC_IND_IS_EA_E!V5</f>
        <v>3.004299226139294</v>
      </c>
      <c r="W5" s="10">
        <f>FC_IND_IS_BF_E!W5+FC_IND_IS_EA_E!W5</f>
        <v>2.9621668099742049</v>
      </c>
      <c r="X5" s="10">
        <f>FC_IND_IS_BF_E!X5+FC_IND_IS_EA_E!X5</f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13.55442820292347</v>
      </c>
      <c r="D7" s="10">
        <f>FC_IND_IS_BF_E!D7+FC_IND_IS_EA_E!D7</f>
        <v>22.081685296646601</v>
      </c>
      <c r="E7" s="10">
        <f>FC_IND_IS_BF_E!E7+FC_IND_IS_EA_E!E7</f>
        <v>14.27704213241616</v>
      </c>
      <c r="F7" s="10">
        <f>FC_IND_IS_BF_E!F7+FC_IND_IS_EA_E!F7</f>
        <v>10.078675838349101</v>
      </c>
      <c r="G7" s="10">
        <f>FC_IND_IS_BF_E!G7+FC_IND_IS_EA_E!G7</f>
        <v>12.09157351676698</v>
      </c>
      <c r="H7" s="10">
        <f>FC_IND_IS_BF_E!H7+FC_IND_IS_EA_E!H7</f>
        <v>4.7807394668959592E-2</v>
      </c>
      <c r="I7" s="10">
        <f>FC_IND_IS_BF_E!I7+FC_IND_IS_EA_E!I7</f>
        <v>9.4411006018916596E-2</v>
      </c>
      <c r="J7" s="10">
        <f>FC_IND_IS_BF_E!J7+FC_IND_IS_EA_E!J7</f>
        <v>5.4688736027515041</v>
      </c>
      <c r="K7" s="10">
        <f>FC_IND_IS_BF_E!K7+FC_IND_IS_EA_E!K7</f>
        <v>5.9944969905417018</v>
      </c>
      <c r="L7" s="10">
        <f>FC_IND_IS_BF_E!L7+FC_IND_IS_EA_E!L7</f>
        <v>3.6295786758383488</v>
      </c>
      <c r="M7" s="10">
        <f>FC_IND_IS_BF_E!M7+FC_IND_IS_EA_E!M7</f>
        <v>4.4282029234737737E-2</v>
      </c>
      <c r="N7" s="10">
        <f>FC_IND_IS_BF_E!N7+FC_IND_IS_EA_E!N7</f>
        <v>4.256233877901977E-2</v>
      </c>
      <c r="O7" s="10">
        <f>FC_IND_IS_BF_E!O7+FC_IND_IS_EA_E!O7</f>
        <v>4.4883920894239038E-2</v>
      </c>
      <c r="P7" s="10">
        <f>FC_IND_IS_BF_E!P7+FC_IND_IS_EA_E!P7</f>
        <v>3.4995700773860702E-2</v>
      </c>
      <c r="Q7" s="10">
        <f>FC_IND_IS_BF_E!Q7+FC_IND_IS_EA_E!Q7</f>
        <v>3.791917454858125E-2</v>
      </c>
      <c r="R7" s="10">
        <f>FC_IND_IS_BF_E!R7+FC_IND_IS_EA_E!R7</f>
        <v>2.1582115219260529E-2</v>
      </c>
      <c r="S7" s="10">
        <f>FC_IND_IS_BF_E!S7+FC_IND_IS_EA_E!S7</f>
        <v>1.8658641444539981E-2</v>
      </c>
      <c r="T7" s="10">
        <f>FC_IND_IS_BF_E!T7+FC_IND_IS_EA_E!T7</f>
        <v>4.3680137575236463E-2</v>
      </c>
      <c r="U7" s="10">
        <f>FC_IND_IS_BF_E!U7+FC_IND_IS_EA_E!U7</f>
        <v>2.7429062768701631E-2</v>
      </c>
      <c r="V7" s="10">
        <f>FC_IND_IS_BF_E!V7+FC_IND_IS_EA_E!V7</f>
        <v>3.3190025795356827E-2</v>
      </c>
      <c r="W7" s="10">
        <f>FC_IND_IS_BF_E!W7+FC_IND_IS_EA_E!W7</f>
        <v>5.4170249355116079E-2</v>
      </c>
      <c r="X7" s="10">
        <f>FC_IND_IS_BF_E!X7+FC_IND_IS_EA_E!X7</f>
        <v>3.8435081685296642E-2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0.68409286328460872</v>
      </c>
      <c r="D11" s="29">
        <f t="shared" ref="D11:W11" si="13">SUM(D12:D16)</f>
        <v>0.48056749785038688</v>
      </c>
      <c r="E11" s="29">
        <f t="shared" si="13"/>
        <v>0.86242476354256226</v>
      </c>
      <c r="F11" s="29">
        <f t="shared" si="13"/>
        <v>1.1048151332760101</v>
      </c>
      <c r="G11" s="29">
        <f t="shared" si="13"/>
        <v>1.039466895958727</v>
      </c>
      <c r="H11" s="29">
        <f t="shared" si="13"/>
        <v>0.83860705073086839</v>
      </c>
      <c r="I11" s="29">
        <f t="shared" si="13"/>
        <v>0.99587274290627692</v>
      </c>
      <c r="J11" s="29">
        <f t="shared" si="13"/>
        <v>0.76242476354256239</v>
      </c>
      <c r="K11" s="29">
        <f t="shared" si="13"/>
        <v>1.390025795356836</v>
      </c>
      <c r="L11" s="29">
        <f t="shared" si="13"/>
        <v>0.70593293207222707</v>
      </c>
      <c r="M11" s="29">
        <f t="shared" si="13"/>
        <v>0.68546861564918316</v>
      </c>
      <c r="N11" s="29">
        <f t="shared" si="13"/>
        <v>0.61736887360275139</v>
      </c>
      <c r="O11" s="29">
        <f t="shared" si="13"/>
        <v>0.6249355116079105</v>
      </c>
      <c r="P11" s="29">
        <f t="shared" si="13"/>
        <v>1.002665520206363</v>
      </c>
      <c r="Q11" s="29">
        <f t="shared" si="13"/>
        <v>0.88082545141874458</v>
      </c>
      <c r="R11" s="29">
        <f t="shared" si="13"/>
        <v>0.65210662080825443</v>
      </c>
      <c r="S11" s="29">
        <f t="shared" si="13"/>
        <v>0.59226139294926905</v>
      </c>
      <c r="T11" s="29">
        <f t="shared" si="13"/>
        <v>0.54660361134995694</v>
      </c>
      <c r="U11" s="29">
        <f t="shared" si="13"/>
        <v>0.25864144453998278</v>
      </c>
      <c r="V11" s="29">
        <f t="shared" si="13"/>
        <v>0.34101461736887362</v>
      </c>
      <c r="W11" s="29">
        <f t="shared" si="13"/>
        <v>4.9699054170249349E-2</v>
      </c>
      <c r="X11" s="29">
        <f t="shared" ref="X11" si="14">SUM(X12:X16)</f>
        <v>0.1306964746345658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0.68409286328460872</v>
      </c>
      <c r="D13" s="10">
        <f>FC_IND_IS_BF_E!D13+FC_IND_IS_EA_E!D13</f>
        <v>0.48056749785038688</v>
      </c>
      <c r="E13" s="10">
        <f>FC_IND_IS_BF_E!E13+FC_IND_IS_EA_E!E13</f>
        <v>0.86242476354256226</v>
      </c>
      <c r="F13" s="10">
        <f>FC_IND_IS_BF_E!F13+FC_IND_IS_EA_E!F13</f>
        <v>1.1048151332760101</v>
      </c>
      <c r="G13" s="10">
        <f>FC_IND_IS_BF_E!G13+FC_IND_IS_EA_E!G13</f>
        <v>1.039466895958727</v>
      </c>
      <c r="H13" s="10">
        <f>FC_IND_IS_BF_E!H13+FC_IND_IS_EA_E!H13</f>
        <v>0.83860705073086839</v>
      </c>
      <c r="I13" s="10">
        <f>FC_IND_IS_BF_E!I13+FC_IND_IS_EA_E!I13</f>
        <v>0.99587274290627692</v>
      </c>
      <c r="J13" s="10">
        <f>FC_IND_IS_BF_E!J13+FC_IND_IS_EA_E!J13</f>
        <v>0.76242476354256239</v>
      </c>
      <c r="K13" s="10">
        <f>FC_IND_IS_BF_E!K13+FC_IND_IS_EA_E!K13</f>
        <v>1.390025795356836</v>
      </c>
      <c r="L13" s="10">
        <f>FC_IND_IS_BF_E!L13+FC_IND_IS_EA_E!L13</f>
        <v>0.70593293207222707</v>
      </c>
      <c r="M13" s="10">
        <f>FC_IND_IS_BF_E!M13+FC_IND_IS_EA_E!M13</f>
        <v>0.68546861564918316</v>
      </c>
      <c r="N13" s="10">
        <f>FC_IND_IS_BF_E!N13+FC_IND_IS_EA_E!N13</f>
        <v>0.61736887360275139</v>
      </c>
      <c r="O13" s="10">
        <f>FC_IND_IS_BF_E!O13+FC_IND_IS_EA_E!O13</f>
        <v>0.6249355116079105</v>
      </c>
      <c r="P13" s="10">
        <f>FC_IND_IS_BF_E!P13+FC_IND_IS_EA_E!P13</f>
        <v>1.002665520206363</v>
      </c>
      <c r="Q13" s="10">
        <f>FC_IND_IS_BF_E!Q13+FC_IND_IS_EA_E!Q13</f>
        <v>0.88082545141874458</v>
      </c>
      <c r="R13" s="10">
        <f>FC_IND_IS_BF_E!R13+FC_IND_IS_EA_E!R13</f>
        <v>0.65210662080825443</v>
      </c>
      <c r="S13" s="10">
        <f>FC_IND_IS_BF_E!S13+FC_IND_IS_EA_E!S13</f>
        <v>0.59226139294926905</v>
      </c>
      <c r="T13" s="10">
        <f>FC_IND_IS_BF_E!T13+FC_IND_IS_EA_E!T13</f>
        <v>0.54660361134995694</v>
      </c>
      <c r="U13" s="10">
        <f>FC_IND_IS_BF_E!U13+FC_IND_IS_EA_E!U13</f>
        <v>0.25864144453998278</v>
      </c>
      <c r="V13" s="10">
        <f>FC_IND_IS_BF_E!V13+FC_IND_IS_EA_E!V13</f>
        <v>0.34101461736887362</v>
      </c>
      <c r="W13" s="10">
        <f>FC_IND_IS_BF_E!W13+FC_IND_IS_EA_E!W13</f>
        <v>4.9699054170249349E-2</v>
      </c>
      <c r="X13" s="10">
        <f>FC_IND_IS_BF_E!X13+FC_IND_IS_EA_E!X13</f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10.513671539122958</v>
      </c>
      <c r="D26" s="37">
        <f t="shared" ref="D26:W26" si="22">SUM(D27,D33)</f>
        <v>11.117454858125535</v>
      </c>
      <c r="E26" s="37">
        <f t="shared" si="22"/>
        <v>10.009372312983661</v>
      </c>
      <c r="F26" s="37">
        <f t="shared" si="22"/>
        <v>3.1349957007738602</v>
      </c>
      <c r="G26" s="37">
        <f t="shared" si="22"/>
        <v>3.6682717110920029</v>
      </c>
      <c r="H26" s="37">
        <f t="shared" si="22"/>
        <v>2.4749785038693028</v>
      </c>
      <c r="I26" s="37">
        <f t="shared" si="22"/>
        <v>1.903611349957008</v>
      </c>
      <c r="J26" s="37">
        <f t="shared" si="22"/>
        <v>1.5495270851246781</v>
      </c>
      <c r="K26" s="37">
        <f t="shared" si="22"/>
        <v>1.037059329320722</v>
      </c>
      <c r="L26" s="37">
        <f t="shared" si="22"/>
        <v>0.74075666380051586</v>
      </c>
      <c r="M26" s="37">
        <f t="shared" si="22"/>
        <v>1.808254514187446</v>
      </c>
      <c r="N26" s="37">
        <f t="shared" si="22"/>
        <v>0.97110920034393811</v>
      </c>
      <c r="O26" s="37">
        <f t="shared" si="22"/>
        <v>0.30034393809114363</v>
      </c>
      <c r="P26" s="37">
        <f t="shared" si="22"/>
        <v>0.4292347377472055</v>
      </c>
      <c r="Q26" s="37">
        <f t="shared" si="22"/>
        <v>0.29019776440240752</v>
      </c>
      <c r="R26" s="37">
        <f t="shared" si="22"/>
        <v>0.32063628546861561</v>
      </c>
      <c r="S26" s="37">
        <f t="shared" si="22"/>
        <v>0.46775580395528799</v>
      </c>
      <c r="T26" s="37">
        <f t="shared" si="22"/>
        <v>1.17609630266552</v>
      </c>
      <c r="U26" s="37">
        <f t="shared" si="22"/>
        <v>1.2826311263972481</v>
      </c>
      <c r="V26" s="37">
        <f t="shared" si="22"/>
        <v>1.148667239896819</v>
      </c>
      <c r="W26" s="37">
        <f t="shared" si="22"/>
        <v>1.061392949269131</v>
      </c>
      <c r="X26" s="37">
        <f t="shared" ref="X26" si="23">SUM(X27,X33)</f>
        <v>0.97919174548581245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10.513671539122958</v>
      </c>
      <c r="D33" s="29">
        <f t="shared" ref="D33:W33" si="28">SUM(D34:D50)</f>
        <v>11.117454858125535</v>
      </c>
      <c r="E33" s="29">
        <f t="shared" si="28"/>
        <v>10.009372312983661</v>
      </c>
      <c r="F33" s="29">
        <f t="shared" si="28"/>
        <v>3.1349957007738602</v>
      </c>
      <c r="G33" s="29">
        <f t="shared" si="28"/>
        <v>3.6682717110920029</v>
      </c>
      <c r="H33" s="29">
        <f t="shared" si="28"/>
        <v>2.4749785038693028</v>
      </c>
      <c r="I33" s="29">
        <f t="shared" si="28"/>
        <v>1.903611349957008</v>
      </c>
      <c r="J33" s="29">
        <f t="shared" si="28"/>
        <v>1.5495270851246781</v>
      </c>
      <c r="K33" s="29">
        <f t="shared" si="28"/>
        <v>1.037059329320722</v>
      </c>
      <c r="L33" s="29">
        <f t="shared" si="28"/>
        <v>0.74075666380051586</v>
      </c>
      <c r="M33" s="29">
        <f t="shared" si="28"/>
        <v>1.808254514187446</v>
      </c>
      <c r="N33" s="29">
        <f t="shared" si="28"/>
        <v>0.97110920034393811</v>
      </c>
      <c r="O33" s="29">
        <f t="shared" si="28"/>
        <v>0.30034393809114363</v>
      </c>
      <c r="P33" s="29">
        <f t="shared" si="28"/>
        <v>0.4292347377472055</v>
      </c>
      <c r="Q33" s="29">
        <f t="shared" si="28"/>
        <v>0.29019776440240752</v>
      </c>
      <c r="R33" s="29">
        <f t="shared" si="28"/>
        <v>0.32063628546861561</v>
      </c>
      <c r="S33" s="29">
        <f t="shared" si="28"/>
        <v>0.46775580395528799</v>
      </c>
      <c r="T33" s="29">
        <f t="shared" si="28"/>
        <v>1.17609630266552</v>
      </c>
      <c r="U33" s="29">
        <f t="shared" si="28"/>
        <v>1.2826311263972481</v>
      </c>
      <c r="V33" s="29">
        <f t="shared" si="28"/>
        <v>1.148667239896819</v>
      </c>
      <c r="W33" s="29">
        <f t="shared" si="28"/>
        <v>1.061392949269131</v>
      </c>
      <c r="X33" s="29">
        <f t="shared" ref="X33" si="29">SUM(X34:X50)</f>
        <v>0.97919174548581245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8.6029234737747213</v>
      </c>
      <c r="D43" s="10">
        <f>FC_IND_IS_BF_E!D43+FC_IND_IS_EA_E!D43</f>
        <v>9.2067067927772985</v>
      </c>
      <c r="E43" s="10">
        <f>FC_IND_IS_BF_E!E43+FC_IND_IS_EA_E!E43</f>
        <v>8.0986242476354242</v>
      </c>
      <c r="F43" s="10">
        <f>FC_IND_IS_BF_E!F43+FC_IND_IS_EA_E!F43</f>
        <v>2.1796216680997418</v>
      </c>
      <c r="G43" s="10">
        <f>FC_IND_IS_BF_E!G43+FC_IND_IS_EA_E!G43</f>
        <v>3.6682717110920029</v>
      </c>
      <c r="H43" s="10">
        <f>FC_IND_IS_BF_E!H43+FC_IND_IS_EA_E!H43</f>
        <v>2.4749785038693028</v>
      </c>
      <c r="I43" s="10">
        <f>FC_IND_IS_BF_E!I43+FC_IND_IS_EA_E!I43</f>
        <v>1.903611349957008</v>
      </c>
      <c r="J43" s="10">
        <f>FC_IND_IS_BF_E!J43+FC_IND_IS_EA_E!J43</f>
        <v>1.5495270851246781</v>
      </c>
      <c r="K43" s="10">
        <f>FC_IND_IS_BF_E!K43+FC_IND_IS_EA_E!K43</f>
        <v>1.037059329320722</v>
      </c>
      <c r="L43" s="10">
        <f>FC_IND_IS_BF_E!L43+FC_IND_IS_EA_E!L43</f>
        <v>0.74075666380051586</v>
      </c>
      <c r="M43" s="10">
        <f>FC_IND_IS_BF_E!M43+FC_IND_IS_EA_E!M43</f>
        <v>1.808254514187446</v>
      </c>
      <c r="N43" s="10">
        <f>FC_IND_IS_BF_E!N43+FC_IND_IS_EA_E!N43</f>
        <v>0.97110920034393811</v>
      </c>
      <c r="O43" s="10">
        <f>FC_IND_IS_BF_E!O43+FC_IND_IS_EA_E!O43</f>
        <v>0.30034393809114363</v>
      </c>
      <c r="P43" s="10">
        <f>FC_IND_IS_BF_E!P43+FC_IND_IS_EA_E!P43</f>
        <v>0.4292347377472055</v>
      </c>
      <c r="Q43" s="10">
        <f>FC_IND_IS_BF_E!Q43+FC_IND_IS_EA_E!Q43</f>
        <v>0.29019776440240752</v>
      </c>
      <c r="R43" s="10">
        <f>FC_IND_IS_BF_E!R43+FC_IND_IS_EA_E!R43</f>
        <v>0.32063628546861561</v>
      </c>
      <c r="S43" s="10">
        <f>FC_IND_IS_BF_E!S43+FC_IND_IS_EA_E!S43</f>
        <v>0.46775580395528799</v>
      </c>
      <c r="T43" s="10">
        <f>FC_IND_IS_BF_E!T43+FC_IND_IS_EA_E!T43</f>
        <v>1.17609630266552</v>
      </c>
      <c r="U43" s="10">
        <f>FC_IND_IS_BF_E!U43+FC_IND_IS_EA_E!U43</f>
        <v>1.2826311263972481</v>
      </c>
      <c r="V43" s="10">
        <f>FC_IND_IS_BF_E!V43+FC_IND_IS_EA_E!V43</f>
        <v>1.148667239896819</v>
      </c>
      <c r="W43" s="10">
        <f>FC_IND_IS_BF_E!W43+FC_IND_IS_EA_E!W43</f>
        <v>1.061392949269131</v>
      </c>
      <c r="X43" s="10">
        <f>FC_IND_IS_BF_E!X43+FC_IND_IS_EA_E!X43</f>
        <v>0.97919174548581245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1.9107480653482369</v>
      </c>
      <c r="D44" s="10">
        <f>FC_IND_IS_BF_E!D44+FC_IND_IS_EA_E!D44</f>
        <v>1.9107480653482369</v>
      </c>
      <c r="E44" s="10">
        <f>FC_IND_IS_BF_E!E44+FC_IND_IS_EA_E!E44</f>
        <v>1.9107480653482369</v>
      </c>
      <c r="F44" s="10">
        <f>FC_IND_IS_BF_E!F44+FC_IND_IS_EA_E!F44</f>
        <v>0.95537403267411869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144.96061908856399</v>
      </c>
      <c r="D51" s="37">
        <f>FC_IND_IS_BF_E!D51+FC_IND_IS_EA_E!D51</f>
        <v>170.6799656061909</v>
      </c>
      <c r="E51" s="37">
        <f>FC_IND_IS_BF_E!E51+FC_IND_IS_EA_E!E51</f>
        <v>165.48177128116939</v>
      </c>
      <c r="F51" s="37">
        <f>FC_IND_IS_BF_E!F51+FC_IND_IS_EA_E!F51</f>
        <v>166.23877901977639</v>
      </c>
      <c r="G51" s="37">
        <f>FC_IND_IS_BF_E!G51+FC_IND_IS_EA_E!G51</f>
        <v>180.0628546861565</v>
      </c>
      <c r="H51" s="37">
        <f>FC_IND_IS_BF_E!H51+FC_IND_IS_EA_E!H51</f>
        <v>178.18056749785029</v>
      </c>
      <c r="I51" s="37">
        <f>FC_IND_IS_BF_E!I51+FC_IND_IS_EA_E!I51</f>
        <v>208.35778159931209</v>
      </c>
      <c r="J51" s="37">
        <f>FC_IND_IS_BF_E!J51+FC_IND_IS_EA_E!J51</f>
        <v>199.61177987962171</v>
      </c>
      <c r="K51" s="37">
        <f>FC_IND_IS_BF_E!K51+FC_IND_IS_EA_E!K51</f>
        <v>191.72441960447119</v>
      </c>
      <c r="L51" s="37">
        <f>FC_IND_IS_BF_E!L51+FC_IND_IS_EA_E!L51</f>
        <v>157.19931212381769</v>
      </c>
      <c r="M51" s="37">
        <f>FC_IND_IS_BF_E!M51+FC_IND_IS_EA_E!M51</f>
        <v>180.6530524505589</v>
      </c>
      <c r="N51" s="37">
        <f>FC_IND_IS_BF_E!N51+FC_IND_IS_EA_E!N51</f>
        <v>160.4049011177988</v>
      </c>
      <c r="O51" s="37">
        <f>FC_IND_IS_BF_E!O51+FC_IND_IS_EA_E!O51</f>
        <v>148.3809974204643</v>
      </c>
      <c r="P51" s="37">
        <f>FC_IND_IS_BF_E!P51+FC_IND_IS_EA_E!P51</f>
        <v>138.20705073086839</v>
      </c>
      <c r="Q51" s="37">
        <f>FC_IND_IS_BF_E!Q51+FC_IND_IS_EA_E!Q51</f>
        <v>136.9393809114359</v>
      </c>
      <c r="R51" s="37">
        <f>FC_IND_IS_BF_E!R51+FC_IND_IS_EA_E!R51</f>
        <v>138.250988822012</v>
      </c>
      <c r="S51" s="37">
        <f>FC_IND_IS_BF_E!S51+FC_IND_IS_EA_E!S51</f>
        <v>135.31857265692179</v>
      </c>
      <c r="T51" s="37">
        <f>FC_IND_IS_BF_E!T51+FC_IND_IS_EA_E!T51</f>
        <v>135.0000859845228</v>
      </c>
      <c r="U51" s="37">
        <f>FC_IND_IS_BF_E!U51+FC_IND_IS_EA_E!U51</f>
        <v>153.66474634565779</v>
      </c>
      <c r="V51" s="37">
        <f>FC_IND_IS_BF_E!V51+FC_IND_IS_EA_E!V51</f>
        <v>145.64273430782461</v>
      </c>
      <c r="W51" s="37">
        <f>FC_IND_IS_BF_E!W51+FC_IND_IS_EA_E!W51</f>
        <v>131.95915735167671</v>
      </c>
      <c r="X51" s="37">
        <f>FC_IND_IS_BF_E!X51+FC_IND_IS_EA_E!X51</f>
        <v>134.30541702493551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6.0189165950128966E-3</v>
      </c>
      <c r="J75" s="37">
        <f>FC_IND_IS_BF_E!J75+FC_IND_IS_EA_E!J75</f>
        <v>4.7291487532244193E-3</v>
      </c>
      <c r="K75" s="37">
        <f>FC_IND_IS_BF_E!K75+FC_IND_IS_EA_E!K75</f>
        <v>4.3852106620808247E-3</v>
      </c>
      <c r="L75" s="37">
        <f>FC_IND_IS_BF_E!L75+FC_IND_IS_EA_E!L75</f>
        <v>2.2355975924333621E-3</v>
      </c>
      <c r="M75" s="37">
        <f>FC_IND_IS_BF_E!M75+FC_IND_IS_EA_E!M75</f>
        <v>3.095442820292347E-3</v>
      </c>
      <c r="N75" s="37">
        <f>FC_IND_IS_BF_E!N75+FC_IND_IS_EA_E!N75</f>
        <v>2.407566638005159E-3</v>
      </c>
      <c r="O75" s="37">
        <f>FC_IND_IS_BF_E!O75+FC_IND_IS_EA_E!O75</f>
        <v>3.6973344797936371E-3</v>
      </c>
      <c r="P75" s="37">
        <f>FC_IND_IS_BF_E!P75+FC_IND_IS_EA_E!P75</f>
        <v>3.5253654342218398E-3</v>
      </c>
      <c r="Q75" s="37">
        <f>FC_IND_IS_BF_E!Q75+FC_IND_IS_EA_E!Q75</f>
        <v>2.5795356835769559E-3</v>
      </c>
      <c r="R75" s="37">
        <f>FC_IND_IS_BF_E!R75+FC_IND_IS_EA_E!R75</f>
        <v>0.1185726569217541</v>
      </c>
      <c r="S75" s="37">
        <f>FC_IND_IS_BF_E!S75+FC_IND_IS_EA_E!S75</f>
        <v>0.1128976784178848</v>
      </c>
      <c r="T75" s="37">
        <f>FC_IND_IS_BF_E!T75+FC_IND_IS_EA_E!T75</f>
        <v>7.6268271711092003E-2</v>
      </c>
      <c r="U75" s="37">
        <f>FC_IND_IS_BF_E!U75+FC_IND_IS_EA_E!U75</f>
        <v>8.1083404987102314E-2</v>
      </c>
      <c r="V75" s="37">
        <f>FC_IND_IS_BF_E!V75+FC_IND_IS_EA_E!V75</f>
        <v>6.6380051590713668E-2</v>
      </c>
      <c r="W75" s="37">
        <f>FC_IND_IS_BF_E!W75+FC_IND_IS_EA_E!W75</f>
        <v>5.6061908856405843E-2</v>
      </c>
      <c r="X75" s="37">
        <f>FC_IND_IS_BF_E!X75+FC_IND_IS_EA_E!X75</f>
        <v>6.6380051590713668E-2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158.0294067067928</v>
      </c>
      <c r="D76" s="40">
        <f>FC_IND_IS_BF_E!D76+FC_IND_IS_EA_E!D76</f>
        <v>136.1600171969045</v>
      </c>
      <c r="E76" s="40">
        <f>FC_IND_IS_BF_E!E76+FC_IND_IS_EA_E!E76</f>
        <v>154.30361134995701</v>
      </c>
      <c r="F76" s="40">
        <f>FC_IND_IS_BF_E!F76+FC_IND_IS_EA_E!F76</f>
        <v>137.17910576096301</v>
      </c>
      <c r="G76" s="40">
        <f>FC_IND_IS_BF_E!G76+FC_IND_IS_EA_E!G76</f>
        <v>182.95270851246769</v>
      </c>
      <c r="H76" s="40">
        <f>FC_IND_IS_BF_E!H76+FC_IND_IS_EA_E!H76</f>
        <v>146.01427343078251</v>
      </c>
      <c r="I76" s="40">
        <f>FC_IND_IS_BF_E!I76+FC_IND_IS_EA_E!I76</f>
        <v>200.9479793637145</v>
      </c>
      <c r="J76" s="40">
        <f>FC_IND_IS_BF_E!J76+FC_IND_IS_EA_E!J76</f>
        <v>182.9723989681857</v>
      </c>
      <c r="K76" s="40">
        <f>FC_IND_IS_BF_E!K76+FC_IND_IS_EA_E!K76</f>
        <v>183.6280309544282</v>
      </c>
      <c r="L76" s="40">
        <f>FC_IND_IS_BF_E!L76+FC_IND_IS_EA_E!L76</f>
        <v>158.16990541702489</v>
      </c>
      <c r="M76" s="40">
        <f>FC_IND_IS_BF_E!M76+FC_IND_IS_EA_E!M76</f>
        <v>198.74978503869301</v>
      </c>
      <c r="N76" s="40">
        <f>FC_IND_IS_BF_E!N76+FC_IND_IS_EA_E!N76</f>
        <v>174.16973344797941</v>
      </c>
      <c r="O76" s="40">
        <f>FC_IND_IS_BF_E!O76+FC_IND_IS_EA_E!O76</f>
        <v>149.08013757523639</v>
      </c>
      <c r="P76" s="40">
        <f>FC_IND_IS_BF_E!P76+FC_IND_IS_EA_E!P76</f>
        <v>137.5933791917455</v>
      </c>
      <c r="Q76" s="40">
        <f>FC_IND_IS_BF_E!Q76+FC_IND_IS_EA_E!Q76</f>
        <v>132.11315563198619</v>
      </c>
      <c r="R76" s="40">
        <f>FC_IND_IS_BF_E!R76+FC_IND_IS_EA_E!R76</f>
        <v>139.86354256233881</v>
      </c>
      <c r="S76" s="40">
        <f>FC_IND_IS_BF_E!S76+FC_IND_IS_EA_E!S76</f>
        <v>158.17601031814269</v>
      </c>
      <c r="T76" s="40">
        <f>FC_IND_IS_BF_E!T76+FC_IND_IS_EA_E!T76</f>
        <v>138.60266552020639</v>
      </c>
      <c r="U76" s="40">
        <f>FC_IND_IS_BF_E!U76+FC_IND_IS_EA_E!U76</f>
        <v>196.6556319862425</v>
      </c>
      <c r="V76" s="40">
        <f>FC_IND_IS_BF_E!V76+FC_IND_IS_EA_E!V76</f>
        <v>177.23748925193459</v>
      </c>
      <c r="W76" s="40">
        <f>FC_IND_IS_BF_E!W76+FC_IND_IS_EA_E!W76</f>
        <v>163.47807394668959</v>
      </c>
      <c r="X76" s="40">
        <f>FC_IND_IS_BF_E!X76+FC_IND_IS_EA_E!X76</f>
        <v>135.02674118658641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341.46337059329312</v>
      </c>
      <c r="D2" s="31">
        <f t="shared" ref="D2:X2" si="1">SUM(D3,D17,D22,D25,D26,D51,D52,D71,D74,D75,D76)</f>
        <v>356.26113499570073</v>
      </c>
      <c r="E2" s="31">
        <f t="shared" si="1"/>
        <v>362.9402407566638</v>
      </c>
      <c r="F2" s="31">
        <f t="shared" si="1"/>
        <v>330.9160791057609</v>
      </c>
      <c r="G2" s="31">
        <f t="shared" si="1"/>
        <v>392.53542562338771</v>
      </c>
      <c r="H2" s="31">
        <f t="shared" si="1"/>
        <v>347.76680997420459</v>
      </c>
      <c r="I2" s="31">
        <f t="shared" si="1"/>
        <v>438.35709372312976</v>
      </c>
      <c r="J2" s="31">
        <f t="shared" si="1"/>
        <v>418.63147033533966</v>
      </c>
      <c r="K2" s="31">
        <f t="shared" si="1"/>
        <v>405.27850386930356</v>
      </c>
      <c r="L2" s="31">
        <f t="shared" si="1"/>
        <v>333.74350816852962</v>
      </c>
      <c r="M2" s="31">
        <f t="shared" si="1"/>
        <v>398.26509028374892</v>
      </c>
      <c r="N2" s="31">
        <f t="shared" si="1"/>
        <v>346.58890799656069</v>
      </c>
      <c r="O2" s="31">
        <f t="shared" si="1"/>
        <v>305.9472914875322</v>
      </c>
      <c r="P2" s="31">
        <f t="shared" si="1"/>
        <v>284.9139294926913</v>
      </c>
      <c r="Q2" s="31">
        <f t="shared" si="1"/>
        <v>277.48237317282877</v>
      </c>
      <c r="R2" s="31">
        <f t="shared" si="1"/>
        <v>286.1625967325881</v>
      </c>
      <c r="S2" s="31">
        <f t="shared" si="1"/>
        <v>301.60920034393808</v>
      </c>
      <c r="T2" s="31">
        <f t="shared" si="1"/>
        <v>278.49879621668106</v>
      </c>
      <c r="U2" s="31">
        <f t="shared" si="1"/>
        <v>355.00567497850392</v>
      </c>
      <c r="V2" s="31">
        <f t="shared" si="1"/>
        <v>327.4737747205503</v>
      </c>
      <c r="W2" s="31">
        <f t="shared" si="1"/>
        <v>299.6207222699914</v>
      </c>
      <c r="X2" s="31">
        <f t="shared" si="1"/>
        <v>272.93258813413587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27.959673258813407</v>
      </c>
      <c r="D3" s="34">
        <f t="shared" ref="D3:X3" si="3">SUM(D4,D8,D11)</f>
        <v>38.303697334479786</v>
      </c>
      <c r="E3" s="34">
        <f t="shared" si="3"/>
        <v>33.14548581255373</v>
      </c>
      <c r="F3" s="34">
        <f t="shared" si="3"/>
        <v>24.363198624247641</v>
      </c>
      <c r="G3" s="34">
        <f t="shared" si="3"/>
        <v>25.851590713671538</v>
      </c>
      <c r="H3" s="34">
        <f t="shared" si="3"/>
        <v>21.096990541702489</v>
      </c>
      <c r="I3" s="34">
        <f t="shared" si="3"/>
        <v>27.141702493551161</v>
      </c>
      <c r="J3" s="34">
        <f t="shared" si="3"/>
        <v>34.493035253654348</v>
      </c>
      <c r="K3" s="34">
        <f t="shared" si="3"/>
        <v>28.884608770421316</v>
      </c>
      <c r="L3" s="34">
        <f t="shared" si="3"/>
        <v>17.631298366294065</v>
      </c>
      <c r="M3" s="34">
        <f t="shared" si="3"/>
        <v>17.050902837489247</v>
      </c>
      <c r="N3" s="34">
        <f t="shared" si="3"/>
        <v>11.040756663800511</v>
      </c>
      <c r="O3" s="34">
        <f t="shared" si="3"/>
        <v>8.1821152192605311</v>
      </c>
      <c r="P3" s="34">
        <f t="shared" si="3"/>
        <v>8.6807394668959574</v>
      </c>
      <c r="Q3" s="34">
        <f t="shared" si="3"/>
        <v>8.1370593293207207</v>
      </c>
      <c r="R3" s="34">
        <f t="shared" si="3"/>
        <v>7.6088564058469474</v>
      </c>
      <c r="S3" s="34">
        <f t="shared" si="3"/>
        <v>7.5339638865004295</v>
      </c>
      <c r="T3" s="34">
        <f t="shared" si="3"/>
        <v>3.6436801375752363</v>
      </c>
      <c r="U3" s="34">
        <f t="shared" si="3"/>
        <v>3.3215821152192606</v>
      </c>
      <c r="V3" s="34">
        <f t="shared" si="3"/>
        <v>3.3785038693035245</v>
      </c>
      <c r="W3" s="34">
        <f t="shared" si="3"/>
        <v>3.0660361134995706</v>
      </c>
      <c r="X3" s="34">
        <f t="shared" si="3"/>
        <v>2.5548581255374034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27.275580395528799</v>
      </c>
      <c r="D4" s="29">
        <f t="shared" ref="D4:X4" si="5">SUM(D5:D7)</f>
        <v>37.823129836629398</v>
      </c>
      <c r="E4" s="29">
        <f t="shared" si="5"/>
        <v>32.283061049011167</v>
      </c>
      <c r="F4" s="29">
        <f t="shared" si="5"/>
        <v>23.258383490971632</v>
      </c>
      <c r="G4" s="29">
        <f t="shared" si="5"/>
        <v>24.812123817712809</v>
      </c>
      <c r="H4" s="29">
        <f t="shared" si="5"/>
        <v>20.258383490971621</v>
      </c>
      <c r="I4" s="29">
        <f t="shared" si="5"/>
        <v>26.145829750644886</v>
      </c>
      <c r="J4" s="29">
        <f t="shared" si="5"/>
        <v>33.730610490111786</v>
      </c>
      <c r="K4" s="29">
        <f t="shared" si="5"/>
        <v>27.494582975064482</v>
      </c>
      <c r="L4" s="29">
        <f t="shared" si="5"/>
        <v>16.925365434221838</v>
      </c>
      <c r="M4" s="29">
        <f t="shared" si="5"/>
        <v>16.365434221840065</v>
      </c>
      <c r="N4" s="29">
        <f t="shared" si="5"/>
        <v>10.42338779019776</v>
      </c>
      <c r="O4" s="29">
        <f t="shared" si="5"/>
        <v>7.5571797076526215</v>
      </c>
      <c r="P4" s="29">
        <f t="shared" si="5"/>
        <v>7.6780739466895946</v>
      </c>
      <c r="Q4" s="29">
        <f t="shared" si="5"/>
        <v>7.2562338779019768</v>
      </c>
      <c r="R4" s="29">
        <f t="shared" si="5"/>
        <v>6.956749785038693</v>
      </c>
      <c r="S4" s="29">
        <f t="shared" si="5"/>
        <v>6.9417024935511602</v>
      </c>
      <c r="T4" s="29">
        <f t="shared" si="5"/>
        <v>3.0970765262252793</v>
      </c>
      <c r="U4" s="29">
        <f t="shared" si="5"/>
        <v>3.0629406706792777</v>
      </c>
      <c r="V4" s="29">
        <f t="shared" si="5"/>
        <v>3.0374892519346508</v>
      </c>
      <c r="W4" s="29">
        <f t="shared" si="5"/>
        <v>3.0163370593293211</v>
      </c>
      <c r="X4" s="29">
        <f t="shared" si="5"/>
        <v>2.4241616509028376</v>
      </c>
    </row>
    <row r="5" spans="1:24" ht="11.25" customHeight="1" x14ac:dyDescent="0.2">
      <c r="A5" s="41" t="s">
        <v>5</v>
      </c>
      <c r="B5" s="9" t="s">
        <v>6</v>
      </c>
      <c r="C5" s="10">
        <v>13.721152192605331</v>
      </c>
      <c r="D5" s="10">
        <v>15.741444539982799</v>
      </c>
      <c r="E5" s="10">
        <v>18.006018916595011</v>
      </c>
      <c r="F5" s="10">
        <v>13.179707652622531</v>
      </c>
      <c r="G5" s="10">
        <v>12.720550300945829</v>
      </c>
      <c r="H5" s="10">
        <v>20.21057609630266</v>
      </c>
      <c r="I5" s="10">
        <v>26.05141874462597</v>
      </c>
      <c r="J5" s="10">
        <v>28.261736887360279</v>
      </c>
      <c r="K5" s="10">
        <v>21.50008598452278</v>
      </c>
      <c r="L5" s="10">
        <v>13.295786758383491</v>
      </c>
      <c r="M5" s="10">
        <v>16.321152192605329</v>
      </c>
      <c r="N5" s="10">
        <v>10.38082545141874</v>
      </c>
      <c r="O5" s="10">
        <v>7.5122957867583828</v>
      </c>
      <c r="P5" s="10">
        <v>7.643078245915734</v>
      </c>
      <c r="Q5" s="10">
        <v>7.2183147033533954</v>
      </c>
      <c r="R5" s="10">
        <v>6.9351676698194327</v>
      </c>
      <c r="S5" s="10">
        <v>6.9230438521066207</v>
      </c>
      <c r="T5" s="10">
        <v>3.053396388650043</v>
      </c>
      <c r="U5" s="10">
        <v>3.0355116079105762</v>
      </c>
      <c r="V5" s="10">
        <v>3.004299226139294</v>
      </c>
      <c r="W5" s="10">
        <v>2.9621668099742049</v>
      </c>
      <c r="X5" s="10">
        <v>2.3857265692175411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13.55442820292347</v>
      </c>
      <c r="D7" s="10">
        <v>22.081685296646601</v>
      </c>
      <c r="E7" s="10">
        <v>14.27704213241616</v>
      </c>
      <c r="F7" s="10">
        <v>10.078675838349101</v>
      </c>
      <c r="G7" s="10">
        <v>12.09157351676698</v>
      </c>
      <c r="H7" s="10">
        <v>4.7807394668959592E-2</v>
      </c>
      <c r="I7" s="10">
        <v>9.4411006018916596E-2</v>
      </c>
      <c r="J7" s="10">
        <v>5.4688736027515041</v>
      </c>
      <c r="K7" s="10">
        <v>5.9944969905417018</v>
      </c>
      <c r="L7" s="10">
        <v>3.6295786758383488</v>
      </c>
      <c r="M7" s="10">
        <v>4.4282029234737737E-2</v>
      </c>
      <c r="N7" s="10">
        <v>4.256233877901977E-2</v>
      </c>
      <c r="O7" s="10">
        <v>4.4883920894239038E-2</v>
      </c>
      <c r="P7" s="10">
        <v>3.4995700773860702E-2</v>
      </c>
      <c r="Q7" s="10">
        <v>3.791917454858125E-2</v>
      </c>
      <c r="R7" s="10">
        <v>2.1582115219260529E-2</v>
      </c>
      <c r="S7" s="10">
        <v>1.8658641444539981E-2</v>
      </c>
      <c r="T7" s="10">
        <v>4.3680137575236463E-2</v>
      </c>
      <c r="U7" s="10">
        <v>2.7429062768701631E-2</v>
      </c>
      <c r="V7" s="10">
        <v>3.3190025795356827E-2</v>
      </c>
      <c r="W7" s="10">
        <v>5.4170249355116079E-2</v>
      </c>
      <c r="X7" s="10">
        <v>3.8435081685296642E-2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0.68409286328460872</v>
      </c>
      <c r="D11" s="29">
        <f t="shared" ref="D11:X11" si="9">SUM(D12:D16)</f>
        <v>0.48056749785038688</v>
      </c>
      <c r="E11" s="29">
        <f t="shared" si="9"/>
        <v>0.86242476354256226</v>
      </c>
      <c r="F11" s="29">
        <f t="shared" si="9"/>
        <v>1.1048151332760101</v>
      </c>
      <c r="G11" s="29">
        <f t="shared" si="9"/>
        <v>1.039466895958727</v>
      </c>
      <c r="H11" s="29">
        <f t="shared" si="9"/>
        <v>0.83860705073086839</v>
      </c>
      <c r="I11" s="29">
        <f t="shared" si="9"/>
        <v>0.99587274290627692</v>
      </c>
      <c r="J11" s="29">
        <f t="shared" si="9"/>
        <v>0.76242476354256239</v>
      </c>
      <c r="K11" s="29">
        <f t="shared" si="9"/>
        <v>1.390025795356836</v>
      </c>
      <c r="L11" s="29">
        <f t="shared" si="9"/>
        <v>0.70593293207222707</v>
      </c>
      <c r="M11" s="29">
        <f t="shared" si="9"/>
        <v>0.68546861564918316</v>
      </c>
      <c r="N11" s="29">
        <f t="shared" si="9"/>
        <v>0.61736887360275139</v>
      </c>
      <c r="O11" s="29">
        <f t="shared" si="9"/>
        <v>0.6249355116079105</v>
      </c>
      <c r="P11" s="29">
        <f t="shared" si="9"/>
        <v>1.002665520206363</v>
      </c>
      <c r="Q11" s="29">
        <f t="shared" si="9"/>
        <v>0.88082545141874458</v>
      </c>
      <c r="R11" s="29">
        <f t="shared" si="9"/>
        <v>0.65210662080825443</v>
      </c>
      <c r="S11" s="29">
        <f t="shared" si="9"/>
        <v>0.59226139294926905</v>
      </c>
      <c r="T11" s="29">
        <f t="shared" si="9"/>
        <v>0.54660361134995694</v>
      </c>
      <c r="U11" s="29">
        <f t="shared" si="9"/>
        <v>0.25864144453998278</v>
      </c>
      <c r="V11" s="29">
        <f t="shared" si="9"/>
        <v>0.34101461736887362</v>
      </c>
      <c r="W11" s="29">
        <f t="shared" si="9"/>
        <v>4.9699054170249349E-2</v>
      </c>
      <c r="X11" s="29">
        <f t="shared" si="9"/>
        <v>0.1306964746345658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0.68409286328460872</v>
      </c>
      <c r="D13" s="10">
        <v>0.48056749785038688</v>
      </c>
      <c r="E13" s="10">
        <v>0.86242476354256226</v>
      </c>
      <c r="F13" s="10">
        <v>1.1048151332760101</v>
      </c>
      <c r="G13" s="10">
        <v>1.039466895958727</v>
      </c>
      <c r="H13" s="10">
        <v>0.83860705073086839</v>
      </c>
      <c r="I13" s="10">
        <v>0.99587274290627692</v>
      </c>
      <c r="J13" s="10">
        <v>0.76242476354256239</v>
      </c>
      <c r="K13" s="10">
        <v>1.390025795356836</v>
      </c>
      <c r="L13" s="10">
        <v>0.70593293207222707</v>
      </c>
      <c r="M13" s="10">
        <v>0.68546861564918316</v>
      </c>
      <c r="N13" s="10">
        <v>0.61736887360275139</v>
      </c>
      <c r="O13" s="10">
        <v>0.6249355116079105</v>
      </c>
      <c r="P13" s="10">
        <v>1.002665520206363</v>
      </c>
      <c r="Q13" s="10">
        <v>0.88082545141874458</v>
      </c>
      <c r="R13" s="10">
        <v>0.65210662080825443</v>
      </c>
      <c r="S13" s="10">
        <v>0.59226139294926905</v>
      </c>
      <c r="T13" s="10">
        <v>0.54660361134995694</v>
      </c>
      <c r="U13" s="10">
        <v>0.25864144453998278</v>
      </c>
      <c r="V13" s="10">
        <v>0.34101461736887362</v>
      </c>
      <c r="W13" s="10">
        <v>4.9699054170249349E-2</v>
      </c>
      <c r="X13" s="10">
        <v>0.1306964746345658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10.513671539122958</v>
      </c>
      <c r="D26" s="37">
        <f t="shared" ref="D26:X26" si="15">SUM(D27,D33)</f>
        <v>11.117454858125535</v>
      </c>
      <c r="E26" s="37">
        <f t="shared" si="15"/>
        <v>10.009372312983661</v>
      </c>
      <c r="F26" s="37">
        <f t="shared" si="15"/>
        <v>3.1349957007738602</v>
      </c>
      <c r="G26" s="37">
        <f t="shared" si="15"/>
        <v>3.6682717110920029</v>
      </c>
      <c r="H26" s="37">
        <f t="shared" si="15"/>
        <v>2.4749785038693028</v>
      </c>
      <c r="I26" s="37">
        <f t="shared" si="15"/>
        <v>1.903611349957008</v>
      </c>
      <c r="J26" s="37">
        <f t="shared" si="15"/>
        <v>1.5495270851246781</v>
      </c>
      <c r="K26" s="37">
        <f t="shared" si="15"/>
        <v>1.037059329320722</v>
      </c>
      <c r="L26" s="37">
        <f t="shared" si="15"/>
        <v>0.74075666380051586</v>
      </c>
      <c r="M26" s="37">
        <f t="shared" si="15"/>
        <v>1.808254514187446</v>
      </c>
      <c r="N26" s="37">
        <f t="shared" si="15"/>
        <v>0.97110920034393811</v>
      </c>
      <c r="O26" s="37">
        <f t="shared" si="15"/>
        <v>0.30034393809114363</v>
      </c>
      <c r="P26" s="37">
        <f t="shared" si="15"/>
        <v>0.4292347377472055</v>
      </c>
      <c r="Q26" s="37">
        <f t="shared" si="15"/>
        <v>0.29019776440240752</v>
      </c>
      <c r="R26" s="37">
        <f t="shared" si="15"/>
        <v>0.32063628546861561</v>
      </c>
      <c r="S26" s="37">
        <f t="shared" si="15"/>
        <v>0.46775580395528799</v>
      </c>
      <c r="T26" s="37">
        <f t="shared" si="15"/>
        <v>1.17609630266552</v>
      </c>
      <c r="U26" s="37">
        <f t="shared" si="15"/>
        <v>1.2826311263972481</v>
      </c>
      <c r="V26" s="37">
        <f t="shared" si="15"/>
        <v>1.148667239896819</v>
      </c>
      <c r="W26" s="37">
        <f t="shared" si="15"/>
        <v>1.061392949269131</v>
      </c>
      <c r="X26" s="37">
        <f t="shared" si="15"/>
        <v>0.97919174548581245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10.513671539122958</v>
      </c>
      <c r="D33" s="29">
        <f t="shared" ref="D33:X33" si="19">SUM(D34:D50)</f>
        <v>11.117454858125535</v>
      </c>
      <c r="E33" s="29">
        <f t="shared" si="19"/>
        <v>10.009372312983661</v>
      </c>
      <c r="F33" s="29">
        <f t="shared" si="19"/>
        <v>3.1349957007738602</v>
      </c>
      <c r="G33" s="29">
        <f t="shared" si="19"/>
        <v>3.6682717110920029</v>
      </c>
      <c r="H33" s="29">
        <f t="shared" si="19"/>
        <v>2.4749785038693028</v>
      </c>
      <c r="I33" s="29">
        <f t="shared" si="19"/>
        <v>1.903611349957008</v>
      </c>
      <c r="J33" s="29">
        <f t="shared" si="19"/>
        <v>1.5495270851246781</v>
      </c>
      <c r="K33" s="29">
        <f t="shared" si="19"/>
        <v>1.037059329320722</v>
      </c>
      <c r="L33" s="29">
        <f t="shared" si="19"/>
        <v>0.74075666380051586</v>
      </c>
      <c r="M33" s="29">
        <f t="shared" si="19"/>
        <v>1.808254514187446</v>
      </c>
      <c r="N33" s="29">
        <f t="shared" si="19"/>
        <v>0.97110920034393811</v>
      </c>
      <c r="O33" s="29">
        <f t="shared" si="19"/>
        <v>0.30034393809114363</v>
      </c>
      <c r="P33" s="29">
        <f t="shared" si="19"/>
        <v>0.4292347377472055</v>
      </c>
      <c r="Q33" s="29">
        <f t="shared" si="19"/>
        <v>0.29019776440240752</v>
      </c>
      <c r="R33" s="29">
        <f t="shared" si="19"/>
        <v>0.32063628546861561</v>
      </c>
      <c r="S33" s="29">
        <f t="shared" si="19"/>
        <v>0.46775580395528799</v>
      </c>
      <c r="T33" s="29">
        <f t="shared" si="19"/>
        <v>1.17609630266552</v>
      </c>
      <c r="U33" s="29">
        <f t="shared" si="19"/>
        <v>1.2826311263972481</v>
      </c>
      <c r="V33" s="29">
        <f t="shared" si="19"/>
        <v>1.148667239896819</v>
      </c>
      <c r="W33" s="29">
        <f t="shared" si="19"/>
        <v>1.061392949269131</v>
      </c>
      <c r="X33" s="29">
        <f t="shared" si="19"/>
        <v>0.97919174548581245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8.6029234737747213</v>
      </c>
      <c r="D43" s="10">
        <v>9.2067067927772985</v>
      </c>
      <c r="E43" s="10">
        <v>8.0986242476354242</v>
      </c>
      <c r="F43" s="10">
        <v>2.1796216680997418</v>
      </c>
      <c r="G43" s="10">
        <v>3.6682717110920029</v>
      </c>
      <c r="H43" s="10">
        <v>2.4749785038693028</v>
      </c>
      <c r="I43" s="10">
        <v>1.903611349957008</v>
      </c>
      <c r="J43" s="10">
        <v>1.5495270851246781</v>
      </c>
      <c r="K43" s="10">
        <v>1.037059329320722</v>
      </c>
      <c r="L43" s="10">
        <v>0.74075666380051586</v>
      </c>
      <c r="M43" s="10">
        <v>1.808254514187446</v>
      </c>
      <c r="N43" s="10">
        <v>0.97110920034393811</v>
      </c>
      <c r="O43" s="10">
        <v>0.30034393809114363</v>
      </c>
      <c r="P43" s="10">
        <v>0.4292347377472055</v>
      </c>
      <c r="Q43" s="10">
        <v>0.29019776440240752</v>
      </c>
      <c r="R43" s="10">
        <v>0.32063628546861561</v>
      </c>
      <c r="S43" s="10">
        <v>0.46775580395528799</v>
      </c>
      <c r="T43" s="10">
        <v>1.17609630266552</v>
      </c>
      <c r="U43" s="10">
        <v>1.2826311263972481</v>
      </c>
      <c r="V43" s="10">
        <v>1.148667239896819</v>
      </c>
      <c r="W43" s="10">
        <v>1.061392949269131</v>
      </c>
      <c r="X43" s="10">
        <v>0.97919174548581245</v>
      </c>
    </row>
    <row r="44" spans="1:24" ht="11.25" customHeight="1" x14ac:dyDescent="0.2">
      <c r="A44" s="41" t="s">
        <v>75</v>
      </c>
      <c r="B44" s="9" t="s">
        <v>76</v>
      </c>
      <c r="C44" s="10">
        <v>1.9107480653482369</v>
      </c>
      <c r="D44" s="10">
        <v>1.9107480653482369</v>
      </c>
      <c r="E44" s="10">
        <v>1.9107480653482369</v>
      </c>
      <c r="F44" s="10">
        <v>0.95537403267411869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144.96061908856399</v>
      </c>
      <c r="D51" s="37">
        <v>170.6799656061909</v>
      </c>
      <c r="E51" s="37">
        <v>165.48177128116939</v>
      </c>
      <c r="F51" s="37">
        <v>166.23877901977639</v>
      </c>
      <c r="G51" s="37">
        <v>180.0628546861565</v>
      </c>
      <c r="H51" s="37">
        <v>178.18056749785029</v>
      </c>
      <c r="I51" s="37">
        <v>208.35778159931209</v>
      </c>
      <c r="J51" s="37">
        <v>199.61177987962171</v>
      </c>
      <c r="K51" s="37">
        <v>191.72441960447119</v>
      </c>
      <c r="L51" s="37">
        <v>157.19931212381769</v>
      </c>
      <c r="M51" s="37">
        <v>180.6530524505589</v>
      </c>
      <c r="N51" s="37">
        <v>160.4049011177988</v>
      </c>
      <c r="O51" s="37">
        <v>148.3809974204643</v>
      </c>
      <c r="P51" s="37">
        <v>138.20705073086839</v>
      </c>
      <c r="Q51" s="37">
        <v>136.9393809114359</v>
      </c>
      <c r="R51" s="37">
        <v>138.250988822012</v>
      </c>
      <c r="S51" s="37">
        <v>135.31857265692179</v>
      </c>
      <c r="T51" s="37">
        <v>135.0000859845228</v>
      </c>
      <c r="U51" s="37">
        <v>153.66474634565779</v>
      </c>
      <c r="V51" s="37">
        <v>145.64273430782461</v>
      </c>
      <c r="W51" s="37">
        <v>131.95915735167671</v>
      </c>
      <c r="X51" s="37">
        <v>134.30541702493551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6.0189165950128966E-3</v>
      </c>
      <c r="J75" s="37">
        <v>4.7291487532244193E-3</v>
      </c>
      <c r="K75" s="37">
        <v>4.3852106620808247E-3</v>
      </c>
      <c r="L75" s="37">
        <v>2.2355975924333621E-3</v>
      </c>
      <c r="M75" s="37">
        <v>3.095442820292347E-3</v>
      </c>
      <c r="N75" s="37">
        <v>2.407566638005159E-3</v>
      </c>
      <c r="O75" s="37">
        <v>3.6973344797936371E-3</v>
      </c>
      <c r="P75" s="37">
        <v>3.5253654342218398E-3</v>
      </c>
      <c r="Q75" s="37">
        <v>2.5795356835769559E-3</v>
      </c>
      <c r="R75" s="37">
        <v>0.1185726569217541</v>
      </c>
      <c r="S75" s="37">
        <v>0.1128976784178848</v>
      </c>
      <c r="T75" s="37">
        <v>7.6268271711092003E-2</v>
      </c>
      <c r="U75" s="37">
        <v>8.1083404987102314E-2</v>
      </c>
      <c r="V75" s="37">
        <v>6.6380051590713668E-2</v>
      </c>
      <c r="W75" s="37">
        <v>5.6061908856405843E-2</v>
      </c>
      <c r="X75" s="37">
        <v>6.6380051590713668E-2</v>
      </c>
    </row>
    <row r="76" spans="1:24" ht="11.25" customHeight="1" x14ac:dyDescent="0.2">
      <c r="A76" s="38" t="s">
        <v>139</v>
      </c>
      <c r="B76" s="39" t="s">
        <v>140</v>
      </c>
      <c r="C76" s="40">
        <v>158.0294067067928</v>
      </c>
      <c r="D76" s="40">
        <v>136.1600171969045</v>
      </c>
      <c r="E76" s="40">
        <v>154.30361134995701</v>
      </c>
      <c r="F76" s="40">
        <v>137.17910576096301</v>
      </c>
      <c r="G76" s="40">
        <v>182.95270851246769</v>
      </c>
      <c r="H76" s="40">
        <v>146.01427343078251</v>
      </c>
      <c r="I76" s="40">
        <v>200.9479793637145</v>
      </c>
      <c r="J76" s="40">
        <v>182.9723989681857</v>
      </c>
      <c r="K76" s="40">
        <v>183.6280309544282</v>
      </c>
      <c r="L76" s="40">
        <v>158.16990541702489</v>
      </c>
      <c r="M76" s="40">
        <v>198.74978503869301</v>
      </c>
      <c r="N76" s="40">
        <v>174.16973344797941</v>
      </c>
      <c r="O76" s="40">
        <v>149.08013757523639</v>
      </c>
      <c r="P76" s="40">
        <v>137.5933791917455</v>
      </c>
      <c r="Q76" s="40">
        <v>132.11315563198619</v>
      </c>
      <c r="R76" s="40">
        <v>139.86354256233881</v>
      </c>
      <c r="S76" s="40">
        <v>158.17601031814269</v>
      </c>
      <c r="T76" s="40">
        <v>138.60266552020639</v>
      </c>
      <c r="U76" s="40">
        <v>196.6556319862425</v>
      </c>
      <c r="V76" s="40">
        <v>177.23748925193459</v>
      </c>
      <c r="W76" s="40">
        <v>163.47807394668959</v>
      </c>
      <c r="X76" s="40">
        <v>135.02674118658641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42.14548581255373</v>
      </c>
      <c r="D2" s="31">
        <f t="shared" ref="D2:W2" si="1">SUM(D3,D17,D22,D25,D26,D51,D52,D71,D74,D75,D76)</f>
        <v>40.812209802235586</v>
      </c>
      <c r="E2" s="31">
        <f t="shared" si="1"/>
        <v>41.216766981943245</v>
      </c>
      <c r="F2" s="31">
        <f t="shared" si="1"/>
        <v>62.070421324161643</v>
      </c>
      <c r="G2" s="31">
        <f t="shared" si="1"/>
        <v>65.448581255374023</v>
      </c>
      <c r="H2" s="31">
        <f t="shared" si="1"/>
        <v>70.712381771281173</v>
      </c>
      <c r="I2" s="31">
        <f t="shared" si="1"/>
        <v>61.163800515907127</v>
      </c>
      <c r="J2" s="31">
        <f t="shared" si="1"/>
        <v>59.517196904557167</v>
      </c>
      <c r="K2" s="31">
        <f t="shared" si="1"/>
        <v>51.709200343938086</v>
      </c>
      <c r="L2" s="31">
        <f t="shared" si="1"/>
        <v>39.785984522785895</v>
      </c>
      <c r="M2" s="31">
        <f t="shared" si="1"/>
        <v>45.676268271711088</v>
      </c>
      <c r="N2" s="31">
        <f t="shared" si="1"/>
        <v>55.314875322441964</v>
      </c>
      <c r="O2" s="31">
        <f t="shared" si="1"/>
        <v>59.573774720550297</v>
      </c>
      <c r="P2" s="31">
        <f t="shared" si="1"/>
        <v>68.395528804815115</v>
      </c>
      <c r="Q2" s="31">
        <f t="shared" si="1"/>
        <v>58.744024075666374</v>
      </c>
      <c r="R2" s="31">
        <f t="shared" si="1"/>
        <v>53.911092003439371</v>
      </c>
      <c r="S2" s="31">
        <f t="shared" si="1"/>
        <v>51.308684436801379</v>
      </c>
      <c r="T2" s="31">
        <f t="shared" si="1"/>
        <v>42.862166809974198</v>
      </c>
      <c r="U2" s="31">
        <f t="shared" si="1"/>
        <v>27.584178847807394</v>
      </c>
      <c r="V2" s="31">
        <f t="shared" si="1"/>
        <v>29.849957007738602</v>
      </c>
      <c r="W2" s="31">
        <f t="shared" si="1"/>
        <v>27.166036113499569</v>
      </c>
      <c r="X2" s="31">
        <f t="shared" ref="X2" si="2">SUM(X3,X17,X22,X25,X26,X51,X52,X71,X74,X75,X76)</f>
        <v>13.377472055030092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8.5199484092863269</v>
      </c>
      <c r="D26" s="37">
        <f t="shared" ref="D26:W26" si="22">SUM(D27,D33)</f>
        <v>9.3550300945829719</v>
      </c>
      <c r="E26" s="37">
        <f t="shared" si="22"/>
        <v>8.5736887360275116</v>
      </c>
      <c r="F26" s="37">
        <f t="shared" si="22"/>
        <v>6.2634565778159921</v>
      </c>
      <c r="G26" s="37">
        <f t="shared" si="22"/>
        <v>6.9078245915735161</v>
      </c>
      <c r="H26" s="37">
        <f t="shared" si="22"/>
        <v>6.3568357695614779</v>
      </c>
      <c r="I26" s="37">
        <f t="shared" si="22"/>
        <v>4.1730868443680134</v>
      </c>
      <c r="J26" s="37">
        <f t="shared" si="22"/>
        <v>3.7956147893379182</v>
      </c>
      <c r="K26" s="37">
        <f t="shared" si="22"/>
        <v>3.2314703353396386</v>
      </c>
      <c r="L26" s="37">
        <f t="shared" si="22"/>
        <v>0.90111779879621667</v>
      </c>
      <c r="M26" s="37">
        <f t="shared" si="22"/>
        <v>1.7940670679277733</v>
      </c>
      <c r="N26" s="37">
        <f t="shared" si="22"/>
        <v>1.6276010318142731</v>
      </c>
      <c r="O26" s="37">
        <f t="shared" si="22"/>
        <v>3.9615649183147035</v>
      </c>
      <c r="P26" s="37">
        <f t="shared" si="22"/>
        <v>5.4765262252794491</v>
      </c>
      <c r="Q26" s="37">
        <f t="shared" si="22"/>
        <v>4.2395528804815132</v>
      </c>
      <c r="R26" s="37">
        <f t="shared" si="22"/>
        <v>5.6419604471195184</v>
      </c>
      <c r="S26" s="37">
        <f t="shared" si="22"/>
        <v>7.1023215821152189E-2</v>
      </c>
      <c r="T26" s="37">
        <f t="shared" si="22"/>
        <v>1.233877901977644</v>
      </c>
      <c r="U26" s="37">
        <f t="shared" si="22"/>
        <v>1.2532244196044711</v>
      </c>
      <c r="V26" s="37">
        <f t="shared" si="22"/>
        <v>1.6803955288048147</v>
      </c>
      <c r="W26" s="37">
        <f t="shared" si="22"/>
        <v>1.5444539982803089</v>
      </c>
      <c r="X26" s="37">
        <f t="shared" ref="X26" si="23">SUM(X27,X33)</f>
        <v>1.424677558039553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8.5199484092863269</v>
      </c>
      <c r="D33" s="29">
        <f t="shared" ref="D33:W33" si="28">SUM(D34:D50)</f>
        <v>9.3550300945829719</v>
      </c>
      <c r="E33" s="29">
        <f t="shared" si="28"/>
        <v>8.5736887360275116</v>
      </c>
      <c r="F33" s="29">
        <f t="shared" si="28"/>
        <v>6.2634565778159921</v>
      </c>
      <c r="G33" s="29">
        <f t="shared" si="28"/>
        <v>6.9078245915735161</v>
      </c>
      <c r="H33" s="29">
        <f t="shared" si="28"/>
        <v>6.3568357695614779</v>
      </c>
      <c r="I33" s="29">
        <f t="shared" si="28"/>
        <v>4.1730868443680134</v>
      </c>
      <c r="J33" s="29">
        <f t="shared" si="28"/>
        <v>3.7956147893379182</v>
      </c>
      <c r="K33" s="29">
        <f t="shared" si="28"/>
        <v>3.2314703353396386</v>
      </c>
      <c r="L33" s="29">
        <f t="shared" si="28"/>
        <v>0.90111779879621667</v>
      </c>
      <c r="M33" s="29">
        <f t="shared" si="28"/>
        <v>1.7940670679277733</v>
      </c>
      <c r="N33" s="29">
        <f t="shared" si="28"/>
        <v>1.6276010318142731</v>
      </c>
      <c r="O33" s="29">
        <f t="shared" si="28"/>
        <v>3.9615649183147035</v>
      </c>
      <c r="P33" s="29">
        <f t="shared" si="28"/>
        <v>5.4765262252794491</v>
      </c>
      <c r="Q33" s="29">
        <f t="shared" si="28"/>
        <v>4.2395528804815132</v>
      </c>
      <c r="R33" s="29">
        <f t="shared" si="28"/>
        <v>5.6419604471195184</v>
      </c>
      <c r="S33" s="29">
        <f t="shared" si="28"/>
        <v>7.1023215821152189E-2</v>
      </c>
      <c r="T33" s="29">
        <f t="shared" si="28"/>
        <v>1.233877901977644</v>
      </c>
      <c r="U33" s="29">
        <f t="shared" si="28"/>
        <v>1.2532244196044711</v>
      </c>
      <c r="V33" s="29">
        <f t="shared" si="28"/>
        <v>1.6803955288048147</v>
      </c>
      <c r="W33" s="29">
        <f t="shared" si="28"/>
        <v>1.5444539982803089</v>
      </c>
      <c r="X33" s="29">
        <f t="shared" ref="X33" si="29">SUM(X34:X50)</f>
        <v>1.424677558039553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3.2960447119518479</v>
      </c>
      <c r="D36" s="10">
        <f>FC_IND_CPC_BC_E!D36+FC_IND_CPC_OC_E!D36+FC_IND_CPC_PH_E!D36</f>
        <v>3.2960447119518475</v>
      </c>
      <c r="E36" s="10">
        <f>FC_IND_CPC_BC_E!E36+FC_IND_CPC_OC_E!E36+FC_IND_CPC_PH_E!E36</f>
        <v>3.2960447119518475</v>
      </c>
      <c r="F36" s="10">
        <f>FC_IND_CPC_BC_E!F36+FC_IND_CPC_OC_E!F36+FC_IND_CPC_PH_E!F36</f>
        <v>2.1974204643164228</v>
      </c>
      <c r="G36" s="10">
        <f>FC_IND_CPC_BC_E!G36+FC_IND_CPC_OC_E!G36+FC_IND_CPC_PH_E!G36</f>
        <v>2.1974204643164228</v>
      </c>
      <c r="H36" s="10">
        <f>FC_IND_CPC_BC_E!H36+FC_IND_CPC_OC_E!H36+FC_IND_CPC_PH_E!H36</f>
        <v>2.1974204643164228</v>
      </c>
      <c r="I36" s="10">
        <f>FC_IND_CPC_BC_E!I36+FC_IND_CPC_OC_E!I36+FC_IND_CPC_PH_E!I36</f>
        <v>2.1974204643164228</v>
      </c>
      <c r="J36" s="10">
        <f>FC_IND_CPC_BC_E!J36+FC_IND_CPC_OC_E!J36+FC_IND_CPC_PH_E!J36</f>
        <v>2.1974204643164224</v>
      </c>
      <c r="K36" s="10">
        <f>FC_IND_CPC_BC_E!K36+FC_IND_CPC_OC_E!K36+FC_IND_CPC_PH_E!K36</f>
        <v>2.1974204643164228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</v>
      </c>
      <c r="U36" s="10">
        <f>FC_IND_CPC_BC_E!U36+FC_IND_CPC_OC_E!U36+FC_IND_CPC_PH_E!U36</f>
        <v>0</v>
      </c>
      <c r="V36" s="10">
        <f>FC_IND_CPC_BC_E!V36+FC_IND_CPC_OC_E!V36+FC_IND_CPC_PH_E!V36</f>
        <v>0</v>
      </c>
      <c r="W36" s="10">
        <f>FC_IND_CPC_BC_E!W36+FC_IND_CPC_OC_E!W36+FC_IND_CPC_PH_E!W36</f>
        <v>0</v>
      </c>
      <c r="X36" s="10">
        <f>FC_IND_CPC_BC_E!X36+FC_IND_CPC_OC_E!X36+FC_IND_CPC_PH_E!X36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5.223903697334479</v>
      </c>
      <c r="D43" s="10">
        <f>FC_IND_CPC_BC_E!D43+FC_IND_CPC_OC_E!D43+FC_IND_CPC_PH_E!D43</f>
        <v>6.0589853826311248</v>
      </c>
      <c r="E43" s="10">
        <f>FC_IND_CPC_BC_E!E43+FC_IND_CPC_OC_E!E43+FC_IND_CPC_PH_E!E43</f>
        <v>5.2776440240756646</v>
      </c>
      <c r="F43" s="10">
        <f>FC_IND_CPC_BC_E!F43+FC_IND_CPC_OC_E!F43+FC_IND_CPC_PH_E!F43</f>
        <v>4.0660361134995693</v>
      </c>
      <c r="G43" s="10">
        <f>FC_IND_CPC_BC_E!G43+FC_IND_CPC_OC_E!G43+FC_IND_CPC_PH_E!G43</f>
        <v>4.7104041272570933</v>
      </c>
      <c r="H43" s="10">
        <f>FC_IND_CPC_BC_E!H43+FC_IND_CPC_OC_E!H43+FC_IND_CPC_PH_E!H43</f>
        <v>4.1594153052450551</v>
      </c>
      <c r="I43" s="10">
        <f>FC_IND_CPC_BC_E!I43+FC_IND_CPC_OC_E!I43+FC_IND_CPC_PH_E!I43</f>
        <v>1.975666380051591</v>
      </c>
      <c r="J43" s="10">
        <f>FC_IND_CPC_BC_E!J43+FC_IND_CPC_OC_E!J43+FC_IND_CPC_PH_E!J43</f>
        <v>1.5981943250214958</v>
      </c>
      <c r="K43" s="10">
        <f>FC_IND_CPC_BC_E!K43+FC_IND_CPC_OC_E!K43+FC_IND_CPC_PH_E!K43</f>
        <v>1.034049871023216</v>
      </c>
      <c r="L43" s="10">
        <f>FC_IND_CPC_BC_E!L43+FC_IND_CPC_OC_E!L43+FC_IND_CPC_PH_E!L43</f>
        <v>0.90111779879621667</v>
      </c>
      <c r="M43" s="10">
        <f>FC_IND_CPC_BC_E!M43+FC_IND_CPC_OC_E!M43+FC_IND_CPC_PH_E!M43</f>
        <v>1.7940670679277733</v>
      </c>
      <c r="N43" s="10">
        <f>FC_IND_CPC_BC_E!N43+FC_IND_CPC_OC_E!N43+FC_IND_CPC_PH_E!N43</f>
        <v>1.6276010318142731</v>
      </c>
      <c r="O43" s="10">
        <f>FC_IND_CPC_BC_E!O43+FC_IND_CPC_OC_E!O43+FC_IND_CPC_PH_E!O43</f>
        <v>3.9615649183147035</v>
      </c>
      <c r="P43" s="10">
        <f>FC_IND_CPC_BC_E!P43+FC_IND_CPC_OC_E!P43+FC_IND_CPC_PH_E!P43</f>
        <v>5.4765262252794491</v>
      </c>
      <c r="Q43" s="10">
        <f>FC_IND_CPC_BC_E!Q43+FC_IND_CPC_OC_E!Q43+FC_IND_CPC_PH_E!Q43</f>
        <v>4.2395528804815132</v>
      </c>
      <c r="R43" s="10">
        <f>FC_IND_CPC_BC_E!R43+FC_IND_CPC_OC_E!R43+FC_IND_CPC_PH_E!R43</f>
        <v>5.6419604471195184</v>
      </c>
      <c r="S43" s="10">
        <f>FC_IND_CPC_BC_E!S43+FC_IND_CPC_OC_E!S43+FC_IND_CPC_PH_E!S43</f>
        <v>7.1023215821152189E-2</v>
      </c>
      <c r="T43" s="10">
        <f>FC_IND_CPC_BC_E!T43+FC_IND_CPC_OC_E!T43+FC_IND_CPC_PH_E!T43</f>
        <v>1.233877901977644</v>
      </c>
      <c r="U43" s="10">
        <f>FC_IND_CPC_BC_E!U43+FC_IND_CPC_OC_E!U43+FC_IND_CPC_PH_E!U43</f>
        <v>1.2532244196044711</v>
      </c>
      <c r="V43" s="10">
        <f>FC_IND_CPC_BC_E!V43+FC_IND_CPC_OC_E!V43+FC_IND_CPC_PH_E!V43</f>
        <v>1.6803955288048147</v>
      </c>
      <c r="W43" s="10">
        <f>FC_IND_CPC_BC_E!W43+FC_IND_CPC_OC_E!W43+FC_IND_CPC_PH_E!W43</f>
        <v>1.5444539982803089</v>
      </c>
      <c r="X43" s="10">
        <f>FC_IND_CPC_BC_E!X43+FC_IND_CPC_OC_E!X43+FC_IND_CPC_PH_E!X43</f>
        <v>1.424677558039553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0</v>
      </c>
      <c r="D44" s="10">
        <f>FC_IND_CPC_BC_E!D44+FC_IND_CPC_OC_E!D44+FC_IND_CPC_PH_E!D44</f>
        <v>0</v>
      </c>
      <c r="E44" s="10">
        <f>FC_IND_CPC_BC_E!E44+FC_IND_CPC_OC_E!E44+FC_IND_CPC_PH_E!E44</f>
        <v>0</v>
      </c>
      <c r="F44" s="10">
        <f>FC_IND_CPC_BC_E!F44+FC_IND_CPC_OC_E!F44+FC_IND_CPC_PH_E!F44</f>
        <v>0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</v>
      </c>
      <c r="J44" s="10">
        <f>FC_IND_CPC_BC_E!J44+FC_IND_CPC_OC_E!J44+FC_IND_CPC_PH_E!J44</f>
        <v>0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9.2117798796216679</v>
      </c>
      <c r="D51" s="37">
        <f>FC_IND_CPC_BC_E!D51+FC_IND_CPC_OC_E!D51+FC_IND_CPC_PH_E!D51</f>
        <v>8.2928632846087691</v>
      </c>
      <c r="E51" s="37">
        <f>FC_IND_CPC_BC_E!E51+FC_IND_CPC_OC_E!E51+FC_IND_CPC_PH_E!E51</f>
        <v>8.4936371453138442</v>
      </c>
      <c r="F51" s="37">
        <f>FC_IND_CPC_BC_E!F51+FC_IND_CPC_OC_E!F51+FC_IND_CPC_PH_E!F51</f>
        <v>11.060275150472908</v>
      </c>
      <c r="G51" s="37">
        <f>FC_IND_CPC_BC_E!G51+FC_IND_CPC_OC_E!G51+FC_IND_CPC_PH_E!G51</f>
        <v>12.26930352536543</v>
      </c>
      <c r="H51" s="37">
        <f>FC_IND_CPC_BC_E!H51+FC_IND_CPC_OC_E!H51+FC_IND_CPC_PH_E!H51</f>
        <v>13.699828030954432</v>
      </c>
      <c r="I51" s="37">
        <f>FC_IND_CPC_BC_E!I51+FC_IND_CPC_OC_E!I51+FC_IND_CPC_PH_E!I51</f>
        <v>10.59183147033534</v>
      </c>
      <c r="J51" s="37">
        <f>FC_IND_CPC_BC_E!J51+FC_IND_CPC_OC_E!J51+FC_IND_CPC_PH_E!J51</f>
        <v>12.16070507308684</v>
      </c>
      <c r="K51" s="37">
        <f>FC_IND_CPC_BC_E!K51+FC_IND_CPC_OC_E!K51+FC_IND_CPC_PH_E!K51</f>
        <v>9.6228718830610482</v>
      </c>
      <c r="L51" s="37">
        <f>FC_IND_CPC_BC_E!L51+FC_IND_CPC_OC_E!L51+FC_IND_CPC_PH_E!L51</f>
        <v>8.2767841788478069</v>
      </c>
      <c r="M51" s="37">
        <f>FC_IND_CPC_BC_E!M51+FC_IND_CPC_OC_E!M51+FC_IND_CPC_PH_E!M51</f>
        <v>9.1892519346517609</v>
      </c>
      <c r="N51" s="37">
        <f>FC_IND_CPC_BC_E!N51+FC_IND_CPC_OC_E!N51+FC_IND_CPC_PH_E!N51</f>
        <v>15.85468615649183</v>
      </c>
      <c r="O51" s="37">
        <f>FC_IND_CPC_BC_E!O51+FC_IND_CPC_OC_E!O51+FC_IND_CPC_PH_E!O51</f>
        <v>16.69621668099742</v>
      </c>
      <c r="P51" s="37">
        <f>FC_IND_CPC_BC_E!P51+FC_IND_CPC_OC_E!P51+FC_IND_CPC_PH_E!P51</f>
        <v>22.052622527944965</v>
      </c>
      <c r="Q51" s="37">
        <f>FC_IND_CPC_BC_E!Q51+FC_IND_CPC_OC_E!Q51+FC_IND_CPC_PH_E!Q51</f>
        <v>16.328718830610491</v>
      </c>
      <c r="R51" s="37">
        <f>FC_IND_CPC_BC_E!R51+FC_IND_CPC_OC_E!R51+FC_IND_CPC_PH_E!R51</f>
        <v>15.608082545141873</v>
      </c>
      <c r="S51" s="37">
        <f>FC_IND_CPC_BC_E!S51+FC_IND_CPC_OC_E!S51+FC_IND_CPC_PH_E!S51</f>
        <v>18.189509888220119</v>
      </c>
      <c r="T51" s="37">
        <f>FC_IND_CPC_BC_E!T51+FC_IND_CPC_OC_E!T51+FC_IND_CPC_PH_E!T51</f>
        <v>12.497850386930351</v>
      </c>
      <c r="U51" s="37">
        <f>FC_IND_CPC_BC_E!U51+FC_IND_CPC_OC_E!U51+FC_IND_CPC_PH_E!U51</f>
        <v>8.3302665520206354</v>
      </c>
      <c r="V51" s="37">
        <f>FC_IND_CPC_BC_E!V51+FC_IND_CPC_OC_E!V51+FC_IND_CPC_PH_E!V51</f>
        <v>8.7032674118658626</v>
      </c>
      <c r="W51" s="37">
        <f>FC_IND_CPC_BC_E!W51+FC_IND_CPC_OC_E!W51+FC_IND_CPC_PH_E!W51</f>
        <v>7.0898538263112636</v>
      </c>
      <c r="X51" s="37">
        <f>FC_IND_CPC_BC_E!X51+FC_IND_CPC_OC_E!X51+FC_IND_CPC_PH_E!X51</f>
        <v>2.6883061049011179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3.6806534823731725</v>
      </c>
      <c r="G75" s="37">
        <f>FC_IND_CPC_BC_E!G75+FC_IND_CPC_OC_E!G75+FC_IND_CPC_PH_E!G75</f>
        <v>5.1929492691315557</v>
      </c>
      <c r="H75" s="37">
        <f>FC_IND_CPC_BC_E!H75+FC_IND_CPC_OC_E!H75+FC_IND_CPC_PH_E!H75</f>
        <v>5.0758383490971628</v>
      </c>
      <c r="I75" s="37">
        <f>FC_IND_CPC_BC_E!I75+FC_IND_CPC_OC_E!I75+FC_IND_CPC_PH_E!I75</f>
        <v>6.6355116079105763</v>
      </c>
      <c r="J75" s="37">
        <f>FC_IND_CPC_BC_E!J75+FC_IND_CPC_OC_E!J75+FC_IND_CPC_PH_E!J75</f>
        <v>5.2898538263112638</v>
      </c>
      <c r="K75" s="37">
        <f>FC_IND_CPC_BC_E!K75+FC_IND_CPC_OC_E!K75+FC_IND_CPC_PH_E!K75</f>
        <v>4.7279449699054164</v>
      </c>
      <c r="L75" s="37">
        <f>FC_IND_CPC_BC_E!L75+FC_IND_CPC_OC_E!L75+FC_IND_CPC_PH_E!L75</f>
        <v>3.8655202063628553</v>
      </c>
      <c r="M75" s="37">
        <f>FC_IND_CPC_BC_E!M75+FC_IND_CPC_OC_E!M75+FC_IND_CPC_PH_E!M75</f>
        <v>4.6078245915735163</v>
      </c>
      <c r="N75" s="37">
        <f>FC_IND_CPC_BC_E!N75+FC_IND_CPC_OC_E!N75+FC_IND_CPC_PH_E!N75</f>
        <v>3.3704213241616512</v>
      </c>
      <c r="O75" s="37">
        <f>FC_IND_CPC_BC_E!O75+FC_IND_CPC_OC_E!O75+FC_IND_CPC_PH_E!O75</f>
        <v>5.4164230438521068</v>
      </c>
      <c r="P75" s="37">
        <f>FC_IND_CPC_BC_E!P75+FC_IND_CPC_OC_E!P75+FC_IND_CPC_PH_E!P75</f>
        <v>5.8721410146173687</v>
      </c>
      <c r="Q75" s="37">
        <f>FC_IND_CPC_BC_E!Q75+FC_IND_CPC_OC_E!Q75+FC_IND_CPC_PH_E!Q75</f>
        <v>6.4929492691315547</v>
      </c>
      <c r="R75" s="37">
        <f>FC_IND_CPC_BC_E!R75+FC_IND_CPC_OC_E!R75+FC_IND_CPC_PH_E!R75</f>
        <v>0</v>
      </c>
      <c r="S75" s="37">
        <f>FC_IND_CPC_BC_E!S75+FC_IND_CPC_OC_E!S75+FC_IND_CPC_PH_E!S75</f>
        <v>7.497850386930352E-2</v>
      </c>
      <c r="T75" s="37">
        <f>FC_IND_CPC_BC_E!T75+FC_IND_CPC_OC_E!T75+FC_IND_CPC_PH_E!T75</f>
        <v>2.3043852106620809E-2</v>
      </c>
      <c r="U75" s="37">
        <f>FC_IND_CPC_BC_E!U75+FC_IND_CPC_OC_E!U75+FC_IND_CPC_PH_E!U75</f>
        <v>2.2871883061049009E-2</v>
      </c>
      <c r="V75" s="37">
        <f>FC_IND_CPC_BC_E!V75+FC_IND_CPC_OC_E!V75+FC_IND_CPC_PH_E!V75</f>
        <v>2.6311263972484948E-2</v>
      </c>
      <c r="W75" s="37">
        <f>FC_IND_CPC_BC_E!W75+FC_IND_CPC_OC_E!W75+FC_IND_CPC_PH_E!W75</f>
        <v>2.8460877042132411E-2</v>
      </c>
      <c r="X75" s="37">
        <f>FC_IND_CPC_BC_E!X75+FC_IND_CPC_OC_E!X75+FC_IND_CPC_PH_E!X75</f>
        <v>2.6311263972484948E-2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24.413757523645735</v>
      </c>
      <c r="D76" s="40">
        <f>FC_IND_CPC_BC_E!D76+FC_IND_CPC_OC_E!D76+FC_IND_CPC_PH_E!D76</f>
        <v>23.164316423043847</v>
      </c>
      <c r="E76" s="40">
        <f>FC_IND_CPC_BC_E!E76+FC_IND_CPC_OC_E!E76+FC_IND_CPC_PH_E!E76</f>
        <v>24.149441100601891</v>
      </c>
      <c r="F76" s="40">
        <f>FC_IND_CPC_BC_E!F76+FC_IND_CPC_OC_E!F76+FC_IND_CPC_PH_E!F76</f>
        <v>41.066036113499571</v>
      </c>
      <c r="G76" s="40">
        <f>FC_IND_CPC_BC_E!G76+FC_IND_CPC_OC_E!G76+FC_IND_CPC_PH_E!G76</f>
        <v>41.078503869303525</v>
      </c>
      <c r="H76" s="40">
        <f>FC_IND_CPC_BC_E!H76+FC_IND_CPC_OC_E!H76+FC_IND_CPC_PH_E!H76</f>
        <v>45.579879621668098</v>
      </c>
      <c r="I76" s="40">
        <f>FC_IND_CPC_BC_E!I76+FC_IND_CPC_OC_E!I76+FC_IND_CPC_PH_E!I76</f>
        <v>39.763370593293196</v>
      </c>
      <c r="J76" s="40">
        <f>FC_IND_CPC_BC_E!J76+FC_IND_CPC_OC_E!J76+FC_IND_CPC_PH_E!J76</f>
        <v>38.271023215821145</v>
      </c>
      <c r="K76" s="40">
        <f>FC_IND_CPC_BC_E!K76+FC_IND_CPC_OC_E!K76+FC_IND_CPC_PH_E!K76</f>
        <v>34.126913155631982</v>
      </c>
      <c r="L76" s="40">
        <f>FC_IND_CPC_BC_E!L76+FC_IND_CPC_OC_E!L76+FC_IND_CPC_PH_E!L76</f>
        <v>26.74256233877902</v>
      </c>
      <c r="M76" s="40">
        <f>FC_IND_CPC_BC_E!M76+FC_IND_CPC_OC_E!M76+FC_IND_CPC_PH_E!M76</f>
        <v>30.085124677558035</v>
      </c>
      <c r="N76" s="40">
        <f>FC_IND_CPC_BC_E!N76+FC_IND_CPC_OC_E!N76+FC_IND_CPC_PH_E!N76</f>
        <v>34.462166809974207</v>
      </c>
      <c r="O76" s="40">
        <f>FC_IND_CPC_BC_E!O76+FC_IND_CPC_OC_E!O76+FC_IND_CPC_PH_E!O76</f>
        <v>33.499570077386068</v>
      </c>
      <c r="P76" s="40">
        <f>FC_IND_CPC_BC_E!P76+FC_IND_CPC_OC_E!P76+FC_IND_CPC_PH_E!P76</f>
        <v>34.99423903697334</v>
      </c>
      <c r="Q76" s="40">
        <f>FC_IND_CPC_BC_E!Q76+FC_IND_CPC_OC_E!Q76+FC_IND_CPC_PH_E!Q76</f>
        <v>31.682803095442821</v>
      </c>
      <c r="R76" s="40">
        <f>FC_IND_CPC_BC_E!R76+FC_IND_CPC_OC_E!R76+FC_IND_CPC_PH_E!R76</f>
        <v>32.66104901117798</v>
      </c>
      <c r="S76" s="40">
        <f>FC_IND_CPC_BC_E!S76+FC_IND_CPC_OC_E!S76+FC_IND_CPC_PH_E!S76</f>
        <v>32.973172828890803</v>
      </c>
      <c r="T76" s="40">
        <f>FC_IND_CPC_BC_E!T76+FC_IND_CPC_OC_E!T76+FC_IND_CPC_PH_E!T76</f>
        <v>29.107394668959586</v>
      </c>
      <c r="U76" s="40">
        <f>FC_IND_CPC_BC_E!U76+FC_IND_CPC_OC_E!U76+FC_IND_CPC_PH_E!U76</f>
        <v>17.977815993121236</v>
      </c>
      <c r="V76" s="40">
        <f>FC_IND_CPC_BC_E!V76+FC_IND_CPC_OC_E!V76+FC_IND_CPC_PH_E!V76</f>
        <v>19.43998280309544</v>
      </c>
      <c r="W76" s="40">
        <f>FC_IND_CPC_BC_E!W76+FC_IND_CPC_OC_E!W76+FC_IND_CPC_PH_E!W76</f>
        <v>18.503267411865863</v>
      </c>
      <c r="X76" s="40">
        <f>FC_IND_CPC_BC_E!X76+FC_IND_CPC_OC_E!X76+FC_IND_CPC_PH_E!X76</f>
        <v>9.238177128116936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36.577388996571216</v>
      </c>
      <c r="D2" s="31">
        <f t="shared" ref="D2:W2" si="1">SUM(D3,D17,D22,D25,D26,D51,D52,D71,D74,D75,D76)</f>
        <v>35.380894509063353</v>
      </c>
      <c r="E2" s="31">
        <f t="shared" si="1"/>
        <v>35.641538153954812</v>
      </c>
      <c r="F2" s="31">
        <f t="shared" si="1"/>
        <v>53.755162865331492</v>
      </c>
      <c r="G2" s="31">
        <f t="shared" si="1"/>
        <v>56.841918492321717</v>
      </c>
      <c r="H2" s="31">
        <f t="shared" si="1"/>
        <v>61.425743436705545</v>
      </c>
      <c r="I2" s="31">
        <f t="shared" si="1"/>
        <v>53.196664683479767</v>
      </c>
      <c r="J2" s="31">
        <f t="shared" si="1"/>
        <v>50.282348305436969</v>
      </c>
      <c r="K2" s="31">
        <f t="shared" si="1"/>
        <v>44.994833902976069</v>
      </c>
      <c r="L2" s="31">
        <f t="shared" si="1"/>
        <v>34.601935196341024</v>
      </c>
      <c r="M2" s="31">
        <f t="shared" si="1"/>
        <v>40.332596089585543</v>
      </c>
      <c r="N2" s="31">
        <f t="shared" si="1"/>
        <v>49.261680814606251</v>
      </c>
      <c r="O2" s="31">
        <f t="shared" si="1"/>
        <v>53.955741694190678</v>
      </c>
      <c r="P2" s="31">
        <f t="shared" si="1"/>
        <v>62.096916009318733</v>
      </c>
      <c r="Q2" s="31">
        <f t="shared" si="1"/>
        <v>50.376712347644499</v>
      </c>
      <c r="R2" s="31">
        <f t="shared" si="1"/>
        <v>45.79969022214317</v>
      </c>
      <c r="S2" s="31">
        <f t="shared" si="1"/>
        <v>44.19323512980948</v>
      </c>
      <c r="T2" s="31">
        <f t="shared" si="1"/>
        <v>37.253335875625055</v>
      </c>
      <c r="U2" s="31">
        <f t="shared" si="1"/>
        <v>22.373067548226395</v>
      </c>
      <c r="V2" s="31">
        <f t="shared" si="1"/>
        <v>23.979620334769407</v>
      </c>
      <c r="W2" s="31">
        <f t="shared" si="1"/>
        <v>22.633196722628519</v>
      </c>
      <c r="X2" s="31">
        <f t="shared" ref="X2" si="2">SUM(X3,X17,X22,X25,X26,X51,X52,X71,X74,X75,X76)</f>
        <v>10.426148407445318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7.9133647349315286</v>
      </c>
      <c r="D26" s="37">
        <f t="shared" si="13"/>
        <v>8.6778193026803923</v>
      </c>
      <c r="E26" s="37">
        <f t="shared" si="13"/>
        <v>7.949947652345716</v>
      </c>
      <c r="F26" s="37">
        <f t="shared" si="13"/>
        <v>5.8290323693255353</v>
      </c>
      <c r="G26" s="37">
        <f t="shared" si="13"/>
        <v>6.4278282469246619</v>
      </c>
      <c r="H26" s="37">
        <f t="shared" si="13"/>
        <v>5.9205774616039042</v>
      </c>
      <c r="I26" s="37">
        <f t="shared" si="13"/>
        <v>3.8887018182847921</v>
      </c>
      <c r="J26" s="37">
        <f t="shared" si="13"/>
        <v>3.4824832947960926</v>
      </c>
      <c r="K26" s="37">
        <f t="shared" si="13"/>
        <v>3.0141667306545341</v>
      </c>
      <c r="L26" s="37">
        <f t="shared" si="13"/>
        <v>0.84018772021580013</v>
      </c>
      <c r="M26" s="37">
        <f t="shared" si="13"/>
        <v>1.6853030728961005</v>
      </c>
      <c r="N26" s="37">
        <f t="shared" si="13"/>
        <v>1.5346476008158989</v>
      </c>
      <c r="O26" s="37">
        <f t="shared" si="13"/>
        <v>3.7602717339885929</v>
      </c>
      <c r="P26" s="37">
        <f t="shared" si="13"/>
        <v>5.1957848696884135</v>
      </c>
      <c r="Q26" s="37">
        <f t="shared" si="13"/>
        <v>3.897266344318965</v>
      </c>
      <c r="R26" s="37">
        <f t="shared" si="13"/>
        <v>5.1851135112380549</v>
      </c>
      <c r="S26" s="37">
        <f t="shared" si="13"/>
        <v>6.5883794628376555E-2</v>
      </c>
      <c r="T26" s="37">
        <f t="shared" si="13"/>
        <v>1.1517780393433172</v>
      </c>
      <c r="U26" s="37">
        <f t="shared" si="13"/>
        <v>1.1259533841167519</v>
      </c>
      <c r="V26" s="37">
        <f t="shared" si="13"/>
        <v>1.5017156734768304</v>
      </c>
      <c r="W26" s="37">
        <f t="shared" si="13"/>
        <v>1.410252851025797</v>
      </c>
      <c r="X26" s="37">
        <f t="shared" si="13"/>
        <v>1.2555080462768811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7.9133647349315286</v>
      </c>
      <c r="D33" s="29">
        <f t="shared" si="15"/>
        <v>8.6778193026803923</v>
      </c>
      <c r="E33" s="29">
        <f t="shared" si="15"/>
        <v>7.949947652345716</v>
      </c>
      <c r="F33" s="29">
        <f t="shared" si="15"/>
        <v>5.8290323693255353</v>
      </c>
      <c r="G33" s="29">
        <f t="shared" si="15"/>
        <v>6.4278282469246619</v>
      </c>
      <c r="H33" s="29">
        <f t="shared" si="15"/>
        <v>5.9205774616039042</v>
      </c>
      <c r="I33" s="29">
        <f t="shared" si="15"/>
        <v>3.8887018182847921</v>
      </c>
      <c r="J33" s="29">
        <f t="shared" si="15"/>
        <v>3.4824832947960926</v>
      </c>
      <c r="K33" s="29">
        <f t="shared" si="15"/>
        <v>3.0141667306545341</v>
      </c>
      <c r="L33" s="29">
        <f t="shared" si="15"/>
        <v>0.84018772021580013</v>
      </c>
      <c r="M33" s="29">
        <f t="shared" si="15"/>
        <v>1.6853030728961005</v>
      </c>
      <c r="N33" s="29">
        <f t="shared" si="15"/>
        <v>1.5346476008158989</v>
      </c>
      <c r="O33" s="29">
        <f t="shared" si="15"/>
        <v>3.7602717339885929</v>
      </c>
      <c r="P33" s="29">
        <f t="shared" si="15"/>
        <v>5.1957848696884135</v>
      </c>
      <c r="Q33" s="29">
        <f t="shared" si="15"/>
        <v>3.897266344318965</v>
      </c>
      <c r="R33" s="29">
        <f t="shared" si="15"/>
        <v>5.1851135112380549</v>
      </c>
      <c r="S33" s="29">
        <f t="shared" si="15"/>
        <v>6.5883794628376555E-2</v>
      </c>
      <c r="T33" s="29">
        <f t="shared" si="15"/>
        <v>1.1517780393433172</v>
      </c>
      <c r="U33" s="29">
        <f t="shared" si="15"/>
        <v>1.1259533841167519</v>
      </c>
      <c r="V33" s="29">
        <f t="shared" si="15"/>
        <v>1.5017156734768304</v>
      </c>
      <c r="W33" s="29">
        <f t="shared" si="15"/>
        <v>1.410252851025797</v>
      </c>
      <c r="X33" s="29">
        <f t="shared" si="15"/>
        <v>1.2555080462768811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3.0637388001503965</v>
      </c>
      <c r="D36" s="10">
        <v>3.0601196239108464</v>
      </c>
      <c r="E36" s="10">
        <v>3.0586073894663706</v>
      </c>
      <c r="F36" s="10">
        <v>2.0460901133501079</v>
      </c>
      <c r="G36" s="10">
        <v>2.0460910012248199</v>
      </c>
      <c r="H36" s="10">
        <v>2.0477934583260802</v>
      </c>
      <c r="I36" s="10">
        <v>2.0485142925488957</v>
      </c>
      <c r="J36" s="10">
        <v>2.0170670910954032</v>
      </c>
      <c r="K36" s="10">
        <v>2.050186059807737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4.8496259347811321</v>
      </c>
      <c r="D43" s="10">
        <v>5.6176996787695455</v>
      </c>
      <c r="E43" s="10">
        <v>4.8913402628793454</v>
      </c>
      <c r="F43" s="10">
        <v>3.7829422559754269</v>
      </c>
      <c r="G43" s="10">
        <v>4.381737245699842</v>
      </c>
      <c r="H43" s="10">
        <v>3.872784003277824</v>
      </c>
      <c r="I43" s="10">
        <v>1.8401875257358964</v>
      </c>
      <c r="J43" s="10">
        <v>1.4654162037006895</v>
      </c>
      <c r="K43" s="10">
        <v>0.96398067084679695</v>
      </c>
      <c r="L43" s="10">
        <v>0.84018772021580013</v>
      </c>
      <c r="M43" s="10">
        <v>1.6853030728961005</v>
      </c>
      <c r="N43" s="10">
        <v>1.5346476008158989</v>
      </c>
      <c r="O43" s="10">
        <v>3.7602717339885929</v>
      </c>
      <c r="P43" s="10">
        <v>5.1957848696884135</v>
      </c>
      <c r="Q43" s="10">
        <v>3.897266344318965</v>
      </c>
      <c r="R43" s="10">
        <v>5.1851135112380549</v>
      </c>
      <c r="S43" s="10">
        <v>6.5883794628376555E-2</v>
      </c>
      <c r="T43" s="10">
        <v>1.1517780393433172</v>
      </c>
      <c r="U43" s="10">
        <v>1.1259533841167519</v>
      </c>
      <c r="V43" s="10">
        <v>1.5017156734768304</v>
      </c>
      <c r="W43" s="10">
        <v>1.410252851025797</v>
      </c>
      <c r="X43" s="10">
        <v>1.2555080462768811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8.514590030666092</v>
      </c>
      <c r="D51" s="37">
        <v>7.6519915738707294</v>
      </c>
      <c r="E51" s="37">
        <v>7.8377500614928195</v>
      </c>
      <c r="F51" s="37">
        <v>10.262666841100467</v>
      </c>
      <c r="G51" s="37">
        <v>11.376352815532325</v>
      </c>
      <c r="H51" s="37">
        <v>12.719005709515406</v>
      </c>
      <c r="I51" s="37">
        <v>9.8379787282505564</v>
      </c>
      <c r="J51" s="37">
        <v>11.111406220020562</v>
      </c>
      <c r="K51" s="37">
        <v>8.9475931791243735</v>
      </c>
      <c r="L51" s="37">
        <v>7.6989754421789431</v>
      </c>
      <c r="M51" s="37">
        <v>8.6124678438129649</v>
      </c>
      <c r="N51" s="37">
        <v>14.912193240341567</v>
      </c>
      <c r="O51" s="37">
        <v>15.800085981845189</v>
      </c>
      <c r="P51" s="37">
        <v>20.843331610200543</v>
      </c>
      <c r="Q51" s="37">
        <v>14.928212221330723</v>
      </c>
      <c r="R51" s="37">
        <v>14.286904873767783</v>
      </c>
      <c r="S51" s="37">
        <v>16.827048295847568</v>
      </c>
      <c r="T51" s="37">
        <v>11.6415586118541</v>
      </c>
      <c r="U51" s="37">
        <v>7.4551578218251109</v>
      </c>
      <c r="V51" s="37">
        <v>7.7456568592626409</v>
      </c>
      <c r="W51" s="37">
        <v>6.4553885289655009</v>
      </c>
      <c r="X51" s="37">
        <v>2.3597547576172335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3.4294255607730206</v>
      </c>
      <c r="G75" s="37">
        <v>4.8387990439003108</v>
      </c>
      <c r="H75" s="37">
        <v>4.7334466455088506</v>
      </c>
      <c r="I75" s="37">
        <v>6.1904068343095764</v>
      </c>
      <c r="J75" s="37">
        <v>4.8598744509984764</v>
      </c>
      <c r="K75" s="37">
        <v>4.4141923070006062</v>
      </c>
      <c r="L75" s="37">
        <v>3.6092723539335712</v>
      </c>
      <c r="M75" s="37">
        <v>4.3342582768096829</v>
      </c>
      <c r="N75" s="37">
        <v>3.1821945505670368</v>
      </c>
      <c r="O75" s="37">
        <v>5.1487982250219737</v>
      </c>
      <c r="P75" s="37">
        <v>5.5806082236152488</v>
      </c>
      <c r="Q75" s="37">
        <v>5.9842411650910341</v>
      </c>
      <c r="R75" s="37">
        <v>0</v>
      </c>
      <c r="S75" s="37">
        <v>6.9657054992596321E-2</v>
      </c>
      <c r="T75" s="37">
        <v>2.1536299993158241E-2</v>
      </c>
      <c r="U75" s="37">
        <v>2.0591795274700304E-2</v>
      </c>
      <c r="V75" s="37">
        <v>2.3564921919518551E-2</v>
      </c>
      <c r="W75" s="37">
        <v>2.6028783776528921E-2</v>
      </c>
      <c r="X75" s="37">
        <v>2.3236274902684081E-2</v>
      </c>
    </row>
    <row r="76" spans="1:24" ht="11.25" customHeight="1" x14ac:dyDescent="0.2">
      <c r="A76" s="38" t="s">
        <v>139</v>
      </c>
      <c r="B76" s="39" t="s">
        <v>140</v>
      </c>
      <c r="C76" s="40">
        <v>20.149434230973597</v>
      </c>
      <c r="D76" s="40">
        <v>19.051083632512231</v>
      </c>
      <c r="E76" s="40">
        <v>19.853840440116279</v>
      </c>
      <c r="F76" s="40">
        <v>34.234038094132472</v>
      </c>
      <c r="G76" s="40">
        <v>34.198938385964418</v>
      </c>
      <c r="H76" s="40">
        <v>38.052713620077384</v>
      </c>
      <c r="I76" s="40">
        <v>33.279577302634841</v>
      </c>
      <c r="J76" s="40">
        <v>30.828584339621838</v>
      </c>
      <c r="K76" s="40">
        <v>28.618881686196552</v>
      </c>
      <c r="L76" s="40">
        <v>22.453499680012712</v>
      </c>
      <c r="M76" s="40">
        <v>25.700566896066796</v>
      </c>
      <c r="N76" s="40">
        <v>29.632645422881748</v>
      </c>
      <c r="O76" s="40">
        <v>29.246585753334919</v>
      </c>
      <c r="P76" s="40">
        <v>30.477191305814525</v>
      </c>
      <c r="Q76" s="40">
        <v>25.566992616903772</v>
      </c>
      <c r="R76" s="40">
        <v>26.327671837137334</v>
      </c>
      <c r="S76" s="40">
        <v>27.230645984340935</v>
      </c>
      <c r="T76" s="40">
        <v>24.438462924434482</v>
      </c>
      <c r="U76" s="40">
        <v>13.77136454700983</v>
      </c>
      <c r="V76" s="40">
        <v>14.708682880110418</v>
      </c>
      <c r="W76" s="40">
        <v>14.74152655886069</v>
      </c>
      <c r="X76" s="40">
        <v>6.78764932864852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5.5680968159825097</v>
      </c>
      <c r="D2" s="31">
        <f t="shared" ref="D2:W2" si="1">SUM(D3,D17,D22,D25,D26,D51,D52,D71,D74,D75,D76)</f>
        <v>5.4313152931722382</v>
      </c>
      <c r="E2" s="31">
        <f t="shared" si="1"/>
        <v>5.5752288279884343</v>
      </c>
      <c r="F2" s="31">
        <f t="shared" si="1"/>
        <v>8.3152584588301472</v>
      </c>
      <c r="G2" s="31">
        <f t="shared" si="1"/>
        <v>8.6066627630523094</v>
      </c>
      <c r="H2" s="31">
        <f t="shared" si="1"/>
        <v>9.2866383345756294</v>
      </c>
      <c r="I2" s="31">
        <f t="shared" si="1"/>
        <v>7.9671358324273598</v>
      </c>
      <c r="J2" s="31">
        <f t="shared" si="1"/>
        <v>9.2348485991202018</v>
      </c>
      <c r="K2" s="31">
        <f t="shared" si="1"/>
        <v>6.7143664409620225</v>
      </c>
      <c r="L2" s="31">
        <f t="shared" si="1"/>
        <v>5.1840493264448728</v>
      </c>
      <c r="M2" s="31">
        <f t="shared" si="1"/>
        <v>5.3436721821255402</v>
      </c>
      <c r="N2" s="31">
        <f t="shared" si="1"/>
        <v>6.0531945078357134</v>
      </c>
      <c r="O2" s="31">
        <f t="shared" si="1"/>
        <v>5.6180330263596225</v>
      </c>
      <c r="P2" s="31">
        <f t="shared" si="1"/>
        <v>6.2986127954963962</v>
      </c>
      <c r="Q2" s="31">
        <f t="shared" si="1"/>
        <v>8.3673117280218889</v>
      </c>
      <c r="R2" s="31">
        <f t="shared" si="1"/>
        <v>8.1114017812962018</v>
      </c>
      <c r="S2" s="31">
        <f t="shared" si="1"/>
        <v>7.1154493069919047</v>
      </c>
      <c r="T2" s="31">
        <f t="shared" si="1"/>
        <v>5.6088309343491458</v>
      </c>
      <c r="U2" s="31">
        <f t="shared" si="1"/>
        <v>5.2111112995810007</v>
      </c>
      <c r="V2" s="31">
        <f t="shared" si="1"/>
        <v>5.8703366729691941</v>
      </c>
      <c r="W2" s="31">
        <f t="shared" si="1"/>
        <v>4.532839390871052</v>
      </c>
      <c r="X2" s="31">
        <f t="shared" ref="X2" si="2">SUM(X3,X17,X22,X25,X26,X51,X52,X71,X74,X75,X76)</f>
        <v>2.9513236475847737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0.60658367435479821</v>
      </c>
      <c r="D26" s="37">
        <f t="shared" si="13"/>
        <v>0.67721079190258093</v>
      </c>
      <c r="E26" s="37">
        <f t="shared" si="13"/>
        <v>0.62374108368179626</v>
      </c>
      <c r="F26" s="37">
        <f t="shared" si="13"/>
        <v>0.43442420849045688</v>
      </c>
      <c r="G26" s="37">
        <f t="shared" si="13"/>
        <v>0.47999634464885443</v>
      </c>
      <c r="H26" s="37">
        <f t="shared" si="13"/>
        <v>0.43625830795757409</v>
      </c>
      <c r="I26" s="37">
        <f t="shared" si="13"/>
        <v>0.2843850260832218</v>
      </c>
      <c r="J26" s="37">
        <f t="shared" si="13"/>
        <v>0.31313149454182576</v>
      </c>
      <c r="K26" s="37">
        <f t="shared" si="13"/>
        <v>0.21730360468510476</v>
      </c>
      <c r="L26" s="37">
        <f t="shared" si="13"/>
        <v>6.093007858041654E-2</v>
      </c>
      <c r="M26" s="37">
        <f t="shared" si="13"/>
        <v>0.10876399503167283</v>
      </c>
      <c r="N26" s="37">
        <f t="shared" si="13"/>
        <v>9.2953430998374137E-2</v>
      </c>
      <c r="O26" s="37">
        <f t="shared" si="13"/>
        <v>0.20129318432611076</v>
      </c>
      <c r="P26" s="37">
        <f t="shared" si="13"/>
        <v>0.28074135559103536</v>
      </c>
      <c r="Q26" s="37">
        <f t="shared" si="13"/>
        <v>0.34228653616254789</v>
      </c>
      <c r="R26" s="37">
        <f t="shared" si="13"/>
        <v>0.45684693588146319</v>
      </c>
      <c r="S26" s="37">
        <f t="shared" si="13"/>
        <v>5.1394211927756348E-3</v>
      </c>
      <c r="T26" s="37">
        <f t="shared" si="13"/>
        <v>8.209986263432674E-2</v>
      </c>
      <c r="U26" s="37">
        <f t="shared" si="13"/>
        <v>0.12727103548771909</v>
      </c>
      <c r="V26" s="37">
        <f t="shared" si="13"/>
        <v>0.1786798553279843</v>
      </c>
      <c r="W26" s="37">
        <f t="shared" si="13"/>
        <v>0.13420114725451199</v>
      </c>
      <c r="X26" s="37">
        <f t="shared" si="13"/>
        <v>0.169169511762672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0.60658367435479821</v>
      </c>
      <c r="D33" s="29">
        <f t="shared" si="15"/>
        <v>0.67721079190258093</v>
      </c>
      <c r="E33" s="29">
        <f t="shared" si="15"/>
        <v>0.62374108368179626</v>
      </c>
      <c r="F33" s="29">
        <f t="shared" si="15"/>
        <v>0.43442420849045688</v>
      </c>
      <c r="G33" s="29">
        <f t="shared" si="15"/>
        <v>0.47999634464885443</v>
      </c>
      <c r="H33" s="29">
        <f t="shared" si="15"/>
        <v>0.43625830795757409</v>
      </c>
      <c r="I33" s="29">
        <f t="shared" si="15"/>
        <v>0.2843850260832218</v>
      </c>
      <c r="J33" s="29">
        <f t="shared" si="15"/>
        <v>0.31313149454182576</v>
      </c>
      <c r="K33" s="29">
        <f t="shared" si="15"/>
        <v>0.21730360468510476</v>
      </c>
      <c r="L33" s="29">
        <f t="shared" si="15"/>
        <v>6.093007858041654E-2</v>
      </c>
      <c r="M33" s="29">
        <f t="shared" si="15"/>
        <v>0.10876399503167283</v>
      </c>
      <c r="N33" s="29">
        <f t="shared" si="15"/>
        <v>9.2953430998374137E-2</v>
      </c>
      <c r="O33" s="29">
        <f t="shared" si="15"/>
        <v>0.20129318432611076</v>
      </c>
      <c r="P33" s="29">
        <f t="shared" si="15"/>
        <v>0.28074135559103536</v>
      </c>
      <c r="Q33" s="29">
        <f t="shared" si="15"/>
        <v>0.34228653616254789</v>
      </c>
      <c r="R33" s="29">
        <f t="shared" si="15"/>
        <v>0.45684693588146319</v>
      </c>
      <c r="S33" s="29">
        <f t="shared" si="15"/>
        <v>5.1394211927756348E-3</v>
      </c>
      <c r="T33" s="29">
        <f t="shared" si="15"/>
        <v>8.209986263432674E-2</v>
      </c>
      <c r="U33" s="29">
        <f t="shared" si="15"/>
        <v>0.12727103548771909</v>
      </c>
      <c r="V33" s="29">
        <f t="shared" si="15"/>
        <v>0.1786798553279843</v>
      </c>
      <c r="W33" s="29">
        <f t="shared" si="15"/>
        <v>0.13420114725451199</v>
      </c>
      <c r="X33" s="29">
        <f t="shared" si="15"/>
        <v>0.169169511762672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0.2323059118014513</v>
      </c>
      <c r="D36" s="10">
        <v>0.23592508804100115</v>
      </c>
      <c r="E36" s="10">
        <v>0.23743732248547705</v>
      </c>
      <c r="F36" s="10">
        <v>0.15133035096631475</v>
      </c>
      <c r="G36" s="10">
        <v>0.15132946309160272</v>
      </c>
      <c r="H36" s="10">
        <v>0.14962700599034262</v>
      </c>
      <c r="I36" s="10">
        <v>0.14890617176752721</v>
      </c>
      <c r="J36" s="10">
        <v>0.18035337322101935</v>
      </c>
      <c r="K36" s="10">
        <v>0.14723440450868572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0.37427776255334694</v>
      </c>
      <c r="D43" s="10">
        <v>0.44128570386157984</v>
      </c>
      <c r="E43" s="10">
        <v>0.38630376119631921</v>
      </c>
      <c r="F43" s="10">
        <v>0.28309385752414212</v>
      </c>
      <c r="G43" s="10">
        <v>0.32866688155725171</v>
      </c>
      <c r="H43" s="10">
        <v>0.28663130196723147</v>
      </c>
      <c r="I43" s="10">
        <v>0.13547885431569462</v>
      </c>
      <c r="J43" s="10">
        <v>0.13277812132080644</v>
      </c>
      <c r="K43" s="10">
        <v>7.0069200176419044E-2</v>
      </c>
      <c r="L43" s="10">
        <v>6.093007858041654E-2</v>
      </c>
      <c r="M43" s="10">
        <v>0.10876399503167283</v>
      </c>
      <c r="N43" s="10">
        <v>9.2953430998374137E-2</v>
      </c>
      <c r="O43" s="10">
        <v>0.20129318432611076</v>
      </c>
      <c r="P43" s="10">
        <v>0.28074135559103536</v>
      </c>
      <c r="Q43" s="10">
        <v>0.34228653616254789</v>
      </c>
      <c r="R43" s="10">
        <v>0.45684693588146319</v>
      </c>
      <c r="S43" s="10">
        <v>5.1394211927756348E-3</v>
      </c>
      <c r="T43" s="10">
        <v>8.209986263432674E-2</v>
      </c>
      <c r="U43" s="10">
        <v>0.12727103548771909</v>
      </c>
      <c r="V43" s="10">
        <v>0.1786798553279843</v>
      </c>
      <c r="W43" s="10">
        <v>0.13420114725451199</v>
      </c>
      <c r="X43" s="10">
        <v>0.169169511762672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0.69718984895557523</v>
      </c>
      <c r="D51" s="37">
        <v>0.6408717107380405</v>
      </c>
      <c r="E51" s="37">
        <v>0.65588708382102445</v>
      </c>
      <c r="F51" s="37">
        <v>0.79760830937244165</v>
      </c>
      <c r="G51" s="37">
        <v>0.89295070983310521</v>
      </c>
      <c r="H51" s="37">
        <v>0.98082232143902548</v>
      </c>
      <c r="I51" s="37">
        <v>0.75385274208478348</v>
      </c>
      <c r="J51" s="37">
        <v>1.0492988530662781</v>
      </c>
      <c r="K51" s="37">
        <v>0.67527870393667555</v>
      </c>
      <c r="L51" s="37">
        <v>0.57780873666886334</v>
      </c>
      <c r="M51" s="37">
        <v>0.57678409083879645</v>
      </c>
      <c r="N51" s="37">
        <v>0.94249291615026221</v>
      </c>
      <c r="O51" s="37">
        <v>0.89613069915222954</v>
      </c>
      <c r="P51" s="37">
        <v>1.2092909177444235</v>
      </c>
      <c r="Q51" s="37">
        <v>1.4005066092797682</v>
      </c>
      <c r="R51" s="37">
        <v>1.3211776713740893</v>
      </c>
      <c r="S51" s="37">
        <v>1.362461592372552</v>
      </c>
      <c r="T51" s="37">
        <v>0.85629177507625109</v>
      </c>
      <c r="U51" s="37">
        <v>0.87510873019552482</v>
      </c>
      <c r="V51" s="37">
        <v>0.95761055260322203</v>
      </c>
      <c r="W51" s="37">
        <v>0.6344652973457624</v>
      </c>
      <c r="X51" s="37">
        <v>0.32855134728388447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0.25122792160015184</v>
      </c>
      <c r="G75" s="37">
        <v>0.35415022523124484</v>
      </c>
      <c r="H75" s="37">
        <v>0.342391703588312</v>
      </c>
      <c r="I75" s="37">
        <v>0.44510477360100026</v>
      </c>
      <c r="J75" s="37">
        <v>0.42997937531278729</v>
      </c>
      <c r="K75" s="37">
        <v>0.31375266290481002</v>
      </c>
      <c r="L75" s="37">
        <v>0.256247852429284</v>
      </c>
      <c r="M75" s="37">
        <v>0.2735663147638337</v>
      </c>
      <c r="N75" s="37">
        <v>0.1882267735946144</v>
      </c>
      <c r="O75" s="37">
        <v>0.26762481883013334</v>
      </c>
      <c r="P75" s="37">
        <v>0.29153279100211993</v>
      </c>
      <c r="Q75" s="37">
        <v>0.50870810404052091</v>
      </c>
      <c r="R75" s="37">
        <v>0</v>
      </c>
      <c r="S75" s="37">
        <v>5.3214488767072054E-3</v>
      </c>
      <c r="T75" s="37">
        <v>1.507552113462568E-3</v>
      </c>
      <c r="U75" s="37">
        <v>2.2800877863487067E-3</v>
      </c>
      <c r="V75" s="37">
        <v>2.7463420529663992E-3</v>
      </c>
      <c r="W75" s="37">
        <v>2.4320932656034921E-3</v>
      </c>
      <c r="X75" s="37">
        <v>3.0749890698008667E-3</v>
      </c>
    </row>
    <row r="76" spans="1:24" ht="11.25" customHeight="1" x14ac:dyDescent="0.2">
      <c r="A76" s="38" t="s">
        <v>139</v>
      </c>
      <c r="B76" s="39" t="s">
        <v>140</v>
      </c>
      <c r="C76" s="40">
        <v>4.2643232926721364</v>
      </c>
      <c r="D76" s="40">
        <v>4.1132327905316162</v>
      </c>
      <c r="E76" s="40">
        <v>4.2956006604856132</v>
      </c>
      <c r="F76" s="40">
        <v>6.8319980193670968</v>
      </c>
      <c r="G76" s="40">
        <v>6.8795654833391042</v>
      </c>
      <c r="H76" s="40">
        <v>7.5271660015907171</v>
      </c>
      <c r="I76" s="40">
        <v>6.4837932906583546</v>
      </c>
      <c r="J76" s="40">
        <v>7.4424388761993105</v>
      </c>
      <c r="K76" s="40">
        <v>5.5080314694354318</v>
      </c>
      <c r="L76" s="40">
        <v>4.2890626587663094</v>
      </c>
      <c r="M76" s="40">
        <v>4.3845577814912371</v>
      </c>
      <c r="N76" s="40">
        <v>4.8295213870924627</v>
      </c>
      <c r="O76" s="40">
        <v>4.2529843240511491</v>
      </c>
      <c r="P76" s="40">
        <v>4.5170477311588177</v>
      </c>
      <c r="Q76" s="40">
        <v>6.1158104785390517</v>
      </c>
      <c r="R76" s="40">
        <v>6.333377174040649</v>
      </c>
      <c r="S76" s="40">
        <v>5.7425268445498698</v>
      </c>
      <c r="T76" s="40">
        <v>4.6689317445251053</v>
      </c>
      <c r="U76" s="40">
        <v>4.2064514461114078</v>
      </c>
      <c r="V76" s="40">
        <v>4.7312999229850217</v>
      </c>
      <c r="W76" s="40">
        <v>3.7617408530051737</v>
      </c>
      <c r="X76" s="40">
        <v>2.4505277994684165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199.54213241616506</v>
      </c>
      <c r="D2" s="31">
        <f t="shared" ref="D2:W2" si="1">SUM(D3,D17,D22,D25,D26,D51,D52,D71,D74,D75,D76)</f>
        <v>205.61117798796215</v>
      </c>
      <c r="E2" s="31">
        <f t="shared" si="1"/>
        <v>173.30679277730007</v>
      </c>
      <c r="F2" s="31">
        <f t="shared" si="1"/>
        <v>138.25821152192606</v>
      </c>
      <c r="G2" s="31">
        <f t="shared" si="1"/>
        <v>167.16870163370595</v>
      </c>
      <c r="H2" s="31">
        <f t="shared" si="1"/>
        <v>168.61289767841788</v>
      </c>
      <c r="I2" s="31">
        <f t="shared" si="1"/>
        <v>174.06173688736024</v>
      </c>
      <c r="J2" s="31">
        <f t="shared" si="1"/>
        <v>154.07704213241615</v>
      </c>
      <c r="K2" s="31">
        <f t="shared" si="1"/>
        <v>155.89699054170248</v>
      </c>
      <c r="L2" s="31">
        <f t="shared" si="1"/>
        <v>151.2815993121238</v>
      </c>
      <c r="M2" s="31">
        <f t="shared" si="1"/>
        <v>152.36999140154768</v>
      </c>
      <c r="N2" s="31">
        <f t="shared" si="1"/>
        <v>166.67171109200342</v>
      </c>
      <c r="O2" s="31">
        <f t="shared" si="1"/>
        <v>162.21633705932931</v>
      </c>
      <c r="P2" s="31">
        <f t="shared" si="1"/>
        <v>138.28873602751503</v>
      </c>
      <c r="Q2" s="31">
        <f t="shared" si="1"/>
        <v>154.50928632846086</v>
      </c>
      <c r="R2" s="31">
        <f t="shared" si="1"/>
        <v>149.03628546861563</v>
      </c>
      <c r="S2" s="31">
        <f t="shared" si="1"/>
        <v>149.71960447119517</v>
      </c>
      <c r="T2" s="31">
        <f t="shared" si="1"/>
        <v>148.17669819432501</v>
      </c>
      <c r="U2" s="31">
        <f t="shared" si="1"/>
        <v>143.20180567497849</v>
      </c>
      <c r="V2" s="31">
        <f t="shared" si="1"/>
        <v>145.91745485812552</v>
      </c>
      <c r="W2" s="31">
        <f t="shared" si="1"/>
        <v>127.64505588993984</v>
      </c>
      <c r="X2" s="31">
        <f t="shared" ref="X2" si="2">SUM(X3,X17,X22,X25,X26,X51,X52,X71,X74,X75,X76)</f>
        <v>111.77257093723131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74.708254514187445</v>
      </c>
      <c r="D3" s="34">
        <f t="shared" ref="D3:W3" si="4">SUM(D4,D8,D11)</f>
        <v>74.517110920034384</v>
      </c>
      <c r="E3" s="34">
        <f t="shared" si="4"/>
        <v>36.23344797936371</v>
      </c>
      <c r="F3" s="34">
        <f t="shared" si="4"/>
        <v>28.033619948409289</v>
      </c>
      <c r="G3" s="34">
        <f t="shared" si="4"/>
        <v>49.462080825451423</v>
      </c>
      <c r="H3" s="34">
        <f t="shared" si="4"/>
        <v>52.324075666380054</v>
      </c>
      <c r="I3" s="34">
        <f t="shared" si="4"/>
        <v>61.569991401547711</v>
      </c>
      <c r="J3" s="34">
        <f t="shared" si="4"/>
        <v>39.940498710232156</v>
      </c>
      <c r="K3" s="34">
        <f t="shared" si="4"/>
        <v>42.221496130696465</v>
      </c>
      <c r="L3" s="34">
        <f t="shared" si="4"/>
        <v>45.010146173688732</v>
      </c>
      <c r="M3" s="34">
        <f t="shared" si="4"/>
        <v>42.86380051590713</v>
      </c>
      <c r="N3" s="34">
        <f t="shared" si="4"/>
        <v>43.455288048151331</v>
      </c>
      <c r="O3" s="34">
        <f t="shared" si="4"/>
        <v>41.624161650902835</v>
      </c>
      <c r="P3" s="34">
        <f t="shared" si="4"/>
        <v>39.997850386930345</v>
      </c>
      <c r="Q3" s="34">
        <f t="shared" si="4"/>
        <v>39.97601031814272</v>
      </c>
      <c r="R3" s="34">
        <f t="shared" si="4"/>
        <v>37.932330180567497</v>
      </c>
      <c r="S3" s="34">
        <f t="shared" si="4"/>
        <v>39.181427343078241</v>
      </c>
      <c r="T3" s="34">
        <f t="shared" si="4"/>
        <v>40.529750644883926</v>
      </c>
      <c r="U3" s="34">
        <f t="shared" si="4"/>
        <v>35.471883061049006</v>
      </c>
      <c r="V3" s="34">
        <f t="shared" si="4"/>
        <v>39.720120378331913</v>
      </c>
      <c r="W3" s="34">
        <f t="shared" si="4"/>
        <v>32.434221840068794</v>
      </c>
      <c r="X3" s="34">
        <f t="shared" ref="X3" si="5">SUM(X4,X8,X11)</f>
        <v>35.14729148753225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74.708254514187445</v>
      </c>
      <c r="D4" s="29">
        <f t="shared" ref="D4:W4" si="7">SUM(D5:D7)</f>
        <v>74.517110920034384</v>
      </c>
      <c r="E4" s="29">
        <f t="shared" si="7"/>
        <v>36.23344797936371</v>
      </c>
      <c r="F4" s="29">
        <f t="shared" si="7"/>
        <v>28.033619948409289</v>
      </c>
      <c r="G4" s="29">
        <f t="shared" si="7"/>
        <v>49.462080825451423</v>
      </c>
      <c r="H4" s="29">
        <f t="shared" si="7"/>
        <v>52.324075666380054</v>
      </c>
      <c r="I4" s="29">
        <f t="shared" si="7"/>
        <v>61.569991401547711</v>
      </c>
      <c r="J4" s="29">
        <f t="shared" si="7"/>
        <v>39.940498710232156</v>
      </c>
      <c r="K4" s="29">
        <f t="shared" si="7"/>
        <v>42.221496130696465</v>
      </c>
      <c r="L4" s="29">
        <f t="shared" si="7"/>
        <v>45.010146173688732</v>
      </c>
      <c r="M4" s="29">
        <f t="shared" si="7"/>
        <v>42.86380051590713</v>
      </c>
      <c r="N4" s="29">
        <f t="shared" si="7"/>
        <v>43.455288048151331</v>
      </c>
      <c r="O4" s="29">
        <f t="shared" si="7"/>
        <v>41.624161650902835</v>
      </c>
      <c r="P4" s="29">
        <f t="shared" si="7"/>
        <v>39.600171969045562</v>
      </c>
      <c r="Q4" s="29">
        <f t="shared" si="7"/>
        <v>39.246431642304373</v>
      </c>
      <c r="R4" s="29">
        <f t="shared" si="7"/>
        <v>36.479965606190888</v>
      </c>
      <c r="S4" s="29">
        <f t="shared" si="7"/>
        <v>37.143164230438515</v>
      </c>
      <c r="T4" s="29">
        <f t="shared" si="7"/>
        <v>38.39501289767842</v>
      </c>
      <c r="U4" s="29">
        <f t="shared" si="7"/>
        <v>33.809028374892513</v>
      </c>
      <c r="V4" s="29">
        <f t="shared" si="7"/>
        <v>37.72536543422185</v>
      </c>
      <c r="W4" s="29">
        <f t="shared" si="7"/>
        <v>30.551848667239902</v>
      </c>
      <c r="X4" s="29">
        <f t="shared" ref="X4" si="8">SUM(X5:X7)</f>
        <v>33.41977644024076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74.708254514187445</v>
      </c>
      <c r="D7" s="10">
        <f>FC_IND_NMM_CM_E!D7+FC_IND_NMM_CR_E!D7+FC_IND_NMM_GL_E!D7</f>
        <v>74.517110920034384</v>
      </c>
      <c r="E7" s="10">
        <f>FC_IND_NMM_CM_E!E7+FC_IND_NMM_CR_E!E7+FC_IND_NMM_GL_E!E7</f>
        <v>36.23344797936371</v>
      </c>
      <c r="F7" s="10">
        <f>FC_IND_NMM_CM_E!F7+FC_IND_NMM_CR_E!F7+FC_IND_NMM_GL_E!F7</f>
        <v>28.033619948409289</v>
      </c>
      <c r="G7" s="10">
        <f>FC_IND_NMM_CM_E!G7+FC_IND_NMM_CR_E!G7+FC_IND_NMM_GL_E!G7</f>
        <v>49.462080825451423</v>
      </c>
      <c r="H7" s="10">
        <f>FC_IND_NMM_CM_E!H7+FC_IND_NMM_CR_E!H7+FC_IND_NMM_GL_E!H7</f>
        <v>52.324075666380054</v>
      </c>
      <c r="I7" s="10">
        <f>FC_IND_NMM_CM_E!I7+FC_IND_NMM_CR_E!I7+FC_IND_NMM_GL_E!I7</f>
        <v>61.569991401547711</v>
      </c>
      <c r="J7" s="10">
        <f>FC_IND_NMM_CM_E!J7+FC_IND_NMM_CR_E!J7+FC_IND_NMM_GL_E!J7</f>
        <v>39.940498710232156</v>
      </c>
      <c r="K7" s="10">
        <f>FC_IND_NMM_CM_E!K7+FC_IND_NMM_CR_E!K7+FC_IND_NMM_GL_E!K7</f>
        <v>42.221496130696465</v>
      </c>
      <c r="L7" s="10">
        <f>FC_IND_NMM_CM_E!L7+FC_IND_NMM_CR_E!L7+FC_IND_NMM_GL_E!L7</f>
        <v>45.010146173688732</v>
      </c>
      <c r="M7" s="10">
        <f>FC_IND_NMM_CM_E!M7+FC_IND_NMM_CR_E!M7+FC_IND_NMM_GL_E!M7</f>
        <v>42.86380051590713</v>
      </c>
      <c r="N7" s="10">
        <f>FC_IND_NMM_CM_E!N7+FC_IND_NMM_CR_E!N7+FC_IND_NMM_GL_E!N7</f>
        <v>43.455288048151331</v>
      </c>
      <c r="O7" s="10">
        <f>FC_IND_NMM_CM_E!O7+FC_IND_NMM_CR_E!O7+FC_IND_NMM_GL_E!O7</f>
        <v>41.624161650902835</v>
      </c>
      <c r="P7" s="10">
        <f>FC_IND_NMM_CM_E!P7+FC_IND_NMM_CR_E!P7+FC_IND_NMM_GL_E!P7</f>
        <v>39.600171969045562</v>
      </c>
      <c r="Q7" s="10">
        <f>FC_IND_NMM_CM_E!Q7+FC_IND_NMM_CR_E!Q7+FC_IND_NMM_GL_E!Q7</f>
        <v>39.246431642304373</v>
      </c>
      <c r="R7" s="10">
        <f>FC_IND_NMM_CM_E!R7+FC_IND_NMM_CR_E!R7+FC_IND_NMM_GL_E!R7</f>
        <v>36.479965606190888</v>
      </c>
      <c r="S7" s="10">
        <f>FC_IND_NMM_CM_E!S7+FC_IND_NMM_CR_E!S7+FC_IND_NMM_GL_E!S7</f>
        <v>37.143164230438515</v>
      </c>
      <c r="T7" s="10">
        <f>FC_IND_NMM_CM_E!T7+FC_IND_NMM_CR_E!T7+FC_IND_NMM_GL_E!T7</f>
        <v>38.39501289767842</v>
      </c>
      <c r="U7" s="10">
        <f>FC_IND_NMM_CM_E!U7+FC_IND_NMM_CR_E!U7+FC_IND_NMM_GL_E!U7</f>
        <v>33.809028374892513</v>
      </c>
      <c r="V7" s="10">
        <f>FC_IND_NMM_CM_E!V7+FC_IND_NMM_CR_E!V7+FC_IND_NMM_GL_E!V7</f>
        <v>37.72536543422185</v>
      </c>
      <c r="W7" s="10">
        <f>FC_IND_NMM_CM_E!W7+FC_IND_NMM_CR_E!W7+FC_IND_NMM_GL_E!W7</f>
        <v>30.551848667239902</v>
      </c>
      <c r="X7" s="10">
        <f>FC_IND_NMM_CM_E!X7+FC_IND_NMM_CR_E!X7+FC_IND_NMM_GL_E!X7</f>
        <v>33.41977644024076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0.39767841788478064</v>
      </c>
      <c r="Q11" s="29">
        <f t="shared" si="13"/>
        <v>0.72957867583834912</v>
      </c>
      <c r="R11" s="29">
        <f t="shared" si="13"/>
        <v>1.452364574376612</v>
      </c>
      <c r="S11" s="29">
        <f t="shared" si="13"/>
        <v>2.0382631126397235</v>
      </c>
      <c r="T11" s="29">
        <f t="shared" si="13"/>
        <v>2.1347377472055031</v>
      </c>
      <c r="U11" s="29">
        <f t="shared" si="13"/>
        <v>1.6628546861564917</v>
      </c>
      <c r="V11" s="29">
        <f t="shared" si="13"/>
        <v>1.9947549441100603</v>
      </c>
      <c r="W11" s="29">
        <f t="shared" si="13"/>
        <v>1.8823731728288911</v>
      </c>
      <c r="X11" s="29">
        <f t="shared" ref="X11" si="14">SUM(X12:X16)</f>
        <v>1.727515047291488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0.39767841788478064</v>
      </c>
      <c r="Q16" s="10">
        <f>FC_IND_NMM_CM_E!Q16+FC_IND_NMM_CR_E!Q16+FC_IND_NMM_GL_E!Q16</f>
        <v>0.72957867583834912</v>
      </c>
      <c r="R16" s="10">
        <f>FC_IND_NMM_CM_E!R16+FC_IND_NMM_CR_E!R16+FC_IND_NMM_GL_E!R16</f>
        <v>1.452364574376612</v>
      </c>
      <c r="S16" s="10">
        <f>FC_IND_NMM_CM_E!S16+FC_IND_NMM_CR_E!S16+FC_IND_NMM_GL_E!S16</f>
        <v>2.0382631126397235</v>
      </c>
      <c r="T16" s="10">
        <f>FC_IND_NMM_CM_E!T16+FC_IND_NMM_CR_E!T16+FC_IND_NMM_GL_E!T16</f>
        <v>2.1347377472055031</v>
      </c>
      <c r="U16" s="10">
        <f>FC_IND_NMM_CM_E!U16+FC_IND_NMM_CR_E!U16+FC_IND_NMM_GL_E!U16</f>
        <v>1.6628546861564917</v>
      </c>
      <c r="V16" s="10">
        <f>FC_IND_NMM_CM_E!V16+FC_IND_NMM_CR_E!V16+FC_IND_NMM_GL_E!V16</f>
        <v>1.9947549441100603</v>
      </c>
      <c r="W16" s="10">
        <f>FC_IND_NMM_CM_E!W16+FC_IND_NMM_CR_E!W16+FC_IND_NMM_GL_E!W16</f>
        <v>1.8823731728288911</v>
      </c>
      <c r="X16" s="10">
        <f>FC_IND_NMM_CM_E!X16+FC_IND_NMM_CR_E!X16+FC_IND_NMM_GL_E!X16</f>
        <v>1.727515047291488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0.85236457437661217</v>
      </c>
      <c r="D26" s="37">
        <f t="shared" ref="D26:W26" si="22">SUM(D27,D33)</f>
        <v>1.0279449699054171</v>
      </c>
      <c r="E26" s="37">
        <f t="shared" si="22"/>
        <v>0.9528804815133276</v>
      </c>
      <c r="F26" s="37">
        <f t="shared" si="22"/>
        <v>0.57944969905417021</v>
      </c>
      <c r="G26" s="37">
        <f t="shared" si="22"/>
        <v>0.75391229578675834</v>
      </c>
      <c r="H26" s="37">
        <f t="shared" si="22"/>
        <v>0.51349957007738611</v>
      </c>
      <c r="I26" s="37">
        <f t="shared" si="22"/>
        <v>0.23645743766122101</v>
      </c>
      <c r="J26" s="37">
        <f t="shared" si="22"/>
        <v>0.18770421324161651</v>
      </c>
      <c r="K26" s="37">
        <f t="shared" si="22"/>
        <v>0.12175408426483231</v>
      </c>
      <c r="L26" s="37">
        <f t="shared" si="22"/>
        <v>0.10653482373172832</v>
      </c>
      <c r="M26" s="37">
        <f t="shared" si="22"/>
        <v>0.1988822012037833</v>
      </c>
      <c r="N26" s="37">
        <f t="shared" si="22"/>
        <v>0.13800515907136718</v>
      </c>
      <c r="O26" s="37">
        <f t="shared" si="22"/>
        <v>0.46878761822871878</v>
      </c>
      <c r="P26" s="37">
        <f t="shared" si="22"/>
        <v>0.64634565778159936</v>
      </c>
      <c r="Q26" s="37">
        <f t="shared" si="22"/>
        <v>0.68899398108340493</v>
      </c>
      <c r="R26" s="37">
        <f t="shared" si="22"/>
        <v>0.8158211521926052</v>
      </c>
      <c r="S26" s="37">
        <f t="shared" si="22"/>
        <v>1.5890799656061909</v>
      </c>
      <c r="T26" s="37">
        <f t="shared" si="22"/>
        <v>3.6875322441960448</v>
      </c>
      <c r="U26" s="37">
        <f t="shared" si="22"/>
        <v>4.0000859845227854</v>
      </c>
      <c r="V26" s="37">
        <f t="shared" si="22"/>
        <v>5.4897678417884777</v>
      </c>
      <c r="W26" s="37">
        <f t="shared" si="22"/>
        <v>5.0371453138435083</v>
      </c>
      <c r="X26" s="37">
        <f t="shared" ref="X26" si="23">SUM(X27,X33)</f>
        <v>4.6474634565778157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0.85236457437661217</v>
      </c>
      <c r="D33" s="29">
        <f t="shared" ref="D33:W33" si="28">SUM(D34:D50)</f>
        <v>1.0279449699054171</v>
      </c>
      <c r="E33" s="29">
        <f t="shared" si="28"/>
        <v>0.9528804815133276</v>
      </c>
      <c r="F33" s="29">
        <f t="shared" si="28"/>
        <v>0.57944969905417021</v>
      </c>
      <c r="G33" s="29">
        <f t="shared" si="28"/>
        <v>0.75391229578675834</v>
      </c>
      <c r="H33" s="29">
        <f t="shared" si="28"/>
        <v>0.51349957007738611</v>
      </c>
      <c r="I33" s="29">
        <f t="shared" si="28"/>
        <v>0.23645743766122101</v>
      </c>
      <c r="J33" s="29">
        <f t="shared" si="28"/>
        <v>0.18770421324161651</v>
      </c>
      <c r="K33" s="29">
        <f t="shared" si="28"/>
        <v>0.12175408426483231</v>
      </c>
      <c r="L33" s="29">
        <f t="shared" si="28"/>
        <v>0.10653482373172832</v>
      </c>
      <c r="M33" s="29">
        <f t="shared" si="28"/>
        <v>0.1988822012037833</v>
      </c>
      <c r="N33" s="29">
        <f t="shared" si="28"/>
        <v>0.13800515907136718</v>
      </c>
      <c r="O33" s="29">
        <f t="shared" si="28"/>
        <v>0.46878761822871878</v>
      </c>
      <c r="P33" s="29">
        <f t="shared" si="28"/>
        <v>0.64634565778159936</v>
      </c>
      <c r="Q33" s="29">
        <f t="shared" si="28"/>
        <v>0.68899398108340493</v>
      </c>
      <c r="R33" s="29">
        <f t="shared" si="28"/>
        <v>0.8158211521926052</v>
      </c>
      <c r="S33" s="29">
        <f t="shared" si="28"/>
        <v>1.5890799656061909</v>
      </c>
      <c r="T33" s="29">
        <f t="shared" si="28"/>
        <v>3.6875322441960448</v>
      </c>
      <c r="U33" s="29">
        <f t="shared" si="28"/>
        <v>4.0000859845227854</v>
      </c>
      <c r="V33" s="29">
        <f t="shared" si="28"/>
        <v>5.4897678417884777</v>
      </c>
      <c r="W33" s="29">
        <f t="shared" si="28"/>
        <v>5.0371453138435083</v>
      </c>
      <c r="X33" s="29">
        <f t="shared" ref="X33" si="29">SUM(X34:X50)</f>
        <v>4.6474634565778157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</v>
      </c>
      <c r="U36" s="10">
        <f>FC_IND_NMM_CM_E!U36+FC_IND_NMM_CR_E!U36+FC_IND_NMM_GL_E!U36</f>
        <v>0</v>
      </c>
      <c r="V36" s="10">
        <f>FC_IND_NMM_CM_E!V36+FC_IND_NMM_CR_E!V36+FC_IND_NMM_GL_E!V36</f>
        <v>0</v>
      </c>
      <c r="W36" s="10">
        <f>FC_IND_NMM_CM_E!W36+FC_IND_NMM_CR_E!W36+FC_IND_NMM_GL_E!W36</f>
        <v>0</v>
      </c>
      <c r="X36" s="10">
        <f>FC_IND_NMM_CM_E!X36+FC_IND_NMM_CR_E!X36+FC_IND_NMM_GL_E!X36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0.85236457437661217</v>
      </c>
      <c r="D43" s="10">
        <f>FC_IND_NMM_CM_E!D43+FC_IND_NMM_CR_E!D43+FC_IND_NMM_GL_E!D43</f>
        <v>1.0279449699054171</v>
      </c>
      <c r="E43" s="10">
        <f>FC_IND_NMM_CM_E!E43+FC_IND_NMM_CR_E!E43+FC_IND_NMM_GL_E!E43</f>
        <v>0.9528804815133276</v>
      </c>
      <c r="F43" s="10">
        <f>FC_IND_NMM_CM_E!F43+FC_IND_NMM_CR_E!F43+FC_IND_NMM_GL_E!F43</f>
        <v>0.57944969905417021</v>
      </c>
      <c r="G43" s="10">
        <f>FC_IND_NMM_CM_E!G43+FC_IND_NMM_CR_E!G43+FC_IND_NMM_GL_E!G43</f>
        <v>0.75391229578675834</v>
      </c>
      <c r="H43" s="10">
        <f>FC_IND_NMM_CM_E!H43+FC_IND_NMM_CR_E!H43+FC_IND_NMM_GL_E!H43</f>
        <v>0.51349957007738611</v>
      </c>
      <c r="I43" s="10">
        <f>FC_IND_NMM_CM_E!I43+FC_IND_NMM_CR_E!I43+FC_IND_NMM_GL_E!I43</f>
        <v>0.23645743766122101</v>
      </c>
      <c r="J43" s="10">
        <f>FC_IND_NMM_CM_E!J43+FC_IND_NMM_CR_E!J43+FC_IND_NMM_GL_E!J43</f>
        <v>0.18770421324161651</v>
      </c>
      <c r="K43" s="10">
        <f>FC_IND_NMM_CM_E!K43+FC_IND_NMM_CR_E!K43+FC_IND_NMM_GL_E!K43</f>
        <v>0.12175408426483231</v>
      </c>
      <c r="L43" s="10">
        <f>FC_IND_NMM_CM_E!L43+FC_IND_NMM_CR_E!L43+FC_IND_NMM_GL_E!L43</f>
        <v>0.10653482373172832</v>
      </c>
      <c r="M43" s="10">
        <f>FC_IND_NMM_CM_E!M43+FC_IND_NMM_CR_E!M43+FC_IND_NMM_GL_E!M43</f>
        <v>0.1988822012037833</v>
      </c>
      <c r="N43" s="10">
        <f>FC_IND_NMM_CM_E!N43+FC_IND_NMM_CR_E!N43+FC_IND_NMM_GL_E!N43</f>
        <v>0.13800515907136718</v>
      </c>
      <c r="O43" s="10">
        <f>FC_IND_NMM_CM_E!O43+FC_IND_NMM_CR_E!O43+FC_IND_NMM_GL_E!O43</f>
        <v>0.46878761822871878</v>
      </c>
      <c r="P43" s="10">
        <f>FC_IND_NMM_CM_E!P43+FC_IND_NMM_CR_E!P43+FC_IND_NMM_GL_E!P43</f>
        <v>0.64634565778159936</v>
      </c>
      <c r="Q43" s="10">
        <f>FC_IND_NMM_CM_E!Q43+FC_IND_NMM_CR_E!Q43+FC_IND_NMM_GL_E!Q43</f>
        <v>0.68899398108340493</v>
      </c>
      <c r="R43" s="10">
        <f>FC_IND_NMM_CM_E!R43+FC_IND_NMM_CR_E!R43+FC_IND_NMM_GL_E!R43</f>
        <v>0.8158211521926052</v>
      </c>
      <c r="S43" s="10">
        <f>FC_IND_NMM_CM_E!S43+FC_IND_NMM_CR_E!S43+FC_IND_NMM_GL_E!S43</f>
        <v>1.5890799656061909</v>
      </c>
      <c r="T43" s="10">
        <f>FC_IND_NMM_CM_E!T43+FC_IND_NMM_CR_E!T43+FC_IND_NMM_GL_E!T43</f>
        <v>3.6875322441960448</v>
      </c>
      <c r="U43" s="10">
        <f>FC_IND_NMM_CM_E!U43+FC_IND_NMM_CR_E!U43+FC_IND_NMM_GL_E!U43</f>
        <v>4.0000859845227854</v>
      </c>
      <c r="V43" s="10">
        <f>FC_IND_NMM_CM_E!V43+FC_IND_NMM_CR_E!V43+FC_IND_NMM_GL_E!V43</f>
        <v>5.4897678417884777</v>
      </c>
      <c r="W43" s="10">
        <f>FC_IND_NMM_CM_E!W43+FC_IND_NMM_CR_E!W43+FC_IND_NMM_GL_E!W43</f>
        <v>5.0371453138435083</v>
      </c>
      <c r="X43" s="10">
        <f>FC_IND_NMM_CM_E!X43+FC_IND_NMM_CR_E!X43+FC_IND_NMM_GL_E!X43</f>
        <v>4.6474634565778157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0</v>
      </c>
      <c r="D44" s="10">
        <f>FC_IND_NMM_CM_E!D44+FC_IND_NMM_CR_E!D44+FC_IND_NMM_GL_E!D44</f>
        <v>0</v>
      </c>
      <c r="E44" s="10">
        <f>FC_IND_NMM_CM_E!E44+FC_IND_NMM_CR_E!E44+FC_IND_NMM_GL_E!E44</f>
        <v>0</v>
      </c>
      <c r="F44" s="10">
        <f>FC_IND_NMM_CM_E!F44+FC_IND_NMM_CR_E!F44+FC_IND_NMM_GL_E!F44</f>
        <v>0</v>
      </c>
      <c r="G44" s="10">
        <f>FC_IND_NMM_CM_E!G44+FC_IND_NMM_CR_E!G44+FC_IND_NMM_GL_E!G44</f>
        <v>0</v>
      </c>
      <c r="H44" s="10">
        <f>FC_IND_NMM_CM_E!H44+FC_IND_NMM_CR_E!H44+FC_IND_NMM_GL_E!H44</f>
        <v>0</v>
      </c>
      <c r="I44" s="10">
        <f>FC_IND_NMM_CM_E!I44+FC_IND_NMM_CR_E!I44+FC_IND_NMM_GL_E!I44</f>
        <v>0</v>
      </c>
      <c r="J44" s="10">
        <f>FC_IND_NMM_CM_E!J44+FC_IND_NMM_CR_E!J44+FC_IND_NMM_GL_E!J44</f>
        <v>0</v>
      </c>
      <c r="K44" s="10">
        <f>FC_IND_NMM_CM_E!K44+FC_IND_NMM_CR_E!K44+FC_IND_NMM_GL_E!K44</f>
        <v>0</v>
      </c>
      <c r="L44" s="10">
        <f>FC_IND_NMM_CM_E!L44+FC_IND_NMM_CR_E!L44+FC_IND_NMM_GL_E!L44</f>
        <v>0</v>
      </c>
      <c r="M44" s="10">
        <f>FC_IND_NMM_CM_E!M44+FC_IND_NMM_CR_E!M44+FC_IND_NMM_GL_E!M44</f>
        <v>0</v>
      </c>
      <c r="N44" s="10">
        <f>FC_IND_NMM_CM_E!N44+FC_IND_NMM_CR_E!N44+FC_IND_NMM_GL_E!N44</f>
        <v>0</v>
      </c>
      <c r="O44" s="10">
        <f>FC_IND_NMM_CM_E!O44+FC_IND_NMM_CR_E!O44+FC_IND_NMM_GL_E!O44</f>
        <v>0</v>
      </c>
      <c r="P44" s="10">
        <f>FC_IND_NMM_CM_E!P44+FC_IND_NMM_CR_E!P44+FC_IND_NMM_GL_E!P44</f>
        <v>0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0</v>
      </c>
      <c r="I48" s="10">
        <f>FC_IND_NMM_CM_E!I48+FC_IND_NMM_CR_E!I48+FC_IND_NMM_GL_E!I48</f>
        <v>0</v>
      </c>
      <c r="J48" s="10">
        <f>FC_IND_NMM_CM_E!J48+FC_IND_NMM_CR_E!J48+FC_IND_NMM_GL_E!J48</f>
        <v>0</v>
      </c>
      <c r="K48" s="10">
        <f>FC_IND_NMM_CM_E!K48+FC_IND_NMM_CR_E!K48+FC_IND_NMM_GL_E!K48</f>
        <v>0</v>
      </c>
      <c r="L48" s="10">
        <f>FC_IND_NMM_CM_E!L48+FC_IND_NMM_CR_E!L48+FC_IND_NMM_GL_E!L48</f>
        <v>0</v>
      </c>
      <c r="M48" s="10">
        <f>FC_IND_NMM_CM_E!M48+FC_IND_NMM_CR_E!M48+FC_IND_NMM_GL_E!M48</f>
        <v>0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84.89578675838348</v>
      </c>
      <c r="D51" s="37">
        <f>FC_IND_NMM_CM_E!D51+FC_IND_NMM_CR_E!D51+FC_IND_NMM_GL_E!D51</f>
        <v>84.814703353396382</v>
      </c>
      <c r="E51" s="37">
        <f>FC_IND_NMM_CM_E!E51+FC_IND_NMM_CR_E!E51+FC_IND_NMM_GL_E!E51</f>
        <v>83.301375752364564</v>
      </c>
      <c r="F51" s="37">
        <f>FC_IND_NMM_CM_E!F51+FC_IND_NMM_CR_E!F51+FC_IND_NMM_GL_E!F51</f>
        <v>70.734823731728284</v>
      </c>
      <c r="G51" s="37">
        <f>FC_IND_NMM_CM_E!G51+FC_IND_NMM_CR_E!G51+FC_IND_NMM_GL_E!G51</f>
        <v>79.159157351676697</v>
      </c>
      <c r="H51" s="37">
        <f>FC_IND_NMM_CM_E!H51+FC_IND_NMM_CR_E!H51+FC_IND_NMM_GL_E!H51</f>
        <v>79.611006018916584</v>
      </c>
      <c r="I51" s="37">
        <f>FC_IND_NMM_CM_E!I51+FC_IND_NMM_CR_E!I51+FC_IND_NMM_GL_E!I51</f>
        <v>78.491917454858125</v>
      </c>
      <c r="J51" s="37">
        <f>FC_IND_NMM_CM_E!J51+FC_IND_NMM_CR_E!J51+FC_IND_NMM_GL_E!J51</f>
        <v>80.540928632846089</v>
      </c>
      <c r="K51" s="37">
        <f>FC_IND_NMM_CM_E!K51+FC_IND_NMM_CR_E!K51+FC_IND_NMM_GL_E!K51</f>
        <v>79.787790197764394</v>
      </c>
      <c r="L51" s="37">
        <f>FC_IND_NMM_CM_E!L51+FC_IND_NMM_CR_E!L51+FC_IND_NMM_GL_E!L51</f>
        <v>79.13766122098022</v>
      </c>
      <c r="M51" s="37">
        <f>FC_IND_NMM_CM_E!M51+FC_IND_NMM_CR_E!M51+FC_IND_NMM_GL_E!M51</f>
        <v>76.947549441100591</v>
      </c>
      <c r="N51" s="37">
        <f>FC_IND_NMM_CM_E!N51+FC_IND_NMM_CR_E!N51+FC_IND_NMM_GL_E!N51</f>
        <v>77.741874462596712</v>
      </c>
      <c r="O51" s="37">
        <f>FC_IND_NMM_CM_E!O51+FC_IND_NMM_CR_E!O51+FC_IND_NMM_GL_E!O51</f>
        <v>76.339380911435939</v>
      </c>
      <c r="P51" s="37">
        <f>FC_IND_NMM_CM_E!P51+FC_IND_NMM_CR_E!P51+FC_IND_NMM_GL_E!P51</f>
        <v>56.245055889939813</v>
      </c>
      <c r="Q51" s="37">
        <f>FC_IND_NMM_CM_E!Q51+FC_IND_NMM_CR_E!Q51+FC_IND_NMM_GL_E!Q51</f>
        <v>69.422012037833184</v>
      </c>
      <c r="R51" s="37">
        <f>FC_IND_NMM_CM_E!R51+FC_IND_NMM_CR_E!R51+FC_IND_NMM_GL_E!R51</f>
        <v>70.544711951848655</v>
      </c>
      <c r="S51" s="37">
        <f>FC_IND_NMM_CM_E!S51+FC_IND_NMM_CR_E!S51+FC_IND_NMM_GL_E!S51</f>
        <v>71.46027515047291</v>
      </c>
      <c r="T51" s="37">
        <f>FC_IND_NMM_CM_E!T51+FC_IND_NMM_CR_E!T51+FC_IND_NMM_GL_E!T51</f>
        <v>67.052020636285476</v>
      </c>
      <c r="U51" s="37">
        <f>FC_IND_NMM_CM_E!U51+FC_IND_NMM_CR_E!U51+FC_IND_NMM_GL_E!U51</f>
        <v>72.988993981083397</v>
      </c>
      <c r="V51" s="37">
        <f>FC_IND_NMM_CM_E!V51+FC_IND_NMM_CR_E!V51+FC_IND_NMM_GL_E!V51</f>
        <v>70.302407566637982</v>
      </c>
      <c r="W51" s="37">
        <f>FC_IND_NMM_CM_E!W51+FC_IND_NMM_CR_E!W51+FC_IND_NMM_GL_E!W51</f>
        <v>49.823559759243338</v>
      </c>
      <c r="X51" s="37">
        <f>FC_IND_NMM_CM_E!X51+FC_IND_NMM_CR_E!X51+FC_IND_NMM_GL_E!X51</f>
        <v>39.874548581255368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0.32923473774720557</v>
      </c>
      <c r="F52" s="37">
        <f t="shared" si="31"/>
        <v>0.99621668099742045</v>
      </c>
      <c r="G52" s="37">
        <f t="shared" si="31"/>
        <v>2.0637145313843508</v>
      </c>
      <c r="H52" s="37">
        <f t="shared" si="31"/>
        <v>1.230782459157352</v>
      </c>
      <c r="I52" s="37">
        <f t="shared" si="31"/>
        <v>2.0314703353396388</v>
      </c>
      <c r="J52" s="37">
        <f t="shared" si="31"/>
        <v>7.4809114359415299</v>
      </c>
      <c r="K52" s="37">
        <f t="shared" si="31"/>
        <v>6.454514187446259</v>
      </c>
      <c r="L52" s="37">
        <f t="shared" si="31"/>
        <v>5.6853826311263962</v>
      </c>
      <c r="M52" s="37">
        <f t="shared" si="31"/>
        <v>7.31487532244196</v>
      </c>
      <c r="N52" s="37">
        <f t="shared" si="31"/>
        <v>6.5700773860705075</v>
      </c>
      <c r="O52" s="37">
        <f t="shared" si="31"/>
        <v>6.4311263972484944</v>
      </c>
      <c r="P52" s="37">
        <f t="shared" si="31"/>
        <v>6.3236457437661224</v>
      </c>
      <c r="Q52" s="37">
        <f t="shared" si="31"/>
        <v>5.7929492691315563</v>
      </c>
      <c r="R52" s="37">
        <f t="shared" si="31"/>
        <v>5.1770421324161653</v>
      </c>
      <c r="S52" s="37">
        <f t="shared" si="31"/>
        <v>4.4343078245915732</v>
      </c>
      <c r="T52" s="37">
        <f t="shared" si="31"/>
        <v>4.8003439380911432</v>
      </c>
      <c r="U52" s="37">
        <f t="shared" si="31"/>
        <v>4.9632846087704214</v>
      </c>
      <c r="V52" s="37">
        <f t="shared" si="31"/>
        <v>5.3873602751504723</v>
      </c>
      <c r="W52" s="37">
        <f t="shared" si="31"/>
        <v>7.8079965606190882</v>
      </c>
      <c r="X52" s="37">
        <f t="shared" ref="X52" si="32">SUM(X53:X70)</f>
        <v>5.3234737747205498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0.32923473774720557</v>
      </c>
      <c r="F59" s="10">
        <f>FC_IND_NMM_CM_E!F59+FC_IND_NMM_CR_E!F59+FC_IND_NMM_GL_E!F59</f>
        <v>0.99621668099742045</v>
      </c>
      <c r="G59" s="10">
        <f>FC_IND_NMM_CM_E!G59+FC_IND_NMM_CR_E!G59+FC_IND_NMM_GL_E!G59</f>
        <v>2.0637145313843508</v>
      </c>
      <c r="H59" s="10">
        <f>FC_IND_NMM_CM_E!H59+FC_IND_NMM_CR_E!H59+FC_IND_NMM_GL_E!H59</f>
        <v>1.230782459157352</v>
      </c>
      <c r="I59" s="10">
        <f>FC_IND_NMM_CM_E!I59+FC_IND_NMM_CR_E!I59+FC_IND_NMM_GL_E!I59</f>
        <v>2.0314703353396388</v>
      </c>
      <c r="J59" s="10">
        <f>FC_IND_NMM_CM_E!J59+FC_IND_NMM_CR_E!J59+FC_IND_NMM_GL_E!J59</f>
        <v>7.4809114359415299</v>
      </c>
      <c r="K59" s="10">
        <f>FC_IND_NMM_CM_E!K59+FC_IND_NMM_CR_E!K59+FC_IND_NMM_GL_E!K59</f>
        <v>6.454514187446259</v>
      </c>
      <c r="L59" s="10">
        <f>FC_IND_NMM_CM_E!L59+FC_IND_NMM_CR_E!L59+FC_IND_NMM_GL_E!L59</f>
        <v>5.6853826311263962</v>
      </c>
      <c r="M59" s="10">
        <f>FC_IND_NMM_CM_E!M59+FC_IND_NMM_CR_E!M59+FC_IND_NMM_GL_E!M59</f>
        <v>7.31487532244196</v>
      </c>
      <c r="N59" s="10">
        <f>FC_IND_NMM_CM_E!N59+FC_IND_NMM_CR_E!N59+FC_IND_NMM_GL_E!N59</f>
        <v>6.5700773860705075</v>
      </c>
      <c r="O59" s="10">
        <f>FC_IND_NMM_CM_E!O59+FC_IND_NMM_CR_E!O59+FC_IND_NMM_GL_E!O59</f>
        <v>6.4311263972484944</v>
      </c>
      <c r="P59" s="10">
        <f>FC_IND_NMM_CM_E!P59+FC_IND_NMM_CR_E!P59+FC_IND_NMM_GL_E!P59</f>
        <v>6.3236457437661224</v>
      </c>
      <c r="Q59" s="10">
        <f>FC_IND_NMM_CM_E!Q59+FC_IND_NMM_CR_E!Q59+FC_IND_NMM_GL_E!Q59</f>
        <v>5.7929492691315563</v>
      </c>
      <c r="R59" s="10">
        <f>FC_IND_NMM_CM_E!R59+FC_IND_NMM_CR_E!R59+FC_IND_NMM_GL_E!R59</f>
        <v>5.1770421324161653</v>
      </c>
      <c r="S59" s="10">
        <f>FC_IND_NMM_CM_E!S59+FC_IND_NMM_CR_E!S59+FC_IND_NMM_GL_E!S59</f>
        <v>4.4343078245915732</v>
      </c>
      <c r="T59" s="10">
        <f>FC_IND_NMM_CM_E!T59+FC_IND_NMM_CR_E!T59+FC_IND_NMM_GL_E!T59</f>
        <v>4.8003439380911432</v>
      </c>
      <c r="U59" s="10">
        <f>FC_IND_NMM_CM_E!U59+FC_IND_NMM_CR_E!U59+FC_IND_NMM_GL_E!U59</f>
        <v>4.9632846087704214</v>
      </c>
      <c r="V59" s="10">
        <f>FC_IND_NMM_CM_E!V59+FC_IND_NMM_CR_E!V59+FC_IND_NMM_GL_E!V59</f>
        <v>5.3873602751504723</v>
      </c>
      <c r="W59" s="10">
        <f>FC_IND_NMM_CM_E!W59+FC_IND_NMM_CR_E!W59+FC_IND_NMM_GL_E!W59</f>
        <v>7.8079965606190882</v>
      </c>
      <c r="X59" s="10">
        <f>FC_IND_NMM_CM_E!X59+FC_IND_NMM_CR_E!X59+FC_IND_NMM_GL_E!X59</f>
        <v>5.3234737747205498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6.4116079105760946</v>
      </c>
      <c r="D71" s="37">
        <f t="shared" ref="D71:W71" si="34">SUM(D72:D73)</f>
        <v>13.941788478073949</v>
      </c>
      <c r="E71" s="37">
        <f t="shared" si="34"/>
        <v>16.448065348237311</v>
      </c>
      <c r="F71" s="37">
        <f t="shared" si="34"/>
        <v>14.962080825451419</v>
      </c>
      <c r="G71" s="37">
        <f t="shared" si="34"/>
        <v>16.107480653482369</v>
      </c>
      <c r="H71" s="37">
        <f t="shared" si="34"/>
        <v>17.25296646603611</v>
      </c>
      <c r="I71" s="37">
        <f t="shared" si="34"/>
        <v>18.070593293207221</v>
      </c>
      <c r="J71" s="37">
        <f t="shared" si="34"/>
        <v>13.66225279449699</v>
      </c>
      <c r="K71" s="37">
        <f t="shared" si="34"/>
        <v>15.505159071367149</v>
      </c>
      <c r="L71" s="37">
        <f t="shared" si="34"/>
        <v>9.900859845227858</v>
      </c>
      <c r="M71" s="37">
        <f t="shared" si="34"/>
        <v>14.25588993981083</v>
      </c>
      <c r="N71" s="37">
        <f t="shared" si="34"/>
        <v>13.748667239896818</v>
      </c>
      <c r="O71" s="37">
        <f t="shared" si="34"/>
        <v>14.40980223559759</v>
      </c>
      <c r="P71" s="37">
        <f t="shared" si="34"/>
        <v>15.309630266552018</v>
      </c>
      <c r="Q71" s="37">
        <f t="shared" si="34"/>
        <v>15.285726569217539</v>
      </c>
      <c r="R71" s="37">
        <f t="shared" si="34"/>
        <v>13.591143594153049</v>
      </c>
      <c r="S71" s="37">
        <f t="shared" si="34"/>
        <v>13.03086844368014</v>
      </c>
      <c r="T71" s="37">
        <f t="shared" si="34"/>
        <v>13.810318142734308</v>
      </c>
      <c r="U71" s="37">
        <f t="shared" si="34"/>
        <v>14.905674978503871</v>
      </c>
      <c r="V71" s="37">
        <f t="shared" si="34"/>
        <v>14.815305245055891</v>
      </c>
      <c r="W71" s="37">
        <f t="shared" si="34"/>
        <v>23.337747205503014</v>
      </c>
      <c r="X71" s="37">
        <f t="shared" ref="X71" si="35">SUM(X72:X73)</f>
        <v>20.566466036113496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6.4116079105760946</v>
      </c>
      <c r="D72" s="10">
        <f>FC_IND_NMM_CM_E!D72+FC_IND_NMM_CR_E!D72+FC_IND_NMM_GL_E!D72</f>
        <v>13.941788478073949</v>
      </c>
      <c r="E72" s="10">
        <f>FC_IND_NMM_CM_E!E72+FC_IND_NMM_CR_E!E72+FC_IND_NMM_GL_E!E72</f>
        <v>16.448065348237311</v>
      </c>
      <c r="F72" s="10">
        <f>FC_IND_NMM_CM_E!F72+FC_IND_NMM_CR_E!F72+FC_IND_NMM_GL_E!F72</f>
        <v>14.962080825451419</v>
      </c>
      <c r="G72" s="10">
        <f>FC_IND_NMM_CM_E!G72+FC_IND_NMM_CR_E!G72+FC_IND_NMM_GL_E!G72</f>
        <v>16.107480653482369</v>
      </c>
      <c r="H72" s="10">
        <f>FC_IND_NMM_CM_E!H72+FC_IND_NMM_CR_E!H72+FC_IND_NMM_GL_E!H72</f>
        <v>17.25296646603611</v>
      </c>
      <c r="I72" s="10">
        <f>FC_IND_NMM_CM_E!I72+FC_IND_NMM_CR_E!I72+FC_IND_NMM_GL_E!I72</f>
        <v>18.070593293207221</v>
      </c>
      <c r="J72" s="10">
        <f>FC_IND_NMM_CM_E!J72+FC_IND_NMM_CR_E!J72+FC_IND_NMM_GL_E!J72</f>
        <v>13.66225279449699</v>
      </c>
      <c r="K72" s="10">
        <f>FC_IND_NMM_CM_E!K72+FC_IND_NMM_CR_E!K72+FC_IND_NMM_GL_E!K72</f>
        <v>15.505159071367149</v>
      </c>
      <c r="L72" s="10">
        <f>FC_IND_NMM_CM_E!L72+FC_IND_NMM_CR_E!L72+FC_IND_NMM_GL_E!L72</f>
        <v>9.900859845227858</v>
      </c>
      <c r="M72" s="10">
        <f>FC_IND_NMM_CM_E!M72+FC_IND_NMM_CR_E!M72+FC_IND_NMM_GL_E!M72</f>
        <v>14.25588993981083</v>
      </c>
      <c r="N72" s="10">
        <f>FC_IND_NMM_CM_E!N72+FC_IND_NMM_CR_E!N72+FC_IND_NMM_GL_E!N72</f>
        <v>13.748667239896818</v>
      </c>
      <c r="O72" s="10">
        <f>FC_IND_NMM_CM_E!O72+FC_IND_NMM_CR_E!O72+FC_IND_NMM_GL_E!O72</f>
        <v>14.40980223559759</v>
      </c>
      <c r="P72" s="10">
        <f>FC_IND_NMM_CM_E!P72+FC_IND_NMM_CR_E!P72+FC_IND_NMM_GL_E!P72</f>
        <v>15.309630266552018</v>
      </c>
      <c r="Q72" s="10">
        <f>FC_IND_NMM_CM_E!Q72+FC_IND_NMM_CR_E!Q72+FC_IND_NMM_GL_E!Q72</f>
        <v>15.285726569217539</v>
      </c>
      <c r="R72" s="10">
        <f>FC_IND_NMM_CM_E!R72+FC_IND_NMM_CR_E!R72+FC_IND_NMM_GL_E!R72</f>
        <v>13.591143594153049</v>
      </c>
      <c r="S72" s="10">
        <f>FC_IND_NMM_CM_E!S72+FC_IND_NMM_CR_E!S72+FC_IND_NMM_GL_E!S72</f>
        <v>13.03086844368014</v>
      </c>
      <c r="T72" s="10">
        <f>FC_IND_NMM_CM_E!T72+FC_IND_NMM_CR_E!T72+FC_IND_NMM_GL_E!T72</f>
        <v>13.810318142734308</v>
      </c>
      <c r="U72" s="10">
        <f>FC_IND_NMM_CM_E!U72+FC_IND_NMM_CR_E!U72+FC_IND_NMM_GL_E!U72</f>
        <v>14.905674978503871</v>
      </c>
      <c r="V72" s="10">
        <f>FC_IND_NMM_CM_E!V72+FC_IND_NMM_CR_E!V72+FC_IND_NMM_GL_E!V72</f>
        <v>14.815305245055891</v>
      </c>
      <c r="W72" s="10">
        <f>FC_IND_NMM_CM_E!W72+FC_IND_NMM_CR_E!W72+FC_IND_NMM_GL_E!W72</f>
        <v>23.337747205503014</v>
      </c>
      <c r="X72" s="10">
        <f>FC_IND_NMM_CM_E!X72+FC_IND_NMM_CR_E!X72+FC_IND_NMM_GL_E!X72</f>
        <v>20.566466036113496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32.674118658641447</v>
      </c>
      <c r="D76" s="40">
        <f>FC_IND_NMM_CM_E!D76+FC_IND_NMM_CR_E!D76+FC_IND_NMM_GL_E!D76</f>
        <v>31.30963026655202</v>
      </c>
      <c r="E76" s="40">
        <f>FC_IND_NMM_CM_E!E76+FC_IND_NMM_CR_E!E76+FC_IND_NMM_GL_E!E76</f>
        <v>36.04178847807394</v>
      </c>
      <c r="F76" s="40">
        <f>FC_IND_NMM_CM_E!F76+FC_IND_NMM_CR_E!F76+FC_IND_NMM_GL_E!F76</f>
        <v>22.952020636285475</v>
      </c>
      <c r="G76" s="40">
        <f>FC_IND_NMM_CM_E!G76+FC_IND_NMM_CR_E!G76+FC_IND_NMM_GL_E!G76</f>
        <v>19.622355975924332</v>
      </c>
      <c r="H76" s="40">
        <f>FC_IND_NMM_CM_E!H76+FC_IND_NMM_CR_E!H76+FC_IND_NMM_GL_E!H76</f>
        <v>17.68056749785039</v>
      </c>
      <c r="I76" s="40">
        <f>FC_IND_NMM_CM_E!I76+FC_IND_NMM_CR_E!I76+FC_IND_NMM_GL_E!I76</f>
        <v>13.661306964746339</v>
      </c>
      <c r="J76" s="40">
        <f>FC_IND_NMM_CM_E!J76+FC_IND_NMM_CR_E!J76+FC_IND_NMM_GL_E!J76</f>
        <v>12.26474634565778</v>
      </c>
      <c r="K76" s="40">
        <f>FC_IND_NMM_CM_E!K76+FC_IND_NMM_CR_E!K76+FC_IND_NMM_GL_E!K76</f>
        <v>11.806276870163369</v>
      </c>
      <c r="L76" s="40">
        <f>FC_IND_NMM_CM_E!L76+FC_IND_NMM_CR_E!L76+FC_IND_NMM_GL_E!L76</f>
        <v>11.44101461736887</v>
      </c>
      <c r="M76" s="40">
        <f>FC_IND_NMM_CM_E!M76+FC_IND_NMM_CR_E!M76+FC_IND_NMM_GL_E!M76</f>
        <v>10.788993981083399</v>
      </c>
      <c r="N76" s="40">
        <f>FC_IND_NMM_CM_E!N76+FC_IND_NMM_CR_E!N76+FC_IND_NMM_GL_E!N76</f>
        <v>25.017798796216681</v>
      </c>
      <c r="O76" s="40">
        <f>FC_IND_NMM_CM_E!O76+FC_IND_NMM_CR_E!O76+FC_IND_NMM_GL_E!O76</f>
        <v>22.943078245915729</v>
      </c>
      <c r="P76" s="40">
        <f>FC_IND_NMM_CM_E!P76+FC_IND_NMM_CR_E!P76+FC_IND_NMM_GL_E!P76</f>
        <v>19.766208082545141</v>
      </c>
      <c r="Q76" s="40">
        <f>FC_IND_NMM_CM_E!Q76+FC_IND_NMM_CR_E!Q76+FC_IND_NMM_GL_E!Q76</f>
        <v>23.34359415305245</v>
      </c>
      <c r="R76" s="40">
        <f>FC_IND_NMM_CM_E!R76+FC_IND_NMM_CR_E!R76+FC_IND_NMM_GL_E!R76</f>
        <v>20.97523645743766</v>
      </c>
      <c r="S76" s="40">
        <f>FC_IND_NMM_CM_E!S76+FC_IND_NMM_CR_E!S76+FC_IND_NMM_GL_E!S76</f>
        <v>20.023645743766121</v>
      </c>
      <c r="T76" s="40">
        <f>FC_IND_NMM_CM_E!T76+FC_IND_NMM_CR_E!T76+FC_IND_NMM_GL_E!T76</f>
        <v>18.296732588134134</v>
      </c>
      <c r="U76" s="40">
        <f>FC_IND_NMM_CM_E!U76+FC_IND_NMM_CR_E!U76+FC_IND_NMM_GL_E!U76</f>
        <v>10.87188306104901</v>
      </c>
      <c r="V76" s="40">
        <f>FC_IND_NMM_CM_E!V76+FC_IND_NMM_CR_E!V76+FC_IND_NMM_GL_E!V76</f>
        <v>10.20249355116079</v>
      </c>
      <c r="W76" s="40">
        <f>FC_IND_NMM_CM_E!W76+FC_IND_NMM_CR_E!W76+FC_IND_NMM_GL_E!W76</f>
        <v>9.20438521066208</v>
      </c>
      <c r="X76" s="40">
        <f>FC_IND_NMM_CM_E!X76+FC_IND_NMM_CR_E!X76+FC_IND_NMM_GL_E!X76</f>
        <v>6.2133276010318141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62.286840000130447</v>
      </c>
      <c r="D2" s="31">
        <f t="shared" ref="D2:W2" si="1">SUM(D3,D17,D22,D25,D26,D51,D52,D71,D74,D75,D76)</f>
        <v>58.874473490452061</v>
      </c>
      <c r="E2" s="31">
        <f t="shared" si="1"/>
        <v>59.465533469102425</v>
      </c>
      <c r="F2" s="31">
        <f t="shared" si="1"/>
        <v>56.041427668207753</v>
      </c>
      <c r="G2" s="31">
        <f t="shared" si="1"/>
        <v>60.312826723670128</v>
      </c>
      <c r="H2" s="31">
        <f t="shared" si="1"/>
        <v>58.74489675100785</v>
      </c>
      <c r="I2" s="31">
        <f t="shared" si="1"/>
        <v>66.429861342914549</v>
      </c>
      <c r="J2" s="31">
        <f t="shared" si="1"/>
        <v>77.650006437650845</v>
      </c>
      <c r="K2" s="31">
        <f t="shared" si="1"/>
        <v>77.904575263265372</v>
      </c>
      <c r="L2" s="31">
        <f t="shared" si="1"/>
        <v>74.009125013472584</v>
      </c>
      <c r="M2" s="31">
        <f t="shared" si="1"/>
        <v>77.652637136937699</v>
      </c>
      <c r="N2" s="31">
        <f t="shared" si="1"/>
        <v>86.13550897765704</v>
      </c>
      <c r="O2" s="31">
        <f t="shared" si="1"/>
        <v>71.592208559186176</v>
      </c>
      <c r="P2" s="31">
        <f t="shared" si="1"/>
        <v>80.191936146860741</v>
      </c>
      <c r="Q2" s="31">
        <f t="shared" si="1"/>
        <v>76.395652334162648</v>
      </c>
      <c r="R2" s="31">
        <f t="shared" si="1"/>
        <v>74.830012781840963</v>
      </c>
      <c r="S2" s="31">
        <f t="shared" si="1"/>
        <v>73.256360210344553</v>
      </c>
      <c r="T2" s="31">
        <f t="shared" si="1"/>
        <v>73.391465726330622</v>
      </c>
      <c r="U2" s="31">
        <f t="shared" si="1"/>
        <v>71.712246895005848</v>
      </c>
      <c r="V2" s="31">
        <f t="shared" si="1"/>
        <v>73.284436212694089</v>
      </c>
      <c r="W2" s="31">
        <f t="shared" si="1"/>
        <v>70.645607477853403</v>
      </c>
      <c r="X2" s="31">
        <f t="shared" ref="X2" si="2">SUM(X3,X17,X22,X25,X26,X51,X52,X71,X74,X75,X76)</f>
        <v>69.111351391596344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24.886848449157355</v>
      </c>
      <c r="D3" s="34">
        <f t="shared" ref="D3:W3" si="4">SUM(D4,D8,D11)</f>
        <v>21.858009155717081</v>
      </c>
      <c r="E3" s="34">
        <f t="shared" si="4"/>
        <v>12.540064371287684</v>
      </c>
      <c r="F3" s="34">
        <f t="shared" si="4"/>
        <v>10.633857523751328</v>
      </c>
      <c r="G3" s="34">
        <f t="shared" si="4"/>
        <v>16.999907960714356</v>
      </c>
      <c r="H3" s="34">
        <f t="shared" si="4"/>
        <v>17.239890103461835</v>
      </c>
      <c r="I3" s="34">
        <f t="shared" si="4"/>
        <v>21.999940901712655</v>
      </c>
      <c r="J3" s="34">
        <f t="shared" si="4"/>
        <v>18.22454575952198</v>
      </c>
      <c r="K3" s="34">
        <f t="shared" si="4"/>
        <v>19.056333950319168</v>
      </c>
      <c r="L3" s="34">
        <f t="shared" si="4"/>
        <v>20.728012645592173</v>
      </c>
      <c r="M3" s="34">
        <f t="shared" si="4"/>
        <v>19.673190150459416</v>
      </c>
      <c r="N3" s="34">
        <f t="shared" si="4"/>
        <v>21.845003188014562</v>
      </c>
      <c r="O3" s="34">
        <f t="shared" si="4"/>
        <v>17.582852014374318</v>
      </c>
      <c r="P3" s="34">
        <f t="shared" si="4"/>
        <v>22.347921955351485</v>
      </c>
      <c r="Q3" s="34">
        <f t="shared" si="4"/>
        <v>18.742756413590939</v>
      </c>
      <c r="R3" s="34">
        <f t="shared" si="4"/>
        <v>18.275780763970662</v>
      </c>
      <c r="S3" s="34">
        <f t="shared" si="4"/>
        <v>18.432441022258274</v>
      </c>
      <c r="T3" s="34">
        <f t="shared" si="4"/>
        <v>19.048685838935079</v>
      </c>
      <c r="U3" s="34">
        <f t="shared" si="4"/>
        <v>16.225884349023779</v>
      </c>
      <c r="V3" s="34">
        <f t="shared" si="4"/>
        <v>18.300789332328495</v>
      </c>
      <c r="W3" s="34">
        <f t="shared" si="4"/>
        <v>15.444469976195158</v>
      </c>
      <c r="X3" s="34">
        <f t="shared" ref="X3" si="5">SUM(X4,X8,X11)</f>
        <v>18.608421323128194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24.886848449157355</v>
      </c>
      <c r="D4" s="29">
        <f t="shared" ref="D4:W4" si="7">SUM(D5:D7)</f>
        <v>21.858009155717081</v>
      </c>
      <c r="E4" s="29">
        <f t="shared" si="7"/>
        <v>12.540064371287684</v>
      </c>
      <c r="F4" s="29">
        <f t="shared" si="7"/>
        <v>10.633857523751328</v>
      </c>
      <c r="G4" s="29">
        <f t="shared" si="7"/>
        <v>16.999907960714356</v>
      </c>
      <c r="H4" s="29">
        <f t="shared" si="7"/>
        <v>17.239890103461835</v>
      </c>
      <c r="I4" s="29">
        <f t="shared" si="7"/>
        <v>21.999940901712655</v>
      </c>
      <c r="J4" s="29">
        <f t="shared" si="7"/>
        <v>18.22454575952198</v>
      </c>
      <c r="K4" s="29">
        <f t="shared" si="7"/>
        <v>19.056333950319168</v>
      </c>
      <c r="L4" s="29">
        <f t="shared" si="7"/>
        <v>20.728012645592173</v>
      </c>
      <c r="M4" s="29">
        <f t="shared" si="7"/>
        <v>19.673190150459416</v>
      </c>
      <c r="N4" s="29">
        <f t="shared" si="7"/>
        <v>21.845003188014562</v>
      </c>
      <c r="O4" s="29">
        <f t="shared" si="7"/>
        <v>17.582852014374318</v>
      </c>
      <c r="P4" s="29">
        <f t="shared" si="7"/>
        <v>22.125727858412695</v>
      </c>
      <c r="Q4" s="29">
        <f t="shared" si="7"/>
        <v>18.400693378861771</v>
      </c>
      <c r="R4" s="29">
        <f t="shared" si="7"/>
        <v>17.576032121471965</v>
      </c>
      <c r="S4" s="29">
        <f t="shared" si="7"/>
        <v>17.473564147186661</v>
      </c>
      <c r="T4" s="29">
        <f t="shared" si="7"/>
        <v>18.045374739112987</v>
      </c>
      <c r="U4" s="29">
        <f t="shared" si="7"/>
        <v>15.465245626225466</v>
      </c>
      <c r="V4" s="29">
        <f t="shared" si="7"/>
        <v>17.381718854845918</v>
      </c>
      <c r="W4" s="29">
        <f t="shared" si="7"/>
        <v>14.548124872091703</v>
      </c>
      <c r="X4" s="29">
        <f t="shared" ref="X4" si="8">SUM(X5:X7)</f>
        <v>17.693803823983291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24.886848449157355</v>
      </c>
      <c r="D7" s="10">
        <v>21.858009155717081</v>
      </c>
      <c r="E7" s="10">
        <v>12.540064371287684</v>
      </c>
      <c r="F7" s="10">
        <v>10.633857523751328</v>
      </c>
      <c r="G7" s="10">
        <v>16.999907960714356</v>
      </c>
      <c r="H7" s="10">
        <v>17.239890103461835</v>
      </c>
      <c r="I7" s="10">
        <v>21.999940901712655</v>
      </c>
      <c r="J7" s="10">
        <v>18.22454575952198</v>
      </c>
      <c r="K7" s="10">
        <v>19.056333950319168</v>
      </c>
      <c r="L7" s="10">
        <v>20.728012645592173</v>
      </c>
      <c r="M7" s="10">
        <v>19.673190150459416</v>
      </c>
      <c r="N7" s="10">
        <v>21.845003188014562</v>
      </c>
      <c r="O7" s="10">
        <v>17.582852014374318</v>
      </c>
      <c r="P7" s="10">
        <v>22.125727858412695</v>
      </c>
      <c r="Q7" s="10">
        <v>18.400693378861771</v>
      </c>
      <c r="R7" s="10">
        <v>17.576032121471965</v>
      </c>
      <c r="S7" s="10">
        <v>17.473564147186661</v>
      </c>
      <c r="T7" s="10">
        <v>18.045374739112987</v>
      </c>
      <c r="U7" s="10">
        <v>15.465245626225466</v>
      </c>
      <c r="V7" s="10">
        <v>17.381718854845918</v>
      </c>
      <c r="W7" s="10">
        <v>14.548124872091703</v>
      </c>
      <c r="X7" s="10">
        <v>17.693803823983291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0.22219409693878778</v>
      </c>
      <c r="Q11" s="29">
        <f t="shared" si="10"/>
        <v>0.34206303472916721</v>
      </c>
      <c r="R11" s="29">
        <f t="shared" si="10"/>
        <v>0.69974864249869873</v>
      </c>
      <c r="S11" s="29">
        <f t="shared" si="10"/>
        <v>0.95887687507161201</v>
      </c>
      <c r="T11" s="29">
        <f t="shared" si="10"/>
        <v>1.0033110998220924</v>
      </c>
      <c r="U11" s="29">
        <f t="shared" si="10"/>
        <v>0.76063872279831413</v>
      </c>
      <c r="V11" s="29">
        <f t="shared" si="10"/>
        <v>0.91907047748257631</v>
      </c>
      <c r="W11" s="29">
        <f t="shared" si="10"/>
        <v>0.89634510410345536</v>
      </c>
      <c r="X11" s="29">
        <f t="shared" si="10"/>
        <v>0.91461749914490464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0.22219409693878778</v>
      </c>
      <c r="Q16" s="10">
        <v>0.34206303472916721</v>
      </c>
      <c r="R16" s="10">
        <v>0.69974864249869873</v>
      </c>
      <c r="S16" s="10">
        <v>0.95887687507161201</v>
      </c>
      <c r="T16" s="10">
        <v>1.0033110998220924</v>
      </c>
      <c r="U16" s="10">
        <v>0.76063872279831413</v>
      </c>
      <c r="V16" s="10">
        <v>0.91907047748257631</v>
      </c>
      <c r="W16" s="10">
        <v>0.89634510410345536</v>
      </c>
      <c r="X16" s="10">
        <v>0.91461749914490464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0.28234170250640755</v>
      </c>
      <c r="D26" s="37">
        <f t="shared" si="13"/>
        <v>0.29971889216035241</v>
      </c>
      <c r="E26" s="37">
        <f t="shared" si="13"/>
        <v>0.32859983791509151</v>
      </c>
      <c r="F26" s="37">
        <f t="shared" si="13"/>
        <v>0.21898218071989811</v>
      </c>
      <c r="G26" s="37">
        <f t="shared" si="13"/>
        <v>0.25776084576697117</v>
      </c>
      <c r="H26" s="37">
        <f t="shared" si="13"/>
        <v>0.16824534810497127</v>
      </c>
      <c r="I26" s="37">
        <f t="shared" si="13"/>
        <v>8.3986588189075562E-2</v>
      </c>
      <c r="J26" s="37">
        <f t="shared" si="13"/>
        <v>8.5299897645460407E-2</v>
      </c>
      <c r="K26" s="37">
        <f t="shared" si="13"/>
        <v>5.4721777103461031E-2</v>
      </c>
      <c r="L26" s="37">
        <f t="shared" si="13"/>
        <v>4.884053052062149E-2</v>
      </c>
      <c r="M26" s="37">
        <f t="shared" si="13"/>
        <v>9.0894827090534952E-2</v>
      </c>
      <c r="N26" s="37">
        <f t="shared" si="13"/>
        <v>6.9138824431938223E-2</v>
      </c>
      <c r="O26" s="37">
        <f t="shared" si="13"/>
        <v>0.19722528256000318</v>
      </c>
      <c r="P26" s="37">
        <f t="shared" si="13"/>
        <v>0.36000306340438953</v>
      </c>
      <c r="Q26" s="37">
        <f t="shared" si="13"/>
        <v>0.32188984471818988</v>
      </c>
      <c r="R26" s="37">
        <f t="shared" si="13"/>
        <v>0.3916536233278084</v>
      </c>
      <c r="S26" s="37">
        <f t="shared" si="13"/>
        <v>0.74471878800050018</v>
      </c>
      <c r="T26" s="37">
        <f t="shared" si="13"/>
        <v>1.7263036236810028</v>
      </c>
      <c r="U26" s="37">
        <f t="shared" si="13"/>
        <v>1.8223833018058586</v>
      </c>
      <c r="V26" s="37">
        <f t="shared" si="13"/>
        <v>2.5186806057902049</v>
      </c>
      <c r="W26" s="37">
        <f t="shared" si="13"/>
        <v>2.3897618413802952</v>
      </c>
      <c r="X26" s="37">
        <f t="shared" si="13"/>
        <v>2.4516500897347191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0.28234170250640755</v>
      </c>
      <c r="D33" s="29">
        <f t="shared" si="15"/>
        <v>0.29971889216035241</v>
      </c>
      <c r="E33" s="29">
        <f t="shared" si="15"/>
        <v>0.32859983791509151</v>
      </c>
      <c r="F33" s="29">
        <f t="shared" si="15"/>
        <v>0.21898218071989811</v>
      </c>
      <c r="G33" s="29">
        <f t="shared" si="15"/>
        <v>0.25776084576697117</v>
      </c>
      <c r="H33" s="29">
        <f t="shared" si="15"/>
        <v>0.16824534810497127</v>
      </c>
      <c r="I33" s="29">
        <f t="shared" si="15"/>
        <v>8.3986588189075562E-2</v>
      </c>
      <c r="J33" s="29">
        <f t="shared" si="15"/>
        <v>8.5299897645460407E-2</v>
      </c>
      <c r="K33" s="29">
        <f t="shared" si="15"/>
        <v>5.4721777103461031E-2</v>
      </c>
      <c r="L33" s="29">
        <f t="shared" si="15"/>
        <v>4.884053052062149E-2</v>
      </c>
      <c r="M33" s="29">
        <f t="shared" si="15"/>
        <v>9.0894827090534952E-2</v>
      </c>
      <c r="N33" s="29">
        <f t="shared" si="15"/>
        <v>6.9138824431938223E-2</v>
      </c>
      <c r="O33" s="29">
        <f t="shared" si="15"/>
        <v>0.19722528256000318</v>
      </c>
      <c r="P33" s="29">
        <f t="shared" si="15"/>
        <v>0.36000306340438953</v>
      </c>
      <c r="Q33" s="29">
        <f t="shared" si="15"/>
        <v>0.32188984471818988</v>
      </c>
      <c r="R33" s="29">
        <f t="shared" si="15"/>
        <v>0.3916536233278084</v>
      </c>
      <c r="S33" s="29">
        <f t="shared" si="15"/>
        <v>0.74471878800050018</v>
      </c>
      <c r="T33" s="29">
        <f t="shared" si="15"/>
        <v>1.7263036236810028</v>
      </c>
      <c r="U33" s="29">
        <f t="shared" si="15"/>
        <v>1.8223833018058586</v>
      </c>
      <c r="V33" s="29">
        <f t="shared" si="15"/>
        <v>2.5186806057902049</v>
      </c>
      <c r="W33" s="29">
        <f t="shared" si="15"/>
        <v>2.3897618413802952</v>
      </c>
      <c r="X33" s="29">
        <f t="shared" si="15"/>
        <v>2.4516500897347191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0.28234170250640755</v>
      </c>
      <c r="D43" s="10">
        <v>0.29971889216035241</v>
      </c>
      <c r="E43" s="10">
        <v>0.32859983791509151</v>
      </c>
      <c r="F43" s="10">
        <v>0.21898218071989811</v>
      </c>
      <c r="G43" s="10">
        <v>0.25776084576697117</v>
      </c>
      <c r="H43" s="10">
        <v>0.16824534810497127</v>
      </c>
      <c r="I43" s="10">
        <v>8.3986588189075562E-2</v>
      </c>
      <c r="J43" s="10">
        <v>8.5299897645460407E-2</v>
      </c>
      <c r="K43" s="10">
        <v>5.4721777103461031E-2</v>
      </c>
      <c r="L43" s="10">
        <v>4.884053052062149E-2</v>
      </c>
      <c r="M43" s="10">
        <v>9.0894827090534952E-2</v>
      </c>
      <c r="N43" s="10">
        <v>6.9138824431938223E-2</v>
      </c>
      <c r="O43" s="10">
        <v>0.19722528256000318</v>
      </c>
      <c r="P43" s="10">
        <v>0.36000306340438953</v>
      </c>
      <c r="Q43" s="10">
        <v>0.32188984471818988</v>
      </c>
      <c r="R43" s="10">
        <v>0.3916536233278084</v>
      </c>
      <c r="S43" s="10">
        <v>0.74471878800050018</v>
      </c>
      <c r="T43" s="10">
        <v>1.7263036236810028</v>
      </c>
      <c r="U43" s="10">
        <v>1.8223833018058586</v>
      </c>
      <c r="V43" s="10">
        <v>2.5186806057902049</v>
      </c>
      <c r="W43" s="10">
        <v>2.3897618413802952</v>
      </c>
      <c r="X43" s="10">
        <v>2.4516500897347191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28.121324711920852</v>
      </c>
      <c r="D51" s="37">
        <v>24.729503691552559</v>
      </c>
      <c r="E51" s="37">
        <v>28.726392345510831</v>
      </c>
      <c r="F51" s="37">
        <v>26.73168349020645</v>
      </c>
      <c r="G51" s="37">
        <v>27.064330245305051</v>
      </c>
      <c r="H51" s="37">
        <v>26.084114186543594</v>
      </c>
      <c r="I51" s="37">
        <v>27.879302138497341</v>
      </c>
      <c r="J51" s="37">
        <v>36.600845820166704</v>
      </c>
      <c r="K51" s="37">
        <v>35.860231688678539</v>
      </c>
      <c r="L51" s="37">
        <v>36.280393798058839</v>
      </c>
      <c r="M51" s="37">
        <v>35.167220390540301</v>
      </c>
      <c r="N51" s="37">
        <v>38.947687504201696</v>
      </c>
      <c r="O51" s="37">
        <v>32.117008609574462</v>
      </c>
      <c r="P51" s="37">
        <v>31.327498186073356</v>
      </c>
      <c r="Q51" s="37">
        <v>32.433143522885651</v>
      </c>
      <c r="R51" s="37">
        <v>33.866604179484661</v>
      </c>
      <c r="S51" s="37">
        <v>33.489698852216847</v>
      </c>
      <c r="T51" s="37">
        <v>31.390138047400118</v>
      </c>
      <c r="U51" s="37">
        <v>33.25276615587638</v>
      </c>
      <c r="V51" s="37">
        <v>32.254425976010552</v>
      </c>
      <c r="W51" s="37">
        <v>23.637682555462924</v>
      </c>
      <c r="X51" s="37">
        <v>21.03479489849525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0.22906750714129626</v>
      </c>
      <c r="F52" s="37">
        <f t="shared" si="16"/>
        <v>0.88617804861404736</v>
      </c>
      <c r="G52" s="37">
        <f t="shared" si="16"/>
        <v>1.4375657264446353</v>
      </c>
      <c r="H52" s="37">
        <f t="shared" si="16"/>
        <v>0.82494368687238895</v>
      </c>
      <c r="I52" s="37">
        <f t="shared" si="16"/>
        <v>1.4171160152541873</v>
      </c>
      <c r="J52" s="37">
        <f t="shared" si="16"/>
        <v>7.015066637829027</v>
      </c>
      <c r="K52" s="37">
        <f t="shared" si="16"/>
        <v>5.9206020159181652</v>
      </c>
      <c r="L52" s="37">
        <f t="shared" si="16"/>
        <v>5.2205128837732406</v>
      </c>
      <c r="M52" s="37">
        <f t="shared" si="16"/>
        <v>6.8234770133383655</v>
      </c>
      <c r="N52" s="37">
        <f t="shared" si="16"/>
        <v>5.9769405011096168</v>
      </c>
      <c r="O52" s="37">
        <f t="shared" si="16"/>
        <v>5.1122997587503924</v>
      </c>
      <c r="P52" s="37">
        <f t="shared" si="16"/>
        <v>5.7308658436041666</v>
      </c>
      <c r="Q52" s="37">
        <f t="shared" si="16"/>
        <v>5.2303959039161052</v>
      </c>
      <c r="R52" s="37">
        <f t="shared" si="16"/>
        <v>4.662740169524672</v>
      </c>
      <c r="S52" s="37">
        <f t="shared" si="16"/>
        <v>3.9795503350084225</v>
      </c>
      <c r="T52" s="37">
        <f t="shared" si="16"/>
        <v>4.3060858084636529</v>
      </c>
      <c r="U52" s="37">
        <f t="shared" si="16"/>
        <v>4.4435732209124978</v>
      </c>
      <c r="V52" s="37">
        <f t="shared" si="16"/>
        <v>4.7237913136339795</v>
      </c>
      <c r="W52" s="37">
        <f t="shared" si="16"/>
        <v>6.6379176102615389</v>
      </c>
      <c r="X52" s="37">
        <f t="shared" si="16"/>
        <v>5.1411263704485357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0.22906750714129626</v>
      </c>
      <c r="F59" s="10">
        <v>0.88617804861404736</v>
      </c>
      <c r="G59" s="10">
        <v>1.4375657264446353</v>
      </c>
      <c r="H59" s="10">
        <v>0.82494368687238895</v>
      </c>
      <c r="I59" s="10">
        <v>1.4171160152541873</v>
      </c>
      <c r="J59" s="10">
        <v>7.015066637829027</v>
      </c>
      <c r="K59" s="10">
        <v>5.9206020159181652</v>
      </c>
      <c r="L59" s="10">
        <v>5.2205128837732406</v>
      </c>
      <c r="M59" s="10">
        <v>6.8234770133383655</v>
      </c>
      <c r="N59" s="10">
        <v>5.9769405011096168</v>
      </c>
      <c r="O59" s="10">
        <v>5.1122997587503924</v>
      </c>
      <c r="P59" s="10">
        <v>5.7308658436041666</v>
      </c>
      <c r="Q59" s="10">
        <v>5.2303959039161052</v>
      </c>
      <c r="R59" s="10">
        <v>4.662740169524672</v>
      </c>
      <c r="S59" s="10">
        <v>3.9795503350084225</v>
      </c>
      <c r="T59" s="10">
        <v>4.3060858084636529</v>
      </c>
      <c r="U59" s="10">
        <v>4.4435732209124978</v>
      </c>
      <c r="V59" s="10">
        <v>4.7237913136339795</v>
      </c>
      <c r="W59" s="10">
        <v>6.6379176102615389</v>
      </c>
      <c r="X59" s="10">
        <v>5.1411263704485357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3.8741290146180174</v>
      </c>
      <c r="D71" s="37">
        <f t="shared" si="17"/>
        <v>7.5340239857098688</v>
      </c>
      <c r="E71" s="37">
        <f t="shared" si="17"/>
        <v>11.443863282466879</v>
      </c>
      <c r="F71" s="37">
        <f t="shared" si="17"/>
        <v>13.309421375909009</v>
      </c>
      <c r="G71" s="37">
        <f t="shared" si="17"/>
        <v>11.220331966787779</v>
      </c>
      <c r="H71" s="37">
        <f t="shared" si="17"/>
        <v>11.563965394600986</v>
      </c>
      <c r="I71" s="37">
        <f t="shared" si="17"/>
        <v>12.605710610422214</v>
      </c>
      <c r="J71" s="37">
        <f t="shared" si="17"/>
        <v>12.811488893692514</v>
      </c>
      <c r="K71" s="37">
        <f t="shared" si="17"/>
        <v>14.222584905555683</v>
      </c>
      <c r="L71" s="37">
        <f t="shared" si="17"/>
        <v>9.0913083139673834</v>
      </c>
      <c r="M71" s="37">
        <f t="shared" si="17"/>
        <v>13.298208516356116</v>
      </c>
      <c r="N71" s="37">
        <f t="shared" si="17"/>
        <v>12.507457862922712</v>
      </c>
      <c r="O71" s="37">
        <f t="shared" si="17"/>
        <v>11.4547940659671</v>
      </c>
      <c r="P71" s="37">
        <f t="shared" si="17"/>
        <v>13.874502261497407</v>
      </c>
      <c r="Q71" s="37">
        <f t="shared" si="17"/>
        <v>13.801329499300566</v>
      </c>
      <c r="R71" s="37">
        <f t="shared" si="17"/>
        <v>12.240961067214487</v>
      </c>
      <c r="S71" s="37">
        <f t="shared" si="17"/>
        <v>11.694496397591507</v>
      </c>
      <c r="T71" s="37">
        <f t="shared" si="17"/>
        <v>12.388365444590193</v>
      </c>
      <c r="U71" s="37">
        <f t="shared" si="17"/>
        <v>13.344884163415697</v>
      </c>
      <c r="V71" s="37">
        <f t="shared" si="17"/>
        <v>12.990482657756955</v>
      </c>
      <c r="W71" s="37">
        <f t="shared" si="17"/>
        <v>19.840434349135712</v>
      </c>
      <c r="X71" s="37">
        <f t="shared" si="17"/>
        <v>19.861993382459691</v>
      </c>
    </row>
    <row r="72" spans="1:24" ht="11.25" customHeight="1" x14ac:dyDescent="0.2">
      <c r="A72" s="42" t="s">
        <v>131</v>
      </c>
      <c r="B72" s="9" t="s">
        <v>132</v>
      </c>
      <c r="C72" s="10">
        <v>3.8741290146180174</v>
      </c>
      <c r="D72" s="10">
        <v>7.5340239857098688</v>
      </c>
      <c r="E72" s="10">
        <v>11.443863282466879</v>
      </c>
      <c r="F72" s="10">
        <v>13.309421375909009</v>
      </c>
      <c r="G72" s="10">
        <v>11.220331966787779</v>
      </c>
      <c r="H72" s="10">
        <v>11.563965394600986</v>
      </c>
      <c r="I72" s="10">
        <v>12.605710610422214</v>
      </c>
      <c r="J72" s="10">
        <v>12.811488893692514</v>
      </c>
      <c r="K72" s="10">
        <v>14.222584905555683</v>
      </c>
      <c r="L72" s="10">
        <v>9.0913083139673834</v>
      </c>
      <c r="M72" s="10">
        <v>13.298208516356116</v>
      </c>
      <c r="N72" s="10">
        <v>12.507457862922712</v>
      </c>
      <c r="O72" s="10">
        <v>11.4547940659671</v>
      </c>
      <c r="P72" s="10">
        <v>13.874502261497407</v>
      </c>
      <c r="Q72" s="10">
        <v>13.801329499300566</v>
      </c>
      <c r="R72" s="10">
        <v>12.240961067214487</v>
      </c>
      <c r="S72" s="10">
        <v>11.694496397591507</v>
      </c>
      <c r="T72" s="10">
        <v>12.388365444590193</v>
      </c>
      <c r="U72" s="10">
        <v>13.344884163415697</v>
      </c>
      <c r="V72" s="10">
        <v>12.990482657756955</v>
      </c>
      <c r="W72" s="10">
        <v>19.840434349135712</v>
      </c>
      <c r="X72" s="10">
        <v>19.861993382459691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5.1221961219278045</v>
      </c>
      <c r="D76" s="40">
        <v>4.4532177653121998</v>
      </c>
      <c r="E76" s="40">
        <v>6.1975461247806454</v>
      </c>
      <c r="F76" s="40">
        <v>4.2613050490070208</v>
      </c>
      <c r="G76" s="40">
        <v>3.3329299786513347</v>
      </c>
      <c r="H76" s="40">
        <v>2.863738031424079</v>
      </c>
      <c r="I76" s="40">
        <v>2.4438050888390643</v>
      </c>
      <c r="J76" s="40">
        <v>2.912759428795149</v>
      </c>
      <c r="K76" s="40">
        <v>2.7901009256903677</v>
      </c>
      <c r="L76" s="40">
        <v>2.6400568415603298</v>
      </c>
      <c r="M76" s="40">
        <v>2.5996462391529773</v>
      </c>
      <c r="N76" s="40">
        <v>6.7892810969765254</v>
      </c>
      <c r="O76" s="40">
        <v>5.1280288279599029</v>
      </c>
      <c r="P76" s="40">
        <v>6.5511448369299341</v>
      </c>
      <c r="Q76" s="40">
        <v>5.8661371497511903</v>
      </c>
      <c r="R76" s="40">
        <v>5.3922729783186663</v>
      </c>
      <c r="S76" s="40">
        <v>4.9154548152690074</v>
      </c>
      <c r="T76" s="40">
        <v>4.5318869632605701</v>
      </c>
      <c r="U76" s="40">
        <v>2.6227557039716376</v>
      </c>
      <c r="V76" s="40">
        <v>2.4962663271738998</v>
      </c>
      <c r="W76" s="40">
        <v>2.6953411454177734</v>
      </c>
      <c r="X76" s="40">
        <v>2.013365327329971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57.025106647478935</v>
      </c>
      <c r="D2" s="31">
        <f t="shared" ref="D2:W2" si="1">SUM(D3,D17,D22,D25,D26,D51,D52,D71,D74,D75,D76)</f>
        <v>69.431137842856117</v>
      </c>
      <c r="E2" s="31">
        <f t="shared" si="1"/>
        <v>36.56974458232326</v>
      </c>
      <c r="F2" s="31">
        <f t="shared" si="1"/>
        <v>9.5488516691812038</v>
      </c>
      <c r="G2" s="31">
        <f t="shared" si="1"/>
        <v>35.720971011979259</v>
      </c>
      <c r="H2" s="31">
        <f t="shared" si="1"/>
        <v>39.119207819453621</v>
      </c>
      <c r="I2" s="31">
        <f t="shared" si="1"/>
        <v>38.685481949132345</v>
      </c>
      <c r="J2" s="31">
        <f t="shared" si="1"/>
        <v>6.9054155933697006</v>
      </c>
      <c r="K2" s="31">
        <f t="shared" si="1"/>
        <v>9.3968096817110691</v>
      </c>
      <c r="L2" s="31">
        <f t="shared" si="1"/>
        <v>8.8539038617145724</v>
      </c>
      <c r="M2" s="31">
        <f t="shared" si="1"/>
        <v>7.4675940584385128</v>
      </c>
      <c r="N2" s="31">
        <f t="shared" si="1"/>
        <v>11.824262453070471</v>
      </c>
      <c r="O2" s="31">
        <f t="shared" si="1"/>
        <v>25.385460259280531</v>
      </c>
      <c r="P2" s="31">
        <f t="shared" si="1"/>
        <v>11.498788560635489</v>
      </c>
      <c r="Q2" s="31">
        <f t="shared" si="1"/>
        <v>11.31682309352116</v>
      </c>
      <c r="R2" s="31">
        <f t="shared" si="1"/>
        <v>11.353167594525003</v>
      </c>
      <c r="S2" s="31">
        <f t="shared" si="1"/>
        <v>11.481189567433004</v>
      </c>
      <c r="T2" s="31">
        <f t="shared" si="1"/>
        <v>11.50236413898635</v>
      </c>
      <c r="U2" s="31">
        <f t="shared" si="1"/>
        <v>11.239186584534865</v>
      </c>
      <c r="V2" s="31">
        <f t="shared" si="1"/>
        <v>13.782707774463395</v>
      </c>
      <c r="W2" s="31">
        <f t="shared" si="1"/>
        <v>16.608024393324097</v>
      </c>
      <c r="X2" s="31">
        <f t="shared" ref="X2" si="2">SUM(X3,X17,X22,X25,X26,X51,X52,X71,X74,X75,X76)</f>
        <v>3.24946744955334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21.617545300138897</v>
      </c>
      <c r="D3" s="34">
        <f t="shared" ref="D3:W3" si="4">SUM(D4,D8,D11)</f>
        <v>25.040307182236667</v>
      </c>
      <c r="E3" s="34">
        <f t="shared" si="4"/>
        <v>7.5297071922869678</v>
      </c>
      <c r="F3" s="34">
        <f t="shared" si="4"/>
        <v>1.8363583759835334</v>
      </c>
      <c r="G3" s="34">
        <f t="shared" si="4"/>
        <v>10.174618314912852</v>
      </c>
      <c r="H3" s="34">
        <f t="shared" si="4"/>
        <v>11.652151394016416</v>
      </c>
      <c r="I3" s="34">
        <f t="shared" si="4"/>
        <v>13.103240409727734</v>
      </c>
      <c r="J3" s="34">
        <f t="shared" si="4"/>
        <v>1.6832147393255994</v>
      </c>
      <c r="K3" s="34">
        <f t="shared" si="4"/>
        <v>2.3927457249933268</v>
      </c>
      <c r="L3" s="34">
        <f t="shared" si="4"/>
        <v>2.5223662944272256</v>
      </c>
      <c r="M3" s="34">
        <f t="shared" si="4"/>
        <v>1.9726384580746323</v>
      </c>
      <c r="N3" s="34">
        <f t="shared" si="4"/>
        <v>2.9941564088219423</v>
      </c>
      <c r="O3" s="34">
        <f t="shared" si="4"/>
        <v>6.2899410458229754</v>
      </c>
      <c r="P3" s="34">
        <f t="shared" si="4"/>
        <v>3.2338079049862354</v>
      </c>
      <c r="Q3" s="34">
        <f t="shared" si="4"/>
        <v>2.8115601450515109</v>
      </c>
      <c r="R3" s="34">
        <f t="shared" si="4"/>
        <v>2.7909426451948161</v>
      </c>
      <c r="S3" s="34">
        <f t="shared" si="4"/>
        <v>2.9032698413508666</v>
      </c>
      <c r="T3" s="34">
        <f t="shared" si="4"/>
        <v>3.0250132953332338</v>
      </c>
      <c r="U3" s="34">
        <f t="shared" si="4"/>
        <v>2.6359691754455534</v>
      </c>
      <c r="V3" s="34">
        <f t="shared" si="4"/>
        <v>3.5652108538601723</v>
      </c>
      <c r="W3" s="34">
        <f t="shared" si="4"/>
        <v>3.977407736625322</v>
      </c>
      <c r="X3" s="34">
        <f t="shared" ref="X3" si="5">SUM(X4,X8,X11)</f>
        <v>0.95654327016691965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21.617545300138897</v>
      </c>
      <c r="D4" s="29">
        <f t="shared" ref="D4:W4" si="7">SUM(D5:D7)</f>
        <v>25.040307182236667</v>
      </c>
      <c r="E4" s="29">
        <f t="shared" si="7"/>
        <v>7.5297071922869678</v>
      </c>
      <c r="F4" s="29">
        <f t="shared" si="7"/>
        <v>1.8363583759835334</v>
      </c>
      <c r="G4" s="29">
        <f t="shared" si="7"/>
        <v>10.174618314912852</v>
      </c>
      <c r="H4" s="29">
        <f t="shared" si="7"/>
        <v>11.652151394016416</v>
      </c>
      <c r="I4" s="29">
        <f t="shared" si="7"/>
        <v>13.103240409727734</v>
      </c>
      <c r="J4" s="29">
        <f t="shared" si="7"/>
        <v>1.6832147393255994</v>
      </c>
      <c r="K4" s="29">
        <f t="shared" si="7"/>
        <v>2.3927457249933268</v>
      </c>
      <c r="L4" s="29">
        <f t="shared" si="7"/>
        <v>2.5223662944272256</v>
      </c>
      <c r="M4" s="29">
        <f t="shared" si="7"/>
        <v>1.9726384580746323</v>
      </c>
      <c r="N4" s="29">
        <f t="shared" si="7"/>
        <v>2.9941564088219423</v>
      </c>
      <c r="O4" s="29">
        <f t="shared" si="7"/>
        <v>6.2899410458229754</v>
      </c>
      <c r="P4" s="29">
        <f t="shared" si="7"/>
        <v>3.201655786835945</v>
      </c>
      <c r="Q4" s="29">
        <f t="shared" si="7"/>
        <v>2.7602480128166538</v>
      </c>
      <c r="R4" s="29">
        <f t="shared" si="7"/>
        <v>2.6840821858530783</v>
      </c>
      <c r="S4" s="29">
        <f t="shared" si="7"/>
        <v>2.7522383903562604</v>
      </c>
      <c r="T4" s="29">
        <f t="shared" si="7"/>
        <v>2.8656831745060161</v>
      </c>
      <c r="U4" s="29">
        <f t="shared" si="7"/>
        <v>2.5123999336206997</v>
      </c>
      <c r="V4" s="29">
        <f t="shared" si="7"/>
        <v>3.3861650224328335</v>
      </c>
      <c r="W4" s="29">
        <f t="shared" si="7"/>
        <v>3.7465723659559296</v>
      </c>
      <c r="X4" s="29">
        <f t="shared" ref="X4" si="8">SUM(X5:X7)</f>
        <v>0.90952846980357072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21.617545300138897</v>
      </c>
      <c r="D7" s="10">
        <v>25.040307182236667</v>
      </c>
      <c r="E7" s="10">
        <v>7.5297071922869678</v>
      </c>
      <c r="F7" s="10">
        <v>1.8363583759835334</v>
      </c>
      <c r="G7" s="10">
        <v>10.174618314912852</v>
      </c>
      <c r="H7" s="10">
        <v>11.652151394016416</v>
      </c>
      <c r="I7" s="10">
        <v>13.103240409727734</v>
      </c>
      <c r="J7" s="10">
        <v>1.6832147393255994</v>
      </c>
      <c r="K7" s="10">
        <v>2.3927457249933268</v>
      </c>
      <c r="L7" s="10">
        <v>2.5223662944272256</v>
      </c>
      <c r="M7" s="10">
        <v>1.9726384580746323</v>
      </c>
      <c r="N7" s="10">
        <v>2.9941564088219423</v>
      </c>
      <c r="O7" s="10">
        <v>6.2899410458229754</v>
      </c>
      <c r="P7" s="10">
        <v>3.201655786835945</v>
      </c>
      <c r="Q7" s="10">
        <v>2.7602480128166538</v>
      </c>
      <c r="R7" s="10">
        <v>2.6840821858530783</v>
      </c>
      <c r="S7" s="10">
        <v>2.7522383903562604</v>
      </c>
      <c r="T7" s="10">
        <v>2.8656831745060161</v>
      </c>
      <c r="U7" s="10">
        <v>2.5123999336206997</v>
      </c>
      <c r="V7" s="10">
        <v>3.3861650224328335</v>
      </c>
      <c r="W7" s="10">
        <v>3.7465723659559296</v>
      </c>
      <c r="X7" s="10">
        <v>0.90952846980357072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3.2152118150290405E-2</v>
      </c>
      <c r="Q11" s="29">
        <f t="shared" si="10"/>
        <v>5.1312132234857262E-2</v>
      </c>
      <c r="R11" s="29">
        <f t="shared" si="10"/>
        <v>0.10686045934173777</v>
      </c>
      <c r="S11" s="29">
        <f t="shared" si="10"/>
        <v>0.15103145099460644</v>
      </c>
      <c r="T11" s="29">
        <f t="shared" si="10"/>
        <v>0.15933012082721779</v>
      </c>
      <c r="U11" s="29">
        <f t="shared" si="10"/>
        <v>0.12356924182485386</v>
      </c>
      <c r="V11" s="29">
        <f t="shared" si="10"/>
        <v>0.17904583142733904</v>
      </c>
      <c r="W11" s="29">
        <f t="shared" si="10"/>
        <v>0.2308353706693925</v>
      </c>
      <c r="X11" s="29">
        <f t="shared" si="10"/>
        <v>4.7014800363348895E-2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3.2152118150290405E-2</v>
      </c>
      <c r="Q16" s="10">
        <v>5.1312132234857262E-2</v>
      </c>
      <c r="R16" s="10">
        <v>0.10686045934173777</v>
      </c>
      <c r="S16" s="10">
        <v>0.15103145099460644</v>
      </c>
      <c r="T16" s="10">
        <v>0.15933012082721779</v>
      </c>
      <c r="U16" s="10">
        <v>0.12356924182485386</v>
      </c>
      <c r="V16" s="10">
        <v>0.17904583142733904</v>
      </c>
      <c r="W16" s="10">
        <v>0.2308353706693925</v>
      </c>
      <c r="X16" s="10">
        <v>4.7014800363348895E-2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0.24716645474284715</v>
      </c>
      <c r="D26" s="37">
        <f t="shared" si="13"/>
        <v>0.34618971584514202</v>
      </c>
      <c r="E26" s="37">
        <f t="shared" si="13"/>
        <v>0.19842521807640931</v>
      </c>
      <c r="F26" s="37">
        <f t="shared" si="13"/>
        <v>3.8066531630949897E-2</v>
      </c>
      <c r="G26" s="37">
        <f t="shared" si="13"/>
        <v>0.15554649614815547</v>
      </c>
      <c r="H26" s="37">
        <f t="shared" si="13"/>
        <v>0.11469336963216557</v>
      </c>
      <c r="I26" s="37">
        <f t="shared" si="13"/>
        <v>5.0502817877509432E-2</v>
      </c>
      <c r="J26" s="37">
        <f t="shared" si="13"/>
        <v>7.9436330571151202E-3</v>
      </c>
      <c r="K26" s="37">
        <f t="shared" si="13"/>
        <v>6.9295121440344221E-3</v>
      </c>
      <c r="L26" s="37">
        <f t="shared" si="13"/>
        <v>5.993805160241626E-3</v>
      </c>
      <c r="M26" s="37">
        <f t="shared" si="13"/>
        <v>9.1934976528495228E-3</v>
      </c>
      <c r="N26" s="37">
        <f t="shared" si="13"/>
        <v>9.5457114907550444E-3</v>
      </c>
      <c r="O26" s="37">
        <f t="shared" si="13"/>
        <v>7.1083740259229741E-2</v>
      </c>
      <c r="P26" s="37">
        <f t="shared" si="13"/>
        <v>5.2507859213405707E-2</v>
      </c>
      <c r="Q26" s="37">
        <f t="shared" si="13"/>
        <v>4.8645785712309673E-2</v>
      </c>
      <c r="R26" s="37">
        <f t="shared" si="13"/>
        <v>6.0256583759941022E-2</v>
      </c>
      <c r="S26" s="37">
        <f t="shared" si="13"/>
        <v>0.118190962636698</v>
      </c>
      <c r="T26" s="37">
        <f t="shared" si="13"/>
        <v>0.27633027423090833</v>
      </c>
      <c r="U26" s="37">
        <f t="shared" si="13"/>
        <v>0.29846365905170424</v>
      </c>
      <c r="V26" s="37">
        <f t="shared" si="13"/>
        <v>0.49484249950517889</v>
      </c>
      <c r="W26" s="37">
        <f t="shared" si="13"/>
        <v>0.62118491432172562</v>
      </c>
      <c r="X26" s="37">
        <f t="shared" si="13"/>
        <v>0.12735982728370671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0.24716645474284715</v>
      </c>
      <c r="D33" s="29">
        <f t="shared" si="15"/>
        <v>0.34618971584514202</v>
      </c>
      <c r="E33" s="29">
        <f t="shared" si="15"/>
        <v>0.19842521807640931</v>
      </c>
      <c r="F33" s="29">
        <f t="shared" si="15"/>
        <v>3.8066531630949897E-2</v>
      </c>
      <c r="G33" s="29">
        <f t="shared" si="15"/>
        <v>0.15554649614815547</v>
      </c>
      <c r="H33" s="29">
        <f t="shared" si="15"/>
        <v>0.11469336963216557</v>
      </c>
      <c r="I33" s="29">
        <f t="shared" si="15"/>
        <v>5.0502817877509432E-2</v>
      </c>
      <c r="J33" s="29">
        <f t="shared" si="15"/>
        <v>7.9436330571151202E-3</v>
      </c>
      <c r="K33" s="29">
        <f t="shared" si="15"/>
        <v>6.9295121440344221E-3</v>
      </c>
      <c r="L33" s="29">
        <f t="shared" si="15"/>
        <v>5.993805160241626E-3</v>
      </c>
      <c r="M33" s="29">
        <f t="shared" si="15"/>
        <v>9.1934976528495228E-3</v>
      </c>
      <c r="N33" s="29">
        <f t="shared" si="15"/>
        <v>9.5457114907550444E-3</v>
      </c>
      <c r="O33" s="29">
        <f t="shared" si="15"/>
        <v>7.1083740259229741E-2</v>
      </c>
      <c r="P33" s="29">
        <f t="shared" si="15"/>
        <v>5.2507859213405707E-2</v>
      </c>
      <c r="Q33" s="29">
        <f t="shared" si="15"/>
        <v>4.8645785712309673E-2</v>
      </c>
      <c r="R33" s="29">
        <f t="shared" si="15"/>
        <v>6.0256583759941022E-2</v>
      </c>
      <c r="S33" s="29">
        <f t="shared" si="15"/>
        <v>0.118190962636698</v>
      </c>
      <c r="T33" s="29">
        <f t="shared" si="15"/>
        <v>0.27633027423090833</v>
      </c>
      <c r="U33" s="29">
        <f t="shared" si="15"/>
        <v>0.29846365905170424</v>
      </c>
      <c r="V33" s="29">
        <f t="shared" si="15"/>
        <v>0.49484249950517889</v>
      </c>
      <c r="W33" s="29">
        <f t="shared" si="15"/>
        <v>0.62118491432172562</v>
      </c>
      <c r="X33" s="29">
        <f t="shared" si="15"/>
        <v>0.12735982728370671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0.24716645474284715</v>
      </c>
      <c r="D43" s="10">
        <v>0.34618971584514202</v>
      </c>
      <c r="E43" s="10">
        <v>0.19842521807640931</v>
      </c>
      <c r="F43" s="10">
        <v>3.8066531630949897E-2</v>
      </c>
      <c r="G43" s="10">
        <v>0.15554649614815547</v>
      </c>
      <c r="H43" s="10">
        <v>0.11469336963216557</v>
      </c>
      <c r="I43" s="10">
        <v>5.0502817877509432E-2</v>
      </c>
      <c r="J43" s="10">
        <v>7.9436330571151202E-3</v>
      </c>
      <c r="K43" s="10">
        <v>6.9295121440344221E-3</v>
      </c>
      <c r="L43" s="10">
        <v>5.993805160241626E-3</v>
      </c>
      <c r="M43" s="10">
        <v>9.1934976528495228E-3</v>
      </c>
      <c r="N43" s="10">
        <v>9.5457114907550444E-3</v>
      </c>
      <c r="O43" s="10">
        <v>7.1083740259229741E-2</v>
      </c>
      <c r="P43" s="10">
        <v>5.2507859213405707E-2</v>
      </c>
      <c r="Q43" s="10">
        <v>4.8645785712309673E-2</v>
      </c>
      <c r="R43" s="10">
        <v>6.0256583759941022E-2</v>
      </c>
      <c r="S43" s="10">
        <v>0.118190962636698</v>
      </c>
      <c r="T43" s="10">
        <v>0.27633027423090833</v>
      </c>
      <c r="U43" s="10">
        <v>0.29846365905170424</v>
      </c>
      <c r="V43" s="10">
        <v>0.49484249950517889</v>
      </c>
      <c r="W43" s="10">
        <v>0.62118491432172562</v>
      </c>
      <c r="X43" s="10">
        <v>0.12735982728370671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24.617858679803614</v>
      </c>
      <c r="D51" s="37">
        <v>28.563764513682031</v>
      </c>
      <c r="E51" s="37">
        <v>17.346450022228382</v>
      </c>
      <c r="F51" s="37">
        <v>4.6468734203998228</v>
      </c>
      <c r="G51" s="37">
        <v>16.332045030840671</v>
      </c>
      <c r="H51" s="37">
        <v>17.781620613119706</v>
      </c>
      <c r="I51" s="37">
        <v>16.764382847447681</v>
      </c>
      <c r="J51" s="37">
        <v>3.4084881318837468</v>
      </c>
      <c r="K51" s="37">
        <v>4.5410424172585815</v>
      </c>
      <c r="L51" s="37">
        <v>4.4524006853403906</v>
      </c>
      <c r="M51" s="37">
        <v>3.556965434299626</v>
      </c>
      <c r="N51" s="37">
        <v>5.3773461033198</v>
      </c>
      <c r="O51" s="37">
        <v>11.57558031238649</v>
      </c>
      <c r="P51" s="37">
        <v>4.5692385189922948</v>
      </c>
      <c r="Q51" s="37">
        <v>4.9014772465784553</v>
      </c>
      <c r="R51" s="37">
        <v>5.2104353179897984</v>
      </c>
      <c r="S51" s="37">
        <v>5.3149991775875156</v>
      </c>
      <c r="T51" s="37">
        <v>5.0246349111452639</v>
      </c>
      <c r="U51" s="37">
        <v>5.446023485091632</v>
      </c>
      <c r="V51" s="37">
        <v>6.3369927625524802</v>
      </c>
      <c r="W51" s="37">
        <v>6.1442824798384361</v>
      </c>
      <c r="X51" s="37">
        <v>1.092728467425965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0.1001672306059093</v>
      </c>
      <c r="F52" s="37">
        <f t="shared" si="16"/>
        <v>0.11003863238337308</v>
      </c>
      <c r="G52" s="37">
        <f t="shared" si="16"/>
        <v>0.62614880493971548</v>
      </c>
      <c r="H52" s="37">
        <f t="shared" si="16"/>
        <v>0.40583877228496296</v>
      </c>
      <c r="I52" s="37">
        <f t="shared" si="16"/>
        <v>0.61435432008545166</v>
      </c>
      <c r="J52" s="37">
        <f t="shared" si="16"/>
        <v>0.46584479811250296</v>
      </c>
      <c r="K52" s="37">
        <f t="shared" si="16"/>
        <v>0.533912171528094</v>
      </c>
      <c r="L52" s="37">
        <f t="shared" si="16"/>
        <v>0.46486974735315595</v>
      </c>
      <c r="M52" s="37">
        <f t="shared" si="16"/>
        <v>0.49139830910359411</v>
      </c>
      <c r="N52" s="37">
        <f t="shared" si="16"/>
        <v>0.59313688496089056</v>
      </c>
      <c r="O52" s="37">
        <f t="shared" si="16"/>
        <v>1.3188266384981022</v>
      </c>
      <c r="P52" s="37">
        <f t="shared" si="16"/>
        <v>0.59277990016195548</v>
      </c>
      <c r="Q52" s="37">
        <f t="shared" si="16"/>
        <v>0.56255336521545074</v>
      </c>
      <c r="R52" s="37">
        <f t="shared" si="16"/>
        <v>0.51430196289149344</v>
      </c>
      <c r="S52" s="37">
        <f t="shared" si="16"/>
        <v>0.45475748958315043</v>
      </c>
      <c r="T52" s="37">
        <f t="shared" si="16"/>
        <v>0.49425812962749022</v>
      </c>
      <c r="U52" s="37">
        <f t="shared" si="16"/>
        <v>0.51971138785792359</v>
      </c>
      <c r="V52" s="37">
        <f t="shared" si="16"/>
        <v>0.66356896151649303</v>
      </c>
      <c r="W52" s="37">
        <f t="shared" si="16"/>
        <v>1.1700789503575495</v>
      </c>
      <c r="X52" s="37">
        <f t="shared" si="16"/>
        <v>0.1823474042720141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0.1001672306059093</v>
      </c>
      <c r="F59" s="10">
        <v>0.11003863238337308</v>
      </c>
      <c r="G59" s="10">
        <v>0.62614880493971548</v>
      </c>
      <c r="H59" s="10">
        <v>0.40583877228496296</v>
      </c>
      <c r="I59" s="10">
        <v>0.61435432008545166</v>
      </c>
      <c r="J59" s="10">
        <v>0.46584479811250296</v>
      </c>
      <c r="K59" s="10">
        <v>0.533912171528094</v>
      </c>
      <c r="L59" s="10">
        <v>0.46486974735315595</v>
      </c>
      <c r="M59" s="10">
        <v>0.49139830910359411</v>
      </c>
      <c r="N59" s="10">
        <v>0.59313688496089056</v>
      </c>
      <c r="O59" s="10">
        <v>1.3188266384981022</v>
      </c>
      <c r="P59" s="10">
        <v>0.59277990016195548</v>
      </c>
      <c r="Q59" s="10">
        <v>0.56255336521545074</v>
      </c>
      <c r="R59" s="10">
        <v>0.51430196289149344</v>
      </c>
      <c r="S59" s="10">
        <v>0.45475748958315043</v>
      </c>
      <c r="T59" s="10">
        <v>0.49425812962749022</v>
      </c>
      <c r="U59" s="10">
        <v>0.51971138785792359</v>
      </c>
      <c r="V59" s="10">
        <v>0.66356896151649303</v>
      </c>
      <c r="W59" s="10">
        <v>1.1700789503575495</v>
      </c>
      <c r="X59" s="10">
        <v>0.1823474042720141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2.5374788959580776</v>
      </c>
      <c r="D71" s="37">
        <f t="shared" si="17"/>
        <v>6.4077644923640795</v>
      </c>
      <c r="E71" s="37">
        <f t="shared" si="17"/>
        <v>5.0042020657704329</v>
      </c>
      <c r="F71" s="37">
        <f t="shared" si="17"/>
        <v>1.6526594495424105</v>
      </c>
      <c r="G71" s="37">
        <f t="shared" si="17"/>
        <v>4.8871486866945908</v>
      </c>
      <c r="H71" s="37">
        <f t="shared" si="17"/>
        <v>5.6890010714351238</v>
      </c>
      <c r="I71" s="37">
        <f t="shared" si="17"/>
        <v>5.4648826827850074</v>
      </c>
      <c r="J71" s="37">
        <f t="shared" si="17"/>
        <v>0.85076390080447595</v>
      </c>
      <c r="K71" s="37">
        <f t="shared" si="17"/>
        <v>1.2825741658114662</v>
      </c>
      <c r="L71" s="37">
        <f t="shared" si="17"/>
        <v>0.80955153126047474</v>
      </c>
      <c r="M71" s="37">
        <f t="shared" si="17"/>
        <v>0.95768142345471452</v>
      </c>
      <c r="N71" s="37">
        <f t="shared" si="17"/>
        <v>1.241209376974107</v>
      </c>
      <c r="O71" s="37">
        <f t="shared" si="17"/>
        <v>2.9550081696304908</v>
      </c>
      <c r="P71" s="37">
        <f t="shared" si="17"/>
        <v>1.4351280050546111</v>
      </c>
      <c r="Q71" s="37">
        <f t="shared" si="17"/>
        <v>1.4843970699169731</v>
      </c>
      <c r="R71" s="37">
        <f t="shared" si="17"/>
        <v>1.3501825269385621</v>
      </c>
      <c r="S71" s="37">
        <f t="shared" si="17"/>
        <v>1.336372046088633</v>
      </c>
      <c r="T71" s="37">
        <f t="shared" si="17"/>
        <v>1.4219526981441164</v>
      </c>
      <c r="U71" s="37">
        <f t="shared" si="17"/>
        <v>1.5607908150881733</v>
      </c>
      <c r="V71" s="37">
        <f t="shared" si="17"/>
        <v>1.8248225872989354</v>
      </c>
      <c r="W71" s="37">
        <f t="shared" si="17"/>
        <v>3.4973128563673002</v>
      </c>
      <c r="X71" s="37">
        <f t="shared" si="17"/>
        <v>0.70447265365380729</v>
      </c>
    </row>
    <row r="72" spans="1:24" ht="11.25" customHeight="1" x14ac:dyDescent="0.2">
      <c r="A72" s="42" t="s">
        <v>131</v>
      </c>
      <c r="B72" s="9" t="s">
        <v>132</v>
      </c>
      <c r="C72" s="10">
        <v>2.5374788959580776</v>
      </c>
      <c r="D72" s="10">
        <v>6.4077644923640795</v>
      </c>
      <c r="E72" s="10">
        <v>5.0042020657704329</v>
      </c>
      <c r="F72" s="10">
        <v>1.6526594495424105</v>
      </c>
      <c r="G72" s="10">
        <v>4.8871486866945908</v>
      </c>
      <c r="H72" s="10">
        <v>5.6890010714351238</v>
      </c>
      <c r="I72" s="10">
        <v>5.4648826827850074</v>
      </c>
      <c r="J72" s="10">
        <v>0.85076390080447595</v>
      </c>
      <c r="K72" s="10">
        <v>1.2825741658114662</v>
      </c>
      <c r="L72" s="10">
        <v>0.80955153126047474</v>
      </c>
      <c r="M72" s="10">
        <v>0.95768142345471452</v>
      </c>
      <c r="N72" s="10">
        <v>1.241209376974107</v>
      </c>
      <c r="O72" s="10">
        <v>2.9550081696304908</v>
      </c>
      <c r="P72" s="10">
        <v>1.4351280050546111</v>
      </c>
      <c r="Q72" s="10">
        <v>1.4843970699169731</v>
      </c>
      <c r="R72" s="10">
        <v>1.3501825269385621</v>
      </c>
      <c r="S72" s="10">
        <v>1.336372046088633</v>
      </c>
      <c r="T72" s="10">
        <v>1.4219526981441164</v>
      </c>
      <c r="U72" s="10">
        <v>1.5607908150881733</v>
      </c>
      <c r="V72" s="10">
        <v>1.8248225872989354</v>
      </c>
      <c r="W72" s="10">
        <v>3.4973128563673002</v>
      </c>
      <c r="X72" s="10">
        <v>0.70447265365380729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8.0050573168355061</v>
      </c>
      <c r="D76" s="40">
        <v>9.0731119387282018</v>
      </c>
      <c r="E76" s="40">
        <v>6.3907928533551592</v>
      </c>
      <c r="F76" s="40">
        <v>1.2648552592411155</v>
      </c>
      <c r="G76" s="40">
        <v>3.5454636784432716</v>
      </c>
      <c r="H76" s="40">
        <v>3.4759025989652499</v>
      </c>
      <c r="I76" s="40">
        <v>2.6881188712089634</v>
      </c>
      <c r="J76" s="40">
        <v>0.48916039018626034</v>
      </c>
      <c r="K76" s="40">
        <v>0.63960568997556688</v>
      </c>
      <c r="L76" s="40">
        <v>0.59872179817308446</v>
      </c>
      <c r="M76" s="40">
        <v>0.47971693585309483</v>
      </c>
      <c r="N76" s="40">
        <v>1.6088679675029773</v>
      </c>
      <c r="O76" s="40">
        <v>3.1750203526832412</v>
      </c>
      <c r="P76" s="40">
        <v>1.6153263722269873</v>
      </c>
      <c r="Q76" s="40">
        <v>1.5081894810464607</v>
      </c>
      <c r="R76" s="40">
        <v>1.4270485577503909</v>
      </c>
      <c r="S76" s="40">
        <v>1.3536000501861416</v>
      </c>
      <c r="T76" s="40">
        <v>1.2601748305053382</v>
      </c>
      <c r="U76" s="40">
        <v>0.77822806199988004</v>
      </c>
      <c r="V76" s="40">
        <v>0.89727010973013477</v>
      </c>
      <c r="W76" s="40">
        <v>1.1977574558137631</v>
      </c>
      <c r="X76" s="40">
        <v>0.1860158267509272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80.230185768555685</v>
      </c>
      <c r="D2" s="31">
        <f t="shared" ref="D2:W2" si="1">SUM(D3,D17,D22,D25,D26,D51,D52,D71,D74,D75,D76)</f>
        <v>77.305566654653958</v>
      </c>
      <c r="E2" s="31">
        <f t="shared" si="1"/>
        <v>77.271514725874368</v>
      </c>
      <c r="F2" s="31">
        <f t="shared" si="1"/>
        <v>72.667932184537108</v>
      </c>
      <c r="G2" s="31">
        <f t="shared" si="1"/>
        <v>71.13490389805655</v>
      </c>
      <c r="H2" s="31">
        <f t="shared" si="1"/>
        <v>70.748793107956388</v>
      </c>
      <c r="I2" s="31">
        <f t="shared" si="1"/>
        <v>68.946393595313381</v>
      </c>
      <c r="J2" s="31">
        <f t="shared" si="1"/>
        <v>69.521620101395612</v>
      </c>
      <c r="K2" s="31">
        <f t="shared" si="1"/>
        <v>68.595605596726017</v>
      </c>
      <c r="L2" s="31">
        <f t="shared" si="1"/>
        <v>68.418570436936633</v>
      </c>
      <c r="M2" s="31">
        <f t="shared" si="1"/>
        <v>67.249760206171473</v>
      </c>
      <c r="N2" s="31">
        <f t="shared" si="1"/>
        <v>68.711939661275906</v>
      </c>
      <c r="O2" s="31">
        <f t="shared" si="1"/>
        <v>65.238668240862609</v>
      </c>
      <c r="P2" s="31">
        <f t="shared" si="1"/>
        <v>46.598011320018813</v>
      </c>
      <c r="Q2" s="31">
        <f t="shared" si="1"/>
        <v>66.796810900777061</v>
      </c>
      <c r="R2" s="31">
        <f t="shared" si="1"/>
        <v>62.853105092249663</v>
      </c>
      <c r="S2" s="31">
        <f t="shared" si="1"/>
        <v>64.982054693417609</v>
      </c>
      <c r="T2" s="31">
        <f t="shared" si="1"/>
        <v>63.282868329008053</v>
      </c>
      <c r="U2" s="31">
        <f t="shared" si="1"/>
        <v>60.25037219543777</v>
      </c>
      <c r="V2" s="31">
        <f t="shared" si="1"/>
        <v>58.850310870968045</v>
      </c>
      <c r="W2" s="31">
        <f t="shared" si="1"/>
        <v>40.391424018762315</v>
      </c>
      <c r="X2" s="31">
        <f t="shared" ref="X2" si="2">SUM(X3,X17,X22,X25,X26,X51,X52,X71,X74,X75,X76)</f>
        <v>39.411752096081592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28.203860764891193</v>
      </c>
      <c r="D3" s="34">
        <f t="shared" ref="D3:W3" si="4">SUM(D4,D8,D11)</f>
        <v>27.618794582080639</v>
      </c>
      <c r="E3" s="34">
        <f t="shared" si="4"/>
        <v>16.163676415789059</v>
      </c>
      <c r="F3" s="34">
        <f t="shared" si="4"/>
        <v>15.563404048674428</v>
      </c>
      <c r="G3" s="34">
        <f t="shared" si="4"/>
        <v>22.287554549824211</v>
      </c>
      <c r="H3" s="34">
        <f t="shared" si="4"/>
        <v>23.432034168901797</v>
      </c>
      <c r="I3" s="34">
        <f t="shared" si="4"/>
        <v>26.466810090107327</v>
      </c>
      <c r="J3" s="34">
        <f t="shared" si="4"/>
        <v>20.032738211384576</v>
      </c>
      <c r="K3" s="34">
        <f t="shared" si="4"/>
        <v>20.772416455383976</v>
      </c>
      <c r="L3" s="34">
        <f t="shared" si="4"/>
        <v>21.759767233669333</v>
      </c>
      <c r="M3" s="34">
        <f t="shared" si="4"/>
        <v>21.217971907373084</v>
      </c>
      <c r="N3" s="34">
        <f t="shared" si="4"/>
        <v>18.616128451314825</v>
      </c>
      <c r="O3" s="34">
        <f t="shared" si="4"/>
        <v>17.751368590705539</v>
      </c>
      <c r="P3" s="34">
        <f t="shared" si="4"/>
        <v>14.416120526592627</v>
      </c>
      <c r="Q3" s="34">
        <f t="shared" si="4"/>
        <v>18.421693759500275</v>
      </c>
      <c r="R3" s="34">
        <f t="shared" si="4"/>
        <v>16.865606771402017</v>
      </c>
      <c r="S3" s="34">
        <f t="shared" si="4"/>
        <v>17.8457164794691</v>
      </c>
      <c r="T3" s="34">
        <f t="shared" si="4"/>
        <v>18.456051510615609</v>
      </c>
      <c r="U3" s="34">
        <f t="shared" si="4"/>
        <v>16.61002953657967</v>
      </c>
      <c r="V3" s="34">
        <f t="shared" si="4"/>
        <v>17.854120192143242</v>
      </c>
      <c r="W3" s="34">
        <f t="shared" si="4"/>
        <v>13.012344127248312</v>
      </c>
      <c r="X3" s="34">
        <f t="shared" ref="X3" si="5">SUM(X4,X8,X11)</f>
        <v>15.582326894237132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28.203860764891193</v>
      </c>
      <c r="D4" s="29">
        <f t="shared" ref="D4:W4" si="7">SUM(D5:D7)</f>
        <v>27.618794582080639</v>
      </c>
      <c r="E4" s="29">
        <f t="shared" si="7"/>
        <v>16.163676415789059</v>
      </c>
      <c r="F4" s="29">
        <f t="shared" si="7"/>
        <v>15.563404048674428</v>
      </c>
      <c r="G4" s="29">
        <f t="shared" si="7"/>
        <v>22.287554549824211</v>
      </c>
      <c r="H4" s="29">
        <f t="shared" si="7"/>
        <v>23.432034168901797</v>
      </c>
      <c r="I4" s="29">
        <f t="shared" si="7"/>
        <v>26.466810090107327</v>
      </c>
      <c r="J4" s="29">
        <f t="shared" si="7"/>
        <v>20.032738211384576</v>
      </c>
      <c r="K4" s="29">
        <f t="shared" si="7"/>
        <v>20.772416455383976</v>
      </c>
      <c r="L4" s="29">
        <f t="shared" si="7"/>
        <v>21.759767233669333</v>
      </c>
      <c r="M4" s="29">
        <f t="shared" si="7"/>
        <v>21.217971907373084</v>
      </c>
      <c r="N4" s="29">
        <f t="shared" si="7"/>
        <v>18.616128451314825</v>
      </c>
      <c r="O4" s="29">
        <f t="shared" si="7"/>
        <v>17.751368590705539</v>
      </c>
      <c r="P4" s="29">
        <f t="shared" si="7"/>
        <v>14.272788323796924</v>
      </c>
      <c r="Q4" s="29">
        <f t="shared" si="7"/>
        <v>18.085490250625952</v>
      </c>
      <c r="R4" s="29">
        <f t="shared" si="7"/>
        <v>16.219851298865841</v>
      </c>
      <c r="S4" s="29">
        <f t="shared" si="7"/>
        <v>16.917361692895597</v>
      </c>
      <c r="T4" s="29">
        <f t="shared" si="7"/>
        <v>17.483954984059416</v>
      </c>
      <c r="U4" s="29">
        <f t="shared" si="7"/>
        <v>15.831382815046348</v>
      </c>
      <c r="V4" s="29">
        <f t="shared" si="7"/>
        <v>16.957481556943097</v>
      </c>
      <c r="W4" s="29">
        <f t="shared" si="7"/>
        <v>12.25715142919227</v>
      </c>
      <c r="X4" s="29">
        <f t="shared" ref="X4" si="8">SUM(X5:X7)</f>
        <v>14.816444146453899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28.203860764891193</v>
      </c>
      <c r="D7" s="10">
        <v>27.618794582080639</v>
      </c>
      <c r="E7" s="10">
        <v>16.163676415789059</v>
      </c>
      <c r="F7" s="10">
        <v>15.563404048674428</v>
      </c>
      <c r="G7" s="10">
        <v>22.287554549824211</v>
      </c>
      <c r="H7" s="10">
        <v>23.432034168901797</v>
      </c>
      <c r="I7" s="10">
        <v>26.466810090107327</v>
      </c>
      <c r="J7" s="10">
        <v>20.032738211384576</v>
      </c>
      <c r="K7" s="10">
        <v>20.772416455383976</v>
      </c>
      <c r="L7" s="10">
        <v>21.759767233669333</v>
      </c>
      <c r="M7" s="10">
        <v>21.217971907373084</v>
      </c>
      <c r="N7" s="10">
        <v>18.616128451314825</v>
      </c>
      <c r="O7" s="10">
        <v>17.751368590705539</v>
      </c>
      <c r="P7" s="10">
        <v>14.272788323796924</v>
      </c>
      <c r="Q7" s="10">
        <v>18.085490250625952</v>
      </c>
      <c r="R7" s="10">
        <v>16.219851298865841</v>
      </c>
      <c r="S7" s="10">
        <v>16.917361692895597</v>
      </c>
      <c r="T7" s="10">
        <v>17.483954984059416</v>
      </c>
      <c r="U7" s="10">
        <v>15.831382815046348</v>
      </c>
      <c r="V7" s="10">
        <v>16.957481556943097</v>
      </c>
      <c r="W7" s="10">
        <v>12.25715142919227</v>
      </c>
      <c r="X7" s="10">
        <v>14.816444146453899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0.14333220279570247</v>
      </c>
      <c r="Q11" s="29">
        <f t="shared" si="10"/>
        <v>0.3362035088743246</v>
      </c>
      <c r="R11" s="29">
        <f t="shared" si="10"/>
        <v>0.6457554725361756</v>
      </c>
      <c r="S11" s="29">
        <f t="shared" si="10"/>
        <v>0.92835478657350523</v>
      </c>
      <c r="T11" s="29">
        <f t="shared" si="10"/>
        <v>0.97209652655619316</v>
      </c>
      <c r="U11" s="29">
        <f t="shared" si="10"/>
        <v>0.7786467215333237</v>
      </c>
      <c r="V11" s="29">
        <f t="shared" si="10"/>
        <v>0.89663863520014508</v>
      </c>
      <c r="W11" s="29">
        <f t="shared" si="10"/>
        <v>0.75519269805604317</v>
      </c>
      <c r="X11" s="29">
        <f t="shared" si="10"/>
        <v>0.76588274778323451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0.14333220279570247</v>
      </c>
      <c r="Q16" s="10">
        <v>0.3362035088743246</v>
      </c>
      <c r="R16" s="10">
        <v>0.6457554725361756</v>
      </c>
      <c r="S16" s="10">
        <v>0.92835478657350523</v>
      </c>
      <c r="T16" s="10">
        <v>0.97209652655619316</v>
      </c>
      <c r="U16" s="10">
        <v>0.7786467215333237</v>
      </c>
      <c r="V16" s="10">
        <v>0.89663863520014508</v>
      </c>
      <c r="W16" s="10">
        <v>0.75519269805604317</v>
      </c>
      <c r="X16" s="10">
        <v>0.76588274778323451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0.32285641712735746</v>
      </c>
      <c r="D26" s="37">
        <f t="shared" si="13"/>
        <v>0.38203636189992268</v>
      </c>
      <c r="E26" s="37">
        <f t="shared" si="13"/>
        <v>0.42585542552182681</v>
      </c>
      <c r="F26" s="37">
        <f t="shared" si="13"/>
        <v>0.32240098670332218</v>
      </c>
      <c r="G26" s="37">
        <f t="shared" si="13"/>
        <v>0.34060495387163175</v>
      </c>
      <c r="H26" s="37">
        <f t="shared" si="13"/>
        <v>0.23056085234024926</v>
      </c>
      <c r="I26" s="37">
        <f t="shared" si="13"/>
        <v>0.10196803159463602</v>
      </c>
      <c r="J26" s="37">
        <f t="shared" si="13"/>
        <v>9.4460682539040969E-2</v>
      </c>
      <c r="K26" s="37">
        <f t="shared" si="13"/>
        <v>6.0102795017336862E-2</v>
      </c>
      <c r="L26" s="37">
        <f t="shared" si="13"/>
        <v>5.1700488050865204E-2</v>
      </c>
      <c r="M26" s="37">
        <f t="shared" si="13"/>
        <v>9.8793876460398833E-2</v>
      </c>
      <c r="N26" s="37">
        <f t="shared" si="13"/>
        <v>5.9320623148673923E-2</v>
      </c>
      <c r="O26" s="37">
        <f t="shared" si="13"/>
        <v>0.20047859540948587</v>
      </c>
      <c r="P26" s="37">
        <f t="shared" si="13"/>
        <v>0.23383473516380404</v>
      </c>
      <c r="Q26" s="37">
        <f t="shared" si="13"/>
        <v>0.31845835065290534</v>
      </c>
      <c r="R26" s="37">
        <f t="shared" si="13"/>
        <v>0.36391094510485578</v>
      </c>
      <c r="S26" s="37">
        <f t="shared" si="13"/>
        <v>0.7261702149689927</v>
      </c>
      <c r="T26" s="37">
        <f t="shared" si="13"/>
        <v>1.6848983462841338</v>
      </c>
      <c r="U26" s="37">
        <f t="shared" si="13"/>
        <v>1.8792390236652226</v>
      </c>
      <c r="V26" s="37">
        <f t="shared" si="13"/>
        <v>2.476244736493094</v>
      </c>
      <c r="W26" s="37">
        <f t="shared" si="13"/>
        <v>2.0261985581414876</v>
      </c>
      <c r="X26" s="37">
        <f t="shared" si="13"/>
        <v>2.0684535395593899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0.32285641712735746</v>
      </c>
      <c r="D33" s="29">
        <f t="shared" si="15"/>
        <v>0.38203636189992268</v>
      </c>
      <c r="E33" s="29">
        <f t="shared" si="15"/>
        <v>0.42585542552182681</v>
      </c>
      <c r="F33" s="29">
        <f t="shared" si="15"/>
        <v>0.32240098670332218</v>
      </c>
      <c r="G33" s="29">
        <f t="shared" si="15"/>
        <v>0.34060495387163175</v>
      </c>
      <c r="H33" s="29">
        <f t="shared" si="15"/>
        <v>0.23056085234024926</v>
      </c>
      <c r="I33" s="29">
        <f t="shared" si="15"/>
        <v>0.10196803159463602</v>
      </c>
      <c r="J33" s="29">
        <f t="shared" si="15"/>
        <v>9.4460682539040969E-2</v>
      </c>
      <c r="K33" s="29">
        <f t="shared" si="15"/>
        <v>6.0102795017336862E-2</v>
      </c>
      <c r="L33" s="29">
        <f t="shared" si="15"/>
        <v>5.1700488050865204E-2</v>
      </c>
      <c r="M33" s="29">
        <f t="shared" si="15"/>
        <v>9.8793876460398833E-2</v>
      </c>
      <c r="N33" s="29">
        <f t="shared" si="15"/>
        <v>5.9320623148673923E-2</v>
      </c>
      <c r="O33" s="29">
        <f t="shared" si="15"/>
        <v>0.20047859540948587</v>
      </c>
      <c r="P33" s="29">
        <f t="shared" si="15"/>
        <v>0.23383473516380404</v>
      </c>
      <c r="Q33" s="29">
        <f t="shared" si="15"/>
        <v>0.31845835065290534</v>
      </c>
      <c r="R33" s="29">
        <f t="shared" si="15"/>
        <v>0.36391094510485578</v>
      </c>
      <c r="S33" s="29">
        <f t="shared" si="15"/>
        <v>0.7261702149689927</v>
      </c>
      <c r="T33" s="29">
        <f t="shared" si="15"/>
        <v>1.6848983462841338</v>
      </c>
      <c r="U33" s="29">
        <f t="shared" si="15"/>
        <v>1.8792390236652226</v>
      </c>
      <c r="V33" s="29">
        <f t="shared" si="15"/>
        <v>2.476244736493094</v>
      </c>
      <c r="W33" s="29">
        <f t="shared" si="15"/>
        <v>2.0261985581414876</v>
      </c>
      <c r="X33" s="29">
        <f t="shared" si="15"/>
        <v>2.0684535395593899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0.32285641712735746</v>
      </c>
      <c r="D43" s="10">
        <v>0.38203636189992268</v>
      </c>
      <c r="E43" s="10">
        <v>0.42585542552182681</v>
      </c>
      <c r="F43" s="10">
        <v>0.32240098670332218</v>
      </c>
      <c r="G43" s="10">
        <v>0.34060495387163175</v>
      </c>
      <c r="H43" s="10">
        <v>0.23056085234024926</v>
      </c>
      <c r="I43" s="10">
        <v>0.10196803159463602</v>
      </c>
      <c r="J43" s="10">
        <v>9.4460682539040969E-2</v>
      </c>
      <c r="K43" s="10">
        <v>6.0102795017336862E-2</v>
      </c>
      <c r="L43" s="10">
        <v>5.1700488050865204E-2</v>
      </c>
      <c r="M43" s="10">
        <v>9.8793876460398833E-2</v>
      </c>
      <c r="N43" s="10">
        <v>5.9320623148673923E-2</v>
      </c>
      <c r="O43" s="10">
        <v>0.20047859540948587</v>
      </c>
      <c r="P43" s="10">
        <v>0.23383473516380404</v>
      </c>
      <c r="Q43" s="10">
        <v>0.31845835065290534</v>
      </c>
      <c r="R43" s="10">
        <v>0.36391094510485578</v>
      </c>
      <c r="S43" s="10">
        <v>0.7261702149689927</v>
      </c>
      <c r="T43" s="10">
        <v>1.6848983462841338</v>
      </c>
      <c r="U43" s="10">
        <v>1.8792390236652226</v>
      </c>
      <c r="V43" s="10">
        <v>2.476244736493094</v>
      </c>
      <c r="W43" s="10">
        <v>2.0261985581414876</v>
      </c>
      <c r="X43" s="10">
        <v>2.0684535395593899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32.156603366659006</v>
      </c>
      <c r="D51" s="37">
        <v>31.521435148161789</v>
      </c>
      <c r="E51" s="37">
        <v>37.228533384625351</v>
      </c>
      <c r="F51" s="37">
        <v>39.356266821122013</v>
      </c>
      <c r="G51" s="37">
        <v>35.762782075530971</v>
      </c>
      <c r="H51" s="37">
        <v>35.745271219253276</v>
      </c>
      <c r="I51" s="37">
        <v>33.848232468913103</v>
      </c>
      <c r="J51" s="37">
        <v>40.531594680795628</v>
      </c>
      <c r="K51" s="37">
        <v>39.386516091827275</v>
      </c>
      <c r="L51" s="37">
        <v>38.404866737580981</v>
      </c>
      <c r="M51" s="37">
        <v>38.223363616260663</v>
      </c>
      <c r="N51" s="37">
        <v>33.416840855075222</v>
      </c>
      <c r="O51" s="37">
        <v>32.646791989474991</v>
      </c>
      <c r="P51" s="37">
        <v>20.348319184874164</v>
      </c>
      <c r="Q51" s="37">
        <v>32.087391268369082</v>
      </c>
      <c r="R51" s="37">
        <v>31.467672454374188</v>
      </c>
      <c r="S51" s="37">
        <v>32.655577120668539</v>
      </c>
      <c r="T51" s="37">
        <v>30.637247677740088</v>
      </c>
      <c r="U51" s="37">
        <v>34.290204340115388</v>
      </c>
      <c r="V51" s="37">
        <v>31.710988828074953</v>
      </c>
      <c r="W51" s="37">
        <v>20.041594723941973</v>
      </c>
      <c r="X51" s="37">
        <v>17.747025215334151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19.546865219878132</v>
      </c>
      <c r="D76" s="40">
        <v>17.783300562511617</v>
      </c>
      <c r="E76" s="40">
        <v>23.453449499938138</v>
      </c>
      <c r="F76" s="40">
        <v>17.425860328037338</v>
      </c>
      <c r="G76" s="40">
        <v>12.743962318829725</v>
      </c>
      <c r="H76" s="40">
        <v>11.340926867461061</v>
      </c>
      <c r="I76" s="40">
        <v>8.5293830046983121</v>
      </c>
      <c r="J76" s="40">
        <v>8.8628265266763702</v>
      </c>
      <c r="K76" s="40">
        <v>8.3765702544974356</v>
      </c>
      <c r="L76" s="40">
        <v>8.2022359776354552</v>
      </c>
      <c r="M76" s="40">
        <v>7.7096308060773273</v>
      </c>
      <c r="N76" s="40">
        <v>16.61964973173718</v>
      </c>
      <c r="O76" s="40">
        <v>14.640029065272586</v>
      </c>
      <c r="P76" s="40">
        <v>11.59973687338822</v>
      </c>
      <c r="Q76" s="40">
        <v>15.9692675222548</v>
      </c>
      <c r="R76" s="40">
        <v>14.155914921368602</v>
      </c>
      <c r="S76" s="40">
        <v>13.754590878310973</v>
      </c>
      <c r="T76" s="40">
        <v>12.504670794368224</v>
      </c>
      <c r="U76" s="40">
        <v>7.4708992950774924</v>
      </c>
      <c r="V76" s="40">
        <v>6.8089571142567555</v>
      </c>
      <c r="W76" s="40">
        <v>5.3112866094305433</v>
      </c>
      <c r="X76" s="40">
        <v>4.0139464469509161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14.005674978503867</v>
      </c>
      <c r="D2" s="31">
        <f t="shared" ref="D2:W2" si="1">SUM(D3,D17,D22,D25,D26,D51,D52,D71,D74,D75,D76)</f>
        <v>16.652278589853825</v>
      </c>
      <c r="E2" s="31">
        <f t="shared" si="1"/>
        <v>21.006792777300085</v>
      </c>
      <c r="F2" s="31">
        <f t="shared" si="1"/>
        <v>24.432760103181423</v>
      </c>
      <c r="G2" s="31">
        <f t="shared" si="1"/>
        <v>21.35795356835769</v>
      </c>
      <c r="H2" s="31">
        <f t="shared" si="1"/>
        <v>20.292433361994846</v>
      </c>
      <c r="I2" s="31">
        <f t="shared" si="1"/>
        <v>14.459415305245056</v>
      </c>
      <c r="J2" s="31">
        <f t="shared" si="1"/>
        <v>10.804643164230436</v>
      </c>
      <c r="K2" s="31">
        <f t="shared" si="1"/>
        <v>12.800859845227858</v>
      </c>
      <c r="L2" s="31">
        <f t="shared" si="1"/>
        <v>10.923473774720549</v>
      </c>
      <c r="M2" s="31">
        <f t="shared" si="1"/>
        <v>7.9472055030094584</v>
      </c>
      <c r="N2" s="31">
        <f t="shared" si="1"/>
        <v>6.3719690455717979</v>
      </c>
      <c r="O2" s="31">
        <f t="shared" si="1"/>
        <v>7.4336199484092855</v>
      </c>
      <c r="P2" s="31">
        <f t="shared" si="1"/>
        <v>8.3339638865004293</v>
      </c>
      <c r="Q2" s="31">
        <f t="shared" si="1"/>
        <v>5.7364574376612207</v>
      </c>
      <c r="R2" s="31">
        <f t="shared" si="1"/>
        <v>5.6960447119518474</v>
      </c>
      <c r="S2" s="31">
        <f t="shared" si="1"/>
        <v>5.6173688736027501</v>
      </c>
      <c r="T2" s="31">
        <f t="shared" si="1"/>
        <v>5.2033533963886498</v>
      </c>
      <c r="U2" s="31">
        <f t="shared" si="1"/>
        <v>2.3965606190885635</v>
      </c>
      <c r="V2" s="31">
        <f t="shared" si="1"/>
        <v>3.2881341358555454</v>
      </c>
      <c r="W2" s="31">
        <f t="shared" si="1"/>
        <v>2.9857265692175408</v>
      </c>
      <c r="X2" s="31">
        <f t="shared" ref="X2" si="2">SUM(X3,X17,X22,X25,X26,X51,X52,X71,X74,X75,X76)</f>
        <v>9.2944110060189153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0.47695614789337909</v>
      </c>
      <c r="D26" s="37">
        <f t="shared" ref="D26:W26" si="22">SUM(D27,D33)</f>
        <v>0.71134995700773851</v>
      </c>
      <c r="E26" s="37">
        <f t="shared" si="22"/>
        <v>0.72760103181427338</v>
      </c>
      <c r="F26" s="37">
        <f t="shared" si="22"/>
        <v>0.4292347377472055</v>
      </c>
      <c r="G26" s="37">
        <f t="shared" si="22"/>
        <v>0.48907996560619083</v>
      </c>
      <c r="H26" s="37">
        <f t="shared" si="22"/>
        <v>0.3531384350816853</v>
      </c>
      <c r="I26" s="37">
        <f t="shared" si="22"/>
        <v>0.15726569217540839</v>
      </c>
      <c r="J26" s="37">
        <f t="shared" si="22"/>
        <v>0.1045571797076526</v>
      </c>
      <c r="K26" s="37">
        <f t="shared" si="22"/>
        <v>7.7128116938950983E-2</v>
      </c>
      <c r="L26" s="37">
        <f t="shared" si="22"/>
        <v>5.580395528804815E-2</v>
      </c>
      <c r="M26" s="37">
        <f t="shared" si="22"/>
        <v>9.4411006018916596E-2</v>
      </c>
      <c r="N26" s="37">
        <f t="shared" si="22"/>
        <v>5.2794496990541701E-2</v>
      </c>
      <c r="O26" s="37">
        <f t="shared" si="22"/>
        <v>2.94067067927773E-2</v>
      </c>
      <c r="P26" s="37">
        <f t="shared" si="22"/>
        <v>3.8521066208082537E-2</v>
      </c>
      <c r="Q26" s="37">
        <f t="shared" si="22"/>
        <v>1.6251074806534819E-2</v>
      </c>
      <c r="R26" s="37">
        <f t="shared" si="22"/>
        <v>2.132416165090284E-2</v>
      </c>
      <c r="S26" s="37">
        <f t="shared" si="22"/>
        <v>2.94067067927773E-2</v>
      </c>
      <c r="T26" s="37">
        <f t="shared" si="22"/>
        <v>6.0877042132416161E-2</v>
      </c>
      <c r="U26" s="37">
        <f t="shared" si="22"/>
        <v>4.8667239896818558E-2</v>
      </c>
      <c r="V26" s="37">
        <f t="shared" si="22"/>
        <v>7.2055030094582972E-2</v>
      </c>
      <c r="W26" s="37">
        <f t="shared" si="22"/>
        <v>6.6981943250214962E-2</v>
      </c>
      <c r="X26" s="37">
        <f t="shared" ref="X26" si="23">SUM(X27,X33)</f>
        <v>6.1908856405846938E-2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0.47695614789337909</v>
      </c>
      <c r="D33" s="29">
        <f t="shared" ref="D33:W33" si="28">SUM(D34:D50)</f>
        <v>0.71134995700773851</v>
      </c>
      <c r="E33" s="29">
        <f t="shared" si="28"/>
        <v>0.72760103181427338</v>
      </c>
      <c r="F33" s="29">
        <f t="shared" si="28"/>
        <v>0.4292347377472055</v>
      </c>
      <c r="G33" s="29">
        <f t="shared" si="28"/>
        <v>0.48907996560619083</v>
      </c>
      <c r="H33" s="29">
        <f t="shared" si="28"/>
        <v>0.3531384350816853</v>
      </c>
      <c r="I33" s="29">
        <f t="shared" si="28"/>
        <v>0.15726569217540839</v>
      </c>
      <c r="J33" s="29">
        <f t="shared" si="28"/>
        <v>0.1045571797076526</v>
      </c>
      <c r="K33" s="29">
        <f t="shared" si="28"/>
        <v>7.7128116938950983E-2</v>
      </c>
      <c r="L33" s="29">
        <f t="shared" si="28"/>
        <v>5.580395528804815E-2</v>
      </c>
      <c r="M33" s="29">
        <f t="shared" si="28"/>
        <v>9.4411006018916596E-2</v>
      </c>
      <c r="N33" s="29">
        <f t="shared" si="28"/>
        <v>5.2794496990541701E-2</v>
      </c>
      <c r="O33" s="29">
        <f t="shared" si="28"/>
        <v>2.94067067927773E-2</v>
      </c>
      <c r="P33" s="29">
        <f t="shared" si="28"/>
        <v>3.8521066208082537E-2</v>
      </c>
      <c r="Q33" s="29">
        <f t="shared" si="28"/>
        <v>1.6251074806534819E-2</v>
      </c>
      <c r="R33" s="29">
        <f t="shared" si="28"/>
        <v>2.132416165090284E-2</v>
      </c>
      <c r="S33" s="29">
        <f t="shared" si="28"/>
        <v>2.94067067927773E-2</v>
      </c>
      <c r="T33" s="29">
        <f t="shared" si="28"/>
        <v>6.0877042132416161E-2</v>
      </c>
      <c r="U33" s="29">
        <f t="shared" si="28"/>
        <v>4.8667239896818558E-2</v>
      </c>
      <c r="V33" s="29">
        <f t="shared" si="28"/>
        <v>7.2055030094582972E-2</v>
      </c>
      <c r="W33" s="29">
        <f t="shared" si="28"/>
        <v>6.6981943250214962E-2</v>
      </c>
      <c r="X33" s="29">
        <f t="shared" ref="X33" si="29">SUM(X34:X50)</f>
        <v>6.1908856405846938E-2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0</v>
      </c>
      <c r="W36" s="10">
        <f>FC_IND_PPP_PU_E!W36+FC_IND_PPP_PA_E!W36+FC_IND_PPP_PR_E!W36</f>
        <v>0</v>
      </c>
      <c r="X36" s="10">
        <f>FC_IND_PPP_PU_E!X36+FC_IND_PPP_PA_E!X36+FC_IND_PPP_PR_E!X36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0.47695614789337909</v>
      </c>
      <c r="D43" s="10">
        <f>FC_IND_PPP_PU_E!D43+FC_IND_PPP_PA_E!D43+FC_IND_PPP_PR_E!D43</f>
        <v>0.71134995700773851</v>
      </c>
      <c r="E43" s="10">
        <f>FC_IND_PPP_PU_E!E43+FC_IND_PPP_PA_E!E43+FC_IND_PPP_PR_E!E43</f>
        <v>0.72760103181427338</v>
      </c>
      <c r="F43" s="10">
        <f>FC_IND_PPP_PU_E!F43+FC_IND_PPP_PA_E!F43+FC_IND_PPP_PR_E!F43</f>
        <v>0.4292347377472055</v>
      </c>
      <c r="G43" s="10">
        <f>FC_IND_PPP_PU_E!G43+FC_IND_PPP_PA_E!G43+FC_IND_PPP_PR_E!G43</f>
        <v>0.48907996560619083</v>
      </c>
      <c r="H43" s="10">
        <f>FC_IND_PPP_PU_E!H43+FC_IND_PPP_PA_E!H43+FC_IND_PPP_PR_E!H43</f>
        <v>0.3531384350816853</v>
      </c>
      <c r="I43" s="10">
        <f>FC_IND_PPP_PU_E!I43+FC_IND_PPP_PA_E!I43+FC_IND_PPP_PR_E!I43</f>
        <v>0.15726569217540839</v>
      </c>
      <c r="J43" s="10">
        <f>FC_IND_PPP_PU_E!J43+FC_IND_PPP_PA_E!J43+FC_IND_PPP_PR_E!J43</f>
        <v>0.1045571797076526</v>
      </c>
      <c r="K43" s="10">
        <f>FC_IND_PPP_PU_E!K43+FC_IND_PPP_PA_E!K43+FC_IND_PPP_PR_E!K43</f>
        <v>7.7128116938950983E-2</v>
      </c>
      <c r="L43" s="10">
        <f>FC_IND_PPP_PU_E!L43+FC_IND_PPP_PA_E!L43+FC_IND_PPP_PR_E!L43</f>
        <v>5.580395528804815E-2</v>
      </c>
      <c r="M43" s="10">
        <f>FC_IND_PPP_PU_E!M43+FC_IND_PPP_PA_E!M43+FC_IND_PPP_PR_E!M43</f>
        <v>9.4411006018916596E-2</v>
      </c>
      <c r="N43" s="10">
        <f>FC_IND_PPP_PU_E!N43+FC_IND_PPP_PA_E!N43+FC_IND_PPP_PR_E!N43</f>
        <v>5.2794496990541701E-2</v>
      </c>
      <c r="O43" s="10">
        <f>FC_IND_PPP_PU_E!O43+FC_IND_PPP_PA_E!O43+FC_IND_PPP_PR_E!O43</f>
        <v>2.94067067927773E-2</v>
      </c>
      <c r="P43" s="10">
        <f>FC_IND_PPP_PU_E!P43+FC_IND_PPP_PA_E!P43+FC_IND_PPP_PR_E!P43</f>
        <v>3.8521066208082537E-2</v>
      </c>
      <c r="Q43" s="10">
        <f>FC_IND_PPP_PU_E!Q43+FC_IND_PPP_PA_E!Q43+FC_IND_PPP_PR_E!Q43</f>
        <v>1.6251074806534819E-2</v>
      </c>
      <c r="R43" s="10">
        <f>FC_IND_PPP_PU_E!R43+FC_IND_PPP_PA_E!R43+FC_IND_PPP_PR_E!R43</f>
        <v>2.132416165090284E-2</v>
      </c>
      <c r="S43" s="10">
        <f>FC_IND_PPP_PU_E!S43+FC_IND_PPP_PA_E!S43+FC_IND_PPP_PR_E!S43</f>
        <v>2.94067067927773E-2</v>
      </c>
      <c r="T43" s="10">
        <f>FC_IND_PPP_PU_E!T43+FC_IND_PPP_PA_E!T43+FC_IND_PPP_PR_E!T43</f>
        <v>6.0877042132416161E-2</v>
      </c>
      <c r="U43" s="10">
        <f>FC_IND_PPP_PU_E!U43+FC_IND_PPP_PA_E!U43+FC_IND_PPP_PR_E!U43</f>
        <v>4.8667239896818558E-2</v>
      </c>
      <c r="V43" s="10">
        <f>FC_IND_PPP_PU_E!V43+FC_IND_PPP_PA_E!V43+FC_IND_PPP_PR_E!V43</f>
        <v>7.2055030094582972E-2</v>
      </c>
      <c r="W43" s="10">
        <f>FC_IND_PPP_PU_E!W43+FC_IND_PPP_PA_E!W43+FC_IND_PPP_PR_E!W43</f>
        <v>6.6981943250214962E-2</v>
      </c>
      <c r="X43" s="10">
        <f>FC_IND_PPP_PU_E!X43+FC_IND_PPP_PA_E!X43+FC_IND_PPP_PR_E!X43</f>
        <v>6.1908856405846938E-2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4.8458297506448833</v>
      </c>
      <c r="D51" s="37">
        <f>FC_IND_PPP_PU_E!D51+FC_IND_PPP_PA_E!D51+FC_IND_PPP_PR_E!D51</f>
        <v>5.6694754944110066</v>
      </c>
      <c r="E51" s="37">
        <f>FC_IND_PPP_PU_E!E51+FC_IND_PPP_PA_E!E51+FC_IND_PPP_PR_E!E51</f>
        <v>7.201891659501289</v>
      </c>
      <c r="F51" s="37">
        <f>FC_IND_PPP_PU_E!F51+FC_IND_PPP_PA_E!F51+FC_IND_PPP_PR_E!F51</f>
        <v>8.6257953568357681</v>
      </c>
      <c r="G51" s="37">
        <f>FC_IND_PPP_PU_E!G51+FC_IND_PPP_PA_E!G51+FC_IND_PPP_PR_E!G51</f>
        <v>7.3953568357695607</v>
      </c>
      <c r="H51" s="37">
        <f>FC_IND_PPP_PU_E!H51+FC_IND_PPP_PA_E!H51+FC_IND_PPP_PR_E!H51</f>
        <v>7.3616509028374884</v>
      </c>
      <c r="I51" s="37">
        <f>FC_IND_PPP_PU_E!I51+FC_IND_PPP_PA_E!I51+FC_IND_PPP_PR_E!I51</f>
        <v>4.6137575236457433</v>
      </c>
      <c r="J51" s="37">
        <f>FC_IND_PPP_PU_E!J51+FC_IND_PPP_PA_E!J51+FC_IND_PPP_PR_E!J51</f>
        <v>2.9712811693895089</v>
      </c>
      <c r="K51" s="37">
        <f>FC_IND_PPP_PU_E!K51+FC_IND_PPP_PA_E!K51+FC_IND_PPP_PR_E!K51</f>
        <v>4.14359415305245</v>
      </c>
      <c r="L51" s="37">
        <f>FC_IND_PPP_PU_E!L51+FC_IND_PPP_PA_E!L51+FC_IND_PPP_PR_E!L51</f>
        <v>3.2539122957867579</v>
      </c>
      <c r="M51" s="37">
        <f>FC_IND_PPP_PU_E!M51+FC_IND_PPP_PA_E!M51+FC_IND_PPP_PR_E!M51</f>
        <v>2.096904557179708</v>
      </c>
      <c r="N51" s="37">
        <f>FC_IND_PPP_PU_E!N51+FC_IND_PPP_PA_E!N51+FC_IND_PPP_PR_E!N51</f>
        <v>3.0216680997420471</v>
      </c>
      <c r="O51" s="37">
        <f>FC_IND_PPP_PU_E!O51+FC_IND_PPP_PA_E!O51+FC_IND_PPP_PR_E!O51</f>
        <v>3.968701633705932</v>
      </c>
      <c r="P51" s="37">
        <f>FC_IND_PPP_PU_E!P51+FC_IND_PPP_PA_E!P51+FC_IND_PPP_PR_E!P51</f>
        <v>5.0532244196044704</v>
      </c>
      <c r="Q51" s="37">
        <f>FC_IND_PPP_PU_E!Q51+FC_IND_PPP_PA_E!Q51+FC_IND_PPP_PR_E!Q51</f>
        <v>2.446861564918315</v>
      </c>
      <c r="R51" s="37">
        <f>FC_IND_PPP_PU_E!R51+FC_IND_PPP_PA_E!R51+FC_IND_PPP_PR_E!R51</f>
        <v>2.2862424763542561</v>
      </c>
      <c r="S51" s="37">
        <f>FC_IND_PPP_PU_E!S51+FC_IND_PPP_PA_E!S51+FC_IND_PPP_PR_E!S51</f>
        <v>2.2302665520206362</v>
      </c>
      <c r="T51" s="37">
        <f>FC_IND_PPP_PU_E!T51+FC_IND_PPP_PA_E!T51+FC_IND_PPP_PR_E!T51</f>
        <v>2.0817712811693889</v>
      </c>
      <c r="U51" s="37">
        <f>FC_IND_PPP_PU_E!U51+FC_IND_PPP_PA_E!U51+FC_IND_PPP_PR_E!U51</f>
        <v>0.54488392089423898</v>
      </c>
      <c r="V51" s="37">
        <f>FC_IND_PPP_PU_E!V51+FC_IND_PPP_PA_E!V51+FC_IND_PPP_PR_E!V51</f>
        <v>0.77936371453138431</v>
      </c>
      <c r="W51" s="37">
        <f>FC_IND_PPP_PU_E!W51+FC_IND_PPP_PA_E!W51+FC_IND_PPP_PR_E!W51</f>
        <v>0.1714531384350817</v>
      </c>
      <c r="X51" s="37">
        <f>FC_IND_PPP_PU_E!X51+FC_IND_PPP_PA_E!X51+FC_IND_PPP_PR_E!X51</f>
        <v>5.8687016337059328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0</v>
      </c>
      <c r="S59" s="10">
        <f>FC_IND_PPP_PU_E!S59+FC_IND_PPP_PA_E!S59+FC_IND_PPP_PR_E!S59</f>
        <v>0</v>
      </c>
      <c r="T59" s="10">
        <f>FC_IND_PPP_PU_E!T59+FC_IND_PPP_PA_E!T59+FC_IND_PPP_PR_E!T59</f>
        <v>0</v>
      </c>
      <c r="U59" s="10">
        <f>FC_IND_PPP_PU_E!U59+FC_IND_PPP_PA_E!U59+FC_IND_PPP_PR_E!U59</f>
        <v>0</v>
      </c>
      <c r="V59" s="10">
        <f>FC_IND_PPP_PU_E!V59+FC_IND_PPP_PA_E!V59+FC_IND_PPP_PR_E!V59</f>
        <v>0</v>
      </c>
      <c r="W59" s="10">
        <f>FC_IND_PPP_PU_E!W59+FC_IND_PPP_PA_E!W59+FC_IND_PPP_PR_E!W59</f>
        <v>0</v>
      </c>
      <c r="X59" s="10">
        <f>FC_IND_PPP_PU_E!X59+FC_IND_PPP_PA_E!X59+FC_IND_PPP_PR_E!X59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8.6828890799656051</v>
      </c>
      <c r="D76" s="40">
        <f>FC_IND_PPP_PU_E!D76+FC_IND_PPP_PA_E!D76+FC_IND_PPP_PR_E!D76</f>
        <v>10.27145313843508</v>
      </c>
      <c r="E76" s="40">
        <f>FC_IND_PPP_PU_E!E76+FC_IND_PPP_PA_E!E76+FC_IND_PPP_PR_E!E76</f>
        <v>13.07730008598452</v>
      </c>
      <c r="F76" s="40">
        <f>FC_IND_PPP_PU_E!F76+FC_IND_PPP_PA_E!F76+FC_IND_PPP_PR_E!F76</f>
        <v>15.37773000859845</v>
      </c>
      <c r="G76" s="40">
        <f>FC_IND_PPP_PU_E!G76+FC_IND_PPP_PA_E!G76+FC_IND_PPP_PR_E!G76</f>
        <v>13.473516766981939</v>
      </c>
      <c r="H76" s="40">
        <f>FC_IND_PPP_PU_E!H76+FC_IND_PPP_PA_E!H76+FC_IND_PPP_PR_E!H76</f>
        <v>12.577644024075671</v>
      </c>
      <c r="I76" s="40">
        <f>FC_IND_PPP_PU_E!I76+FC_IND_PPP_PA_E!I76+FC_IND_PPP_PR_E!I76</f>
        <v>9.6883920894239033</v>
      </c>
      <c r="J76" s="40">
        <f>FC_IND_PPP_PU_E!J76+FC_IND_PPP_PA_E!J76+FC_IND_PPP_PR_E!J76</f>
        <v>7.7288048151332749</v>
      </c>
      <c r="K76" s="40">
        <f>FC_IND_PPP_PU_E!K76+FC_IND_PPP_PA_E!K76+FC_IND_PPP_PR_E!K76</f>
        <v>8.5801375752364581</v>
      </c>
      <c r="L76" s="40">
        <f>FC_IND_PPP_PU_E!L76+FC_IND_PPP_PA_E!L76+FC_IND_PPP_PR_E!L76</f>
        <v>7.6137575236457433</v>
      </c>
      <c r="M76" s="40">
        <f>FC_IND_PPP_PU_E!M76+FC_IND_PPP_PA_E!M76+FC_IND_PPP_PR_E!M76</f>
        <v>5.7558899398108343</v>
      </c>
      <c r="N76" s="40">
        <f>FC_IND_PPP_PU_E!N76+FC_IND_PPP_PA_E!N76+FC_IND_PPP_PR_E!N76</f>
        <v>3.2975064488392092</v>
      </c>
      <c r="O76" s="40">
        <f>FC_IND_PPP_PU_E!O76+FC_IND_PPP_PA_E!O76+FC_IND_PPP_PR_E!O76</f>
        <v>3.4355116079105761</v>
      </c>
      <c r="P76" s="40">
        <f>FC_IND_PPP_PU_E!P76+FC_IND_PPP_PA_E!P76+FC_IND_PPP_PR_E!P76</f>
        <v>3.242218400687876</v>
      </c>
      <c r="Q76" s="40">
        <f>FC_IND_PPP_PU_E!Q76+FC_IND_PPP_PA_E!Q76+FC_IND_PPP_PR_E!Q76</f>
        <v>3.273344797936371</v>
      </c>
      <c r="R76" s="40">
        <f>FC_IND_PPP_PU_E!R76+FC_IND_PPP_PA_E!R76+FC_IND_PPP_PR_E!R76</f>
        <v>3.3884780739466889</v>
      </c>
      <c r="S76" s="40">
        <f>FC_IND_PPP_PU_E!S76+FC_IND_PPP_PA_E!S76+FC_IND_PPP_PR_E!S76</f>
        <v>3.3576956147893369</v>
      </c>
      <c r="T76" s="40">
        <f>FC_IND_PPP_PU_E!T76+FC_IND_PPP_PA_E!T76+FC_IND_PPP_PR_E!T76</f>
        <v>3.0607050730868441</v>
      </c>
      <c r="U76" s="40">
        <f>FC_IND_PPP_PU_E!U76+FC_IND_PPP_PA_E!U76+FC_IND_PPP_PR_E!U76</f>
        <v>1.803009458297506</v>
      </c>
      <c r="V76" s="40">
        <f>FC_IND_PPP_PU_E!V76+FC_IND_PPP_PA_E!V76+FC_IND_PPP_PR_E!V76</f>
        <v>2.436715391229578</v>
      </c>
      <c r="W76" s="40">
        <f>FC_IND_PPP_PU_E!W76+FC_IND_PPP_PA_E!W76+FC_IND_PPP_PR_E!W76</f>
        <v>2.7472914875322441</v>
      </c>
      <c r="X76" s="40">
        <f>FC_IND_PPP_PU_E!X76+FC_IND_PPP_PA_E!X76+FC_IND_PPP_PR_E!X76</f>
        <v>3.363800515907136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0</v>
      </c>
      <c r="W26" s="37">
        <f t="shared" si="23"/>
        <v>0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0</v>
      </c>
      <c r="W33" s="29">
        <f t="shared" si="29"/>
        <v>0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14.005674978503867</v>
      </c>
      <c r="D2" s="31">
        <f t="shared" ref="D2:W2" si="1">SUM(D3,D17,D22,D25,D26,D51,D52,D71,D74,D75,D76)</f>
        <v>16.652278589853825</v>
      </c>
      <c r="E2" s="31">
        <f t="shared" si="1"/>
        <v>21.006792777300085</v>
      </c>
      <c r="F2" s="31">
        <f t="shared" si="1"/>
        <v>24.432760103181423</v>
      </c>
      <c r="G2" s="31">
        <f t="shared" si="1"/>
        <v>21.35795356835769</v>
      </c>
      <c r="H2" s="31">
        <f t="shared" si="1"/>
        <v>20.292433361994846</v>
      </c>
      <c r="I2" s="31">
        <f t="shared" si="1"/>
        <v>14.459415305245056</v>
      </c>
      <c r="J2" s="31">
        <f t="shared" si="1"/>
        <v>10.804643164230436</v>
      </c>
      <c r="K2" s="31">
        <f t="shared" si="1"/>
        <v>12.800859845227858</v>
      </c>
      <c r="L2" s="31">
        <f t="shared" si="1"/>
        <v>10.923473774720549</v>
      </c>
      <c r="M2" s="31">
        <f t="shared" si="1"/>
        <v>7.9472055030094584</v>
      </c>
      <c r="N2" s="31">
        <f t="shared" si="1"/>
        <v>6.3719690455717979</v>
      </c>
      <c r="O2" s="31">
        <f t="shared" si="1"/>
        <v>7.4336199484092855</v>
      </c>
      <c r="P2" s="31">
        <f t="shared" si="1"/>
        <v>8.3339638865004293</v>
      </c>
      <c r="Q2" s="31">
        <f t="shared" si="1"/>
        <v>5.7364574376612207</v>
      </c>
      <c r="R2" s="31">
        <f t="shared" si="1"/>
        <v>5.6960447119518474</v>
      </c>
      <c r="S2" s="31">
        <f t="shared" si="1"/>
        <v>5.6173688736027501</v>
      </c>
      <c r="T2" s="31">
        <f t="shared" si="1"/>
        <v>5.2033533963886498</v>
      </c>
      <c r="U2" s="31">
        <f t="shared" si="1"/>
        <v>2.3965606190885635</v>
      </c>
      <c r="V2" s="31">
        <f t="shared" si="1"/>
        <v>3.2881341358555454</v>
      </c>
      <c r="W2" s="31">
        <f t="shared" si="1"/>
        <v>2.9857265692175408</v>
      </c>
      <c r="X2" s="31">
        <f t="shared" ref="X2" si="2">SUM(X3,X17,X22,X25,X26,X51,X52,X71,X74,X75,X76)</f>
        <v>9.2944110060189153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0.47695614789337909</v>
      </c>
      <c r="D26" s="37">
        <f t="shared" ref="D26" si="22">SUM(D27,D33)</f>
        <v>0.71134995700773851</v>
      </c>
      <c r="E26" s="37">
        <f t="shared" ref="E26:X26" si="23">SUM(E27,E33)</f>
        <v>0.72760103181427338</v>
      </c>
      <c r="F26" s="37">
        <f t="shared" si="23"/>
        <v>0.4292347377472055</v>
      </c>
      <c r="G26" s="37">
        <f t="shared" si="23"/>
        <v>0.48907996560619083</v>
      </c>
      <c r="H26" s="37">
        <f t="shared" si="23"/>
        <v>0.3531384350816853</v>
      </c>
      <c r="I26" s="37">
        <f t="shared" si="23"/>
        <v>0.15726569217540839</v>
      </c>
      <c r="J26" s="37">
        <f t="shared" si="23"/>
        <v>0.1045571797076526</v>
      </c>
      <c r="K26" s="37">
        <f t="shared" si="23"/>
        <v>7.7128116938950983E-2</v>
      </c>
      <c r="L26" s="37">
        <f t="shared" si="23"/>
        <v>5.580395528804815E-2</v>
      </c>
      <c r="M26" s="37">
        <f t="shared" si="23"/>
        <v>9.4411006018916596E-2</v>
      </c>
      <c r="N26" s="37">
        <f t="shared" si="23"/>
        <v>5.2794496990541701E-2</v>
      </c>
      <c r="O26" s="37">
        <f t="shared" si="23"/>
        <v>2.94067067927773E-2</v>
      </c>
      <c r="P26" s="37">
        <f t="shared" si="23"/>
        <v>3.8521066208082537E-2</v>
      </c>
      <c r="Q26" s="37">
        <f t="shared" si="23"/>
        <v>1.6251074806534819E-2</v>
      </c>
      <c r="R26" s="37">
        <f t="shared" si="23"/>
        <v>2.132416165090284E-2</v>
      </c>
      <c r="S26" s="37">
        <f t="shared" si="23"/>
        <v>2.94067067927773E-2</v>
      </c>
      <c r="T26" s="37">
        <f t="shared" si="23"/>
        <v>6.0877042132416161E-2</v>
      </c>
      <c r="U26" s="37">
        <f t="shared" si="23"/>
        <v>4.8667239896818558E-2</v>
      </c>
      <c r="V26" s="37">
        <f t="shared" si="23"/>
        <v>7.2055030094582972E-2</v>
      </c>
      <c r="W26" s="37">
        <f t="shared" si="23"/>
        <v>6.6981943250214962E-2</v>
      </c>
      <c r="X26" s="37">
        <f t="shared" si="23"/>
        <v>6.1908856405846938E-2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0.47695614789337909</v>
      </c>
      <c r="D33" s="29">
        <f t="shared" ref="D33" si="28">SUM(D34:D50)</f>
        <v>0.71134995700773851</v>
      </c>
      <c r="E33" s="29">
        <f t="shared" ref="E33:X33" si="29">SUM(E34:E50)</f>
        <v>0.72760103181427338</v>
      </c>
      <c r="F33" s="29">
        <f t="shared" si="29"/>
        <v>0.4292347377472055</v>
      </c>
      <c r="G33" s="29">
        <f t="shared" si="29"/>
        <v>0.48907996560619083</v>
      </c>
      <c r="H33" s="29">
        <f t="shared" si="29"/>
        <v>0.3531384350816853</v>
      </c>
      <c r="I33" s="29">
        <f t="shared" si="29"/>
        <v>0.15726569217540839</v>
      </c>
      <c r="J33" s="29">
        <f t="shared" si="29"/>
        <v>0.1045571797076526</v>
      </c>
      <c r="K33" s="29">
        <f t="shared" si="29"/>
        <v>7.7128116938950983E-2</v>
      </c>
      <c r="L33" s="29">
        <f t="shared" si="29"/>
        <v>5.580395528804815E-2</v>
      </c>
      <c r="M33" s="29">
        <f t="shared" si="29"/>
        <v>9.4411006018916596E-2</v>
      </c>
      <c r="N33" s="29">
        <f t="shared" si="29"/>
        <v>5.2794496990541701E-2</v>
      </c>
      <c r="O33" s="29">
        <f t="shared" si="29"/>
        <v>2.94067067927773E-2</v>
      </c>
      <c r="P33" s="29">
        <f t="shared" si="29"/>
        <v>3.8521066208082537E-2</v>
      </c>
      <c r="Q33" s="29">
        <f t="shared" si="29"/>
        <v>1.6251074806534819E-2</v>
      </c>
      <c r="R33" s="29">
        <f t="shared" si="29"/>
        <v>2.132416165090284E-2</v>
      </c>
      <c r="S33" s="29">
        <f t="shared" si="29"/>
        <v>2.94067067927773E-2</v>
      </c>
      <c r="T33" s="29">
        <f t="shared" si="29"/>
        <v>6.0877042132416161E-2</v>
      </c>
      <c r="U33" s="29">
        <f t="shared" si="29"/>
        <v>4.8667239896818558E-2</v>
      </c>
      <c r="V33" s="29">
        <f t="shared" si="29"/>
        <v>7.2055030094582972E-2</v>
      </c>
      <c r="W33" s="29">
        <f t="shared" si="29"/>
        <v>6.6981943250214962E-2</v>
      </c>
      <c r="X33" s="29">
        <f t="shared" si="29"/>
        <v>6.1908856405846938E-2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0.47695614789337909</v>
      </c>
      <c r="D43" s="10">
        <v>0.71134995700773851</v>
      </c>
      <c r="E43" s="10">
        <v>0.72760103181427338</v>
      </c>
      <c r="F43" s="10">
        <v>0.4292347377472055</v>
      </c>
      <c r="G43" s="10">
        <v>0.48907996560619083</v>
      </c>
      <c r="H43" s="10">
        <v>0.3531384350816853</v>
      </c>
      <c r="I43" s="10">
        <v>0.15726569217540839</v>
      </c>
      <c r="J43" s="10">
        <v>0.1045571797076526</v>
      </c>
      <c r="K43" s="10">
        <v>7.7128116938950983E-2</v>
      </c>
      <c r="L43" s="10">
        <v>5.580395528804815E-2</v>
      </c>
      <c r="M43" s="10">
        <v>9.4411006018916596E-2</v>
      </c>
      <c r="N43" s="10">
        <v>5.2794496990541701E-2</v>
      </c>
      <c r="O43" s="10">
        <v>2.94067067927773E-2</v>
      </c>
      <c r="P43" s="10">
        <v>3.8521066208082537E-2</v>
      </c>
      <c r="Q43" s="10">
        <v>1.6251074806534819E-2</v>
      </c>
      <c r="R43" s="10">
        <v>2.132416165090284E-2</v>
      </c>
      <c r="S43" s="10">
        <v>2.94067067927773E-2</v>
      </c>
      <c r="T43" s="10">
        <v>6.0877042132416161E-2</v>
      </c>
      <c r="U43" s="10">
        <v>4.8667239896818558E-2</v>
      </c>
      <c r="V43" s="10">
        <v>7.2055030094582972E-2</v>
      </c>
      <c r="W43" s="10">
        <v>6.6981943250214962E-2</v>
      </c>
      <c r="X43" s="10">
        <v>6.1908856405846938E-2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4.8458297506448833</v>
      </c>
      <c r="D51" s="37">
        <v>5.6694754944110066</v>
      </c>
      <c r="E51" s="37">
        <v>7.201891659501289</v>
      </c>
      <c r="F51" s="37">
        <v>8.6257953568357681</v>
      </c>
      <c r="G51" s="37">
        <v>7.3953568357695607</v>
      </c>
      <c r="H51" s="37">
        <v>7.3616509028374884</v>
      </c>
      <c r="I51" s="37">
        <v>4.6137575236457433</v>
      </c>
      <c r="J51" s="37">
        <v>2.9712811693895089</v>
      </c>
      <c r="K51" s="37">
        <v>4.14359415305245</v>
      </c>
      <c r="L51" s="37">
        <v>3.2539122957867579</v>
      </c>
      <c r="M51" s="37">
        <v>2.096904557179708</v>
      </c>
      <c r="N51" s="37">
        <v>3.0216680997420471</v>
      </c>
      <c r="O51" s="37">
        <v>3.968701633705932</v>
      </c>
      <c r="P51" s="37">
        <v>5.0532244196044704</v>
      </c>
      <c r="Q51" s="37">
        <v>2.446861564918315</v>
      </c>
      <c r="R51" s="37">
        <v>2.2862424763542561</v>
      </c>
      <c r="S51" s="37">
        <v>2.2302665520206362</v>
      </c>
      <c r="T51" s="37">
        <v>2.0817712811693889</v>
      </c>
      <c r="U51" s="37">
        <v>0.54488392089423898</v>
      </c>
      <c r="V51" s="37">
        <v>0.77936371453138431</v>
      </c>
      <c r="W51" s="37">
        <v>0.1714531384350817</v>
      </c>
      <c r="X51" s="37">
        <v>5.8687016337059328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8.6828890799656051</v>
      </c>
      <c r="D76" s="40">
        <v>10.27145313843508</v>
      </c>
      <c r="E76" s="40">
        <v>13.07730008598452</v>
      </c>
      <c r="F76" s="40">
        <v>15.37773000859845</v>
      </c>
      <c r="G76" s="40">
        <v>13.473516766981939</v>
      </c>
      <c r="H76" s="40">
        <v>12.577644024075671</v>
      </c>
      <c r="I76" s="40">
        <v>9.6883920894239033</v>
      </c>
      <c r="J76" s="40">
        <v>7.7288048151332749</v>
      </c>
      <c r="K76" s="40">
        <v>8.5801375752364581</v>
      </c>
      <c r="L76" s="40">
        <v>7.6137575236457433</v>
      </c>
      <c r="M76" s="40">
        <v>5.7558899398108343</v>
      </c>
      <c r="N76" s="40">
        <v>3.2975064488392092</v>
      </c>
      <c r="O76" s="40">
        <v>3.4355116079105761</v>
      </c>
      <c r="P76" s="40">
        <v>3.242218400687876</v>
      </c>
      <c r="Q76" s="40">
        <v>3.273344797936371</v>
      </c>
      <c r="R76" s="40">
        <v>3.3884780739466889</v>
      </c>
      <c r="S76" s="40">
        <v>3.3576956147893369</v>
      </c>
      <c r="T76" s="40">
        <v>3.0607050730868441</v>
      </c>
      <c r="U76" s="40">
        <v>1.803009458297506</v>
      </c>
      <c r="V76" s="40">
        <v>2.436715391229578</v>
      </c>
      <c r="W76" s="40">
        <v>2.7472914875322441</v>
      </c>
      <c r="X76" s="40">
        <v>3.363800515907136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22.787360275150469</v>
      </c>
      <c r="D2" s="31">
        <f t="shared" si="0"/>
        <v>24.762596732588133</v>
      </c>
      <c r="E2" s="31">
        <f t="shared" si="0"/>
        <v>28.865262252794494</v>
      </c>
      <c r="F2" s="31">
        <f t="shared" si="0"/>
        <v>26.252622527944968</v>
      </c>
      <c r="G2" s="31">
        <f t="shared" si="0"/>
        <v>24.153482373172832</v>
      </c>
      <c r="H2" s="31">
        <f t="shared" si="0"/>
        <v>23.316938950988821</v>
      </c>
      <c r="I2" s="31">
        <f t="shared" si="0"/>
        <v>20.103353396388652</v>
      </c>
      <c r="J2" s="31">
        <f t="shared" si="0"/>
        <v>18.090627687016333</v>
      </c>
      <c r="K2" s="31">
        <f t="shared" si="0"/>
        <v>18.309802235597594</v>
      </c>
      <c r="L2" s="31">
        <f t="shared" si="0"/>
        <v>16.466723989681856</v>
      </c>
      <c r="M2" s="31">
        <f t="shared" si="0"/>
        <v>17.050730868443676</v>
      </c>
      <c r="N2" s="31">
        <f t="shared" si="0"/>
        <v>21.932846087704213</v>
      </c>
      <c r="O2" s="31">
        <f t="shared" si="0"/>
        <v>19.861650902837489</v>
      </c>
      <c r="P2" s="31">
        <f t="shared" si="0"/>
        <v>18.28933791917455</v>
      </c>
      <c r="Q2" s="31">
        <f t="shared" si="0"/>
        <v>26.93611349957008</v>
      </c>
      <c r="R2" s="31">
        <f t="shared" si="0"/>
        <v>20.534135855546001</v>
      </c>
      <c r="S2" s="31">
        <f t="shared" si="0"/>
        <v>23.50189165950129</v>
      </c>
      <c r="T2" s="31">
        <f t="shared" si="0"/>
        <v>23.163714531384343</v>
      </c>
      <c r="U2" s="31">
        <f t="shared" si="0"/>
        <v>15.761736887360271</v>
      </c>
      <c r="V2" s="31">
        <f t="shared" si="0"/>
        <v>17.156147893379192</v>
      </c>
      <c r="W2" s="31">
        <f t="shared" si="0"/>
        <v>17.535683576956146</v>
      </c>
      <c r="X2" s="31">
        <f t="shared" ref="X2" si="1">SUM(X3,X17,X22,X25,X26,X51,X52,X71,X74,X75,X76)</f>
        <v>21.334049871023215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2.3166809974204639</v>
      </c>
      <c r="D26" s="37">
        <f t="shared" si="14"/>
        <v>2.9478073946689589</v>
      </c>
      <c r="E26" s="37">
        <f t="shared" si="14"/>
        <v>2.8656061908856398</v>
      </c>
      <c r="F26" s="37">
        <f t="shared" si="14"/>
        <v>4.8272570937231292</v>
      </c>
      <c r="G26" s="37">
        <f t="shared" si="14"/>
        <v>4.950042992261392</v>
      </c>
      <c r="H26" s="37">
        <f t="shared" si="14"/>
        <v>3.6302665520206361</v>
      </c>
      <c r="I26" s="37">
        <f t="shared" si="14"/>
        <v>2.8925193465176267</v>
      </c>
      <c r="J26" s="37">
        <f t="shared" si="14"/>
        <v>2.757523645743766</v>
      </c>
      <c r="K26" s="37">
        <f t="shared" si="14"/>
        <v>2.5759243336199482</v>
      </c>
      <c r="L26" s="37">
        <f t="shared" si="14"/>
        <v>0.38658641444539982</v>
      </c>
      <c r="M26" s="37">
        <f t="shared" si="14"/>
        <v>0.73972484952708506</v>
      </c>
      <c r="N26" s="37">
        <f t="shared" si="14"/>
        <v>1.5069647463456579</v>
      </c>
      <c r="O26" s="37">
        <f t="shared" si="14"/>
        <v>1.5147033533963892</v>
      </c>
      <c r="P26" s="37">
        <f t="shared" si="14"/>
        <v>0.71745485812553733</v>
      </c>
      <c r="Q26" s="37">
        <f t="shared" si="14"/>
        <v>1.004557179707652</v>
      </c>
      <c r="R26" s="37">
        <f t="shared" si="14"/>
        <v>0.86251074806534822</v>
      </c>
      <c r="S26" s="37">
        <f t="shared" si="14"/>
        <v>1.3039552880481511</v>
      </c>
      <c r="T26" s="37">
        <f t="shared" si="14"/>
        <v>4.4333619948409284</v>
      </c>
      <c r="U26" s="37">
        <f t="shared" si="14"/>
        <v>5.060533104041272</v>
      </c>
      <c r="V26" s="37">
        <f t="shared" si="14"/>
        <v>6.5826311263972466</v>
      </c>
      <c r="W26" s="37">
        <f t="shared" si="14"/>
        <v>6.8900257953568351</v>
      </c>
      <c r="X26" s="37">
        <f t="shared" ref="X26" si="15">SUM(X27,X33)</f>
        <v>6.3563198624247637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2.3166809974204639</v>
      </c>
      <c r="D33" s="29">
        <f t="shared" si="18"/>
        <v>2.9478073946689589</v>
      </c>
      <c r="E33" s="29">
        <f t="shared" si="18"/>
        <v>2.8656061908856398</v>
      </c>
      <c r="F33" s="29">
        <f t="shared" si="18"/>
        <v>4.8272570937231292</v>
      </c>
      <c r="G33" s="29">
        <f t="shared" si="18"/>
        <v>4.950042992261392</v>
      </c>
      <c r="H33" s="29">
        <f t="shared" si="18"/>
        <v>3.6302665520206361</v>
      </c>
      <c r="I33" s="29">
        <f t="shared" si="18"/>
        <v>2.8925193465176267</v>
      </c>
      <c r="J33" s="29">
        <f t="shared" si="18"/>
        <v>2.757523645743766</v>
      </c>
      <c r="K33" s="29">
        <f t="shared" si="18"/>
        <v>2.5759243336199482</v>
      </c>
      <c r="L33" s="29">
        <f t="shared" si="18"/>
        <v>0.38658641444539982</v>
      </c>
      <c r="M33" s="29">
        <f t="shared" si="18"/>
        <v>0.73972484952708506</v>
      </c>
      <c r="N33" s="29">
        <f t="shared" si="18"/>
        <v>1.5069647463456579</v>
      </c>
      <c r="O33" s="29">
        <f t="shared" si="18"/>
        <v>1.5147033533963892</v>
      </c>
      <c r="P33" s="29">
        <f t="shared" si="18"/>
        <v>0.71745485812553733</v>
      </c>
      <c r="Q33" s="29">
        <f t="shared" si="18"/>
        <v>1.004557179707652</v>
      </c>
      <c r="R33" s="29">
        <f t="shared" si="18"/>
        <v>0.86251074806534822</v>
      </c>
      <c r="S33" s="29">
        <f t="shared" si="18"/>
        <v>1.3039552880481511</v>
      </c>
      <c r="T33" s="29">
        <f t="shared" si="18"/>
        <v>4.4333619948409284</v>
      </c>
      <c r="U33" s="29">
        <f t="shared" si="18"/>
        <v>5.060533104041272</v>
      </c>
      <c r="V33" s="29">
        <f t="shared" si="18"/>
        <v>6.5826311263972466</v>
      </c>
      <c r="W33" s="29">
        <f t="shared" si="18"/>
        <v>6.8900257953568351</v>
      </c>
      <c r="X33" s="29">
        <f t="shared" ref="X33" si="19">SUM(X34:X50)</f>
        <v>6.3563198624247637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3.2960447119518479</v>
      </c>
      <c r="G36" s="10">
        <v>3.2960447119518479</v>
      </c>
      <c r="H36" s="10">
        <v>2.1974204643164228</v>
      </c>
      <c r="I36" s="10">
        <v>2.1974204643164228</v>
      </c>
      <c r="J36" s="10">
        <v>2.1974204643164228</v>
      </c>
      <c r="K36" s="10">
        <v>2.1974204643164228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2.3166809974204639</v>
      </c>
      <c r="D43" s="10">
        <v>2.9478073946689589</v>
      </c>
      <c r="E43" s="10">
        <v>2.8656061908856398</v>
      </c>
      <c r="F43" s="10">
        <v>1.5312123817712811</v>
      </c>
      <c r="G43" s="10">
        <v>1.6539982803095441</v>
      </c>
      <c r="H43" s="10">
        <v>1.4328460877042131</v>
      </c>
      <c r="I43" s="10">
        <v>0.69509888220120375</v>
      </c>
      <c r="J43" s="10">
        <v>0.56010318142734306</v>
      </c>
      <c r="K43" s="10">
        <v>0.37850386930352542</v>
      </c>
      <c r="L43" s="10">
        <v>0.38658641444539982</v>
      </c>
      <c r="M43" s="10">
        <v>0.73972484952708506</v>
      </c>
      <c r="N43" s="10">
        <v>0.44746345657781589</v>
      </c>
      <c r="O43" s="10">
        <v>0.51349957007738611</v>
      </c>
      <c r="P43" s="10">
        <v>0.71745485812553733</v>
      </c>
      <c r="Q43" s="10">
        <v>1.004557179707652</v>
      </c>
      <c r="R43" s="10">
        <v>0.86251074806534822</v>
      </c>
      <c r="S43" s="10">
        <v>1.3039552880481511</v>
      </c>
      <c r="T43" s="10">
        <v>4.4333619948409284</v>
      </c>
      <c r="U43" s="10">
        <v>5.060533104041272</v>
      </c>
      <c r="V43" s="10">
        <v>6.5826311263972466</v>
      </c>
      <c r="W43" s="10">
        <v>6.8900257953568351</v>
      </c>
      <c r="X43" s="10">
        <v>6.3563198624247637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1.059501289767842</v>
      </c>
      <c r="O44" s="10">
        <v>1.0012037833190031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7.5630266552020631</v>
      </c>
      <c r="D51" s="37">
        <v>8.4563198624247633</v>
      </c>
      <c r="E51" s="37">
        <v>9.5392949269131542</v>
      </c>
      <c r="F51" s="37">
        <v>5.2201203783318997</v>
      </c>
      <c r="G51" s="37">
        <v>5.0319002579535681</v>
      </c>
      <c r="H51" s="37">
        <v>5.3177128116938954</v>
      </c>
      <c r="I51" s="37">
        <v>4.3785038693035254</v>
      </c>
      <c r="J51" s="37">
        <v>4.207824591573516</v>
      </c>
      <c r="K51" s="37">
        <v>4.2442820292347374</v>
      </c>
      <c r="L51" s="37">
        <v>3.5453138435081679</v>
      </c>
      <c r="M51" s="37">
        <v>3.810662080825451</v>
      </c>
      <c r="N51" s="37">
        <v>6.0589853826311257</v>
      </c>
      <c r="O51" s="37">
        <v>4.9653482373172828</v>
      </c>
      <c r="P51" s="37">
        <v>5.2216680997420459</v>
      </c>
      <c r="Q51" s="37">
        <v>7.4610490111779884</v>
      </c>
      <c r="R51" s="37">
        <v>6.1074806534823729</v>
      </c>
      <c r="S51" s="37">
        <v>7.0255374032674096</v>
      </c>
      <c r="T51" s="37">
        <v>5.9269131556319863</v>
      </c>
      <c r="U51" s="37">
        <v>3.803611349957007</v>
      </c>
      <c r="V51" s="37">
        <v>3.915219260533104</v>
      </c>
      <c r="W51" s="37">
        <v>3.9812553740326742</v>
      </c>
      <c r="X51" s="37">
        <v>4.9380911435941526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5.0558899398108342E-2</v>
      </c>
      <c r="P75" s="37">
        <v>4.8323301805674977E-2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12.907652622527941</v>
      </c>
      <c r="D76" s="40">
        <v>13.35846947549441</v>
      </c>
      <c r="E76" s="40">
        <v>16.460361134995701</v>
      </c>
      <c r="F76" s="40">
        <v>16.205245055889939</v>
      </c>
      <c r="G76" s="40">
        <v>14.171539122957871</v>
      </c>
      <c r="H76" s="40">
        <v>14.36895958727429</v>
      </c>
      <c r="I76" s="40">
        <v>12.832330180567499</v>
      </c>
      <c r="J76" s="40">
        <v>11.12527944969905</v>
      </c>
      <c r="K76" s="40">
        <v>11.48959587274291</v>
      </c>
      <c r="L76" s="40">
        <v>12.53482373172829</v>
      </c>
      <c r="M76" s="40">
        <v>12.50034393809114</v>
      </c>
      <c r="N76" s="40">
        <v>14.366895958727429</v>
      </c>
      <c r="O76" s="40">
        <v>13.331040412725709</v>
      </c>
      <c r="P76" s="40">
        <v>12.30189165950129</v>
      </c>
      <c r="Q76" s="40">
        <v>18.470507308684439</v>
      </c>
      <c r="R76" s="40">
        <v>13.56414445399828</v>
      </c>
      <c r="S76" s="40">
        <v>15.17239896818573</v>
      </c>
      <c r="T76" s="40">
        <v>12.80343938091143</v>
      </c>
      <c r="U76" s="40">
        <v>6.8975924333619938</v>
      </c>
      <c r="V76" s="40">
        <v>6.6582975064488394</v>
      </c>
      <c r="W76" s="40">
        <v>6.6644024075666382</v>
      </c>
      <c r="X76" s="40">
        <v>10.039638865004299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0.60988822012037835</v>
      </c>
      <c r="D2" s="31">
        <f t="shared" si="0"/>
        <v>0.58245915735167664</v>
      </c>
      <c r="E2" s="31">
        <f t="shared" si="0"/>
        <v>0.64436801375752351</v>
      </c>
      <c r="F2" s="31">
        <f t="shared" si="0"/>
        <v>1.5809974204643158</v>
      </c>
      <c r="G2" s="31">
        <f t="shared" si="0"/>
        <v>2.0136715391229574</v>
      </c>
      <c r="H2" s="31">
        <f t="shared" si="0"/>
        <v>2.2633705932932067</v>
      </c>
      <c r="I2" s="31">
        <f t="shared" si="0"/>
        <v>2.6732588134135855</v>
      </c>
      <c r="J2" s="31">
        <f t="shared" si="0"/>
        <v>3.6454858125537397</v>
      </c>
      <c r="K2" s="31">
        <f t="shared" si="0"/>
        <v>4.1120378331900245</v>
      </c>
      <c r="L2" s="31">
        <f t="shared" si="0"/>
        <v>2.9813413585554591</v>
      </c>
      <c r="M2" s="31">
        <f t="shared" si="0"/>
        <v>2.6828030954428206</v>
      </c>
      <c r="N2" s="31">
        <f t="shared" si="0"/>
        <v>1.9251934651762674</v>
      </c>
      <c r="O2" s="31">
        <f t="shared" si="0"/>
        <v>1.8020636285468616</v>
      </c>
      <c r="P2" s="31">
        <f t="shared" si="0"/>
        <v>1.8865864144453997</v>
      </c>
      <c r="Q2" s="31">
        <f t="shared" si="0"/>
        <v>0.84032674118658635</v>
      </c>
      <c r="R2" s="31">
        <f t="shared" si="0"/>
        <v>1.1576096302665522</v>
      </c>
      <c r="S2" s="31">
        <f t="shared" si="0"/>
        <v>1.5987102321582114</v>
      </c>
      <c r="T2" s="31">
        <f t="shared" si="0"/>
        <v>1.6370593293207225</v>
      </c>
      <c r="U2" s="31">
        <f t="shared" si="0"/>
        <v>1.6399828030954429</v>
      </c>
      <c r="V2" s="31">
        <f t="shared" si="0"/>
        <v>1.5122098022355972</v>
      </c>
      <c r="W2" s="31">
        <f t="shared" si="0"/>
        <v>0.69286328460877034</v>
      </c>
      <c r="X2" s="31">
        <f t="shared" ref="X2" si="1">SUM(X3,X17,X22,X25,X26,X51,X52,X71,X74,X75,X76)</f>
        <v>0.65150472914875313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9.6388650042992255E-2</v>
      </c>
      <c r="D26" s="37">
        <f t="shared" si="14"/>
        <v>0.1105760963026655</v>
      </c>
      <c r="E26" s="37">
        <f t="shared" si="14"/>
        <v>0.10249355116079099</v>
      </c>
      <c r="F26" s="37">
        <f t="shared" si="14"/>
        <v>0.23035253654342219</v>
      </c>
      <c r="G26" s="37">
        <f t="shared" si="14"/>
        <v>0.38254514187446248</v>
      </c>
      <c r="H26" s="37">
        <f t="shared" si="14"/>
        <v>0.38357695614789339</v>
      </c>
      <c r="I26" s="37">
        <f t="shared" si="14"/>
        <v>0.28822012037833189</v>
      </c>
      <c r="J26" s="37">
        <f t="shared" si="14"/>
        <v>0.36328460877042129</v>
      </c>
      <c r="K26" s="37">
        <f t="shared" si="14"/>
        <v>0.27901977644024067</v>
      </c>
      <c r="L26" s="37">
        <f t="shared" si="14"/>
        <v>0.18667239896818569</v>
      </c>
      <c r="M26" s="37">
        <f t="shared" si="14"/>
        <v>0.31659501289767839</v>
      </c>
      <c r="N26" s="37">
        <f t="shared" si="14"/>
        <v>0.22631126397248491</v>
      </c>
      <c r="O26" s="37">
        <f t="shared" si="14"/>
        <v>9.114359415305244E-3</v>
      </c>
      <c r="P26" s="37">
        <f t="shared" si="14"/>
        <v>1.6251074806534819E-2</v>
      </c>
      <c r="Q26" s="37">
        <f t="shared" si="14"/>
        <v>9.114359415305244E-3</v>
      </c>
      <c r="R26" s="37">
        <f t="shared" si="14"/>
        <v>1.014617368873603E-2</v>
      </c>
      <c r="S26" s="37">
        <f t="shared" si="14"/>
        <v>1.418744625967326E-2</v>
      </c>
      <c r="T26" s="37">
        <f t="shared" si="14"/>
        <v>0.2760103181427343</v>
      </c>
      <c r="U26" s="37">
        <f t="shared" si="14"/>
        <v>0.26380051590713671</v>
      </c>
      <c r="V26" s="37">
        <f t="shared" si="14"/>
        <v>0.2942390369733448</v>
      </c>
      <c r="W26" s="37">
        <f t="shared" si="14"/>
        <v>0.27300085984522782</v>
      </c>
      <c r="X26" s="37">
        <f t="shared" ref="X26" si="15">SUM(X27,X33)</f>
        <v>0.25167669819432498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9.6388650042992255E-2</v>
      </c>
      <c r="D33" s="29">
        <f t="shared" si="18"/>
        <v>0.1105760963026655</v>
      </c>
      <c r="E33" s="29">
        <f t="shared" si="18"/>
        <v>0.10249355116079099</v>
      </c>
      <c r="F33" s="29">
        <f t="shared" si="18"/>
        <v>0.23035253654342219</v>
      </c>
      <c r="G33" s="29">
        <f t="shared" si="18"/>
        <v>0.38254514187446248</v>
      </c>
      <c r="H33" s="29">
        <f t="shared" si="18"/>
        <v>0.38357695614789339</v>
      </c>
      <c r="I33" s="29">
        <f t="shared" si="18"/>
        <v>0.28822012037833189</v>
      </c>
      <c r="J33" s="29">
        <f t="shared" si="18"/>
        <v>0.36328460877042129</v>
      </c>
      <c r="K33" s="29">
        <f t="shared" si="18"/>
        <v>0.27901977644024067</v>
      </c>
      <c r="L33" s="29">
        <f t="shared" si="18"/>
        <v>0.18667239896818569</v>
      </c>
      <c r="M33" s="29">
        <f t="shared" si="18"/>
        <v>0.31659501289767839</v>
      </c>
      <c r="N33" s="29">
        <f t="shared" si="18"/>
        <v>0.22631126397248491</v>
      </c>
      <c r="O33" s="29">
        <f t="shared" si="18"/>
        <v>9.114359415305244E-3</v>
      </c>
      <c r="P33" s="29">
        <f t="shared" si="18"/>
        <v>1.6251074806534819E-2</v>
      </c>
      <c r="Q33" s="29">
        <f t="shared" si="18"/>
        <v>9.114359415305244E-3</v>
      </c>
      <c r="R33" s="29">
        <f t="shared" si="18"/>
        <v>1.014617368873603E-2</v>
      </c>
      <c r="S33" s="29">
        <f t="shared" si="18"/>
        <v>1.418744625967326E-2</v>
      </c>
      <c r="T33" s="29">
        <f t="shared" si="18"/>
        <v>0.2760103181427343</v>
      </c>
      <c r="U33" s="29">
        <f t="shared" si="18"/>
        <v>0.26380051590713671</v>
      </c>
      <c r="V33" s="29">
        <f t="shared" si="18"/>
        <v>0.2942390369733448</v>
      </c>
      <c r="W33" s="29">
        <f t="shared" si="18"/>
        <v>0.27300085984522782</v>
      </c>
      <c r="X33" s="29">
        <f t="shared" ref="X33" si="19">SUM(X34:X50)</f>
        <v>0.25167669819432498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9.6388650042992255E-2</v>
      </c>
      <c r="D43" s="10">
        <v>0.1105760963026655</v>
      </c>
      <c r="E43" s="10">
        <v>0.10249355116079099</v>
      </c>
      <c r="F43" s="10">
        <v>0.23035253654342219</v>
      </c>
      <c r="G43" s="10">
        <v>0.38254514187446248</v>
      </c>
      <c r="H43" s="10">
        <v>0.38357695614789339</v>
      </c>
      <c r="I43" s="10">
        <v>0.28822012037833189</v>
      </c>
      <c r="J43" s="10">
        <v>0.36328460877042129</v>
      </c>
      <c r="K43" s="10">
        <v>0.27901977644024067</v>
      </c>
      <c r="L43" s="10">
        <v>0.18667239896818569</v>
      </c>
      <c r="M43" s="10">
        <v>0.31659501289767839</v>
      </c>
      <c r="N43" s="10">
        <v>0.22631126397248491</v>
      </c>
      <c r="O43" s="10">
        <v>9.114359415305244E-3</v>
      </c>
      <c r="P43" s="10">
        <v>1.6251074806534819E-2</v>
      </c>
      <c r="Q43" s="10">
        <v>9.114359415305244E-3</v>
      </c>
      <c r="R43" s="10">
        <v>1.014617368873603E-2</v>
      </c>
      <c r="S43" s="10">
        <v>1.418744625967326E-2</v>
      </c>
      <c r="T43" s="10">
        <v>0.2760103181427343</v>
      </c>
      <c r="U43" s="10">
        <v>0.26380051590713671</v>
      </c>
      <c r="V43" s="10">
        <v>0.2942390369733448</v>
      </c>
      <c r="W43" s="10">
        <v>0.27300085984522782</v>
      </c>
      <c r="X43" s="10">
        <v>0.25167669819432498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0.1007738607050731</v>
      </c>
      <c r="D51" s="37">
        <v>9.2261392949269119E-2</v>
      </c>
      <c r="E51" s="37">
        <v>0.1058469475494411</v>
      </c>
      <c r="F51" s="37">
        <v>0.1950988822012038</v>
      </c>
      <c r="G51" s="37">
        <v>0.23809114359415301</v>
      </c>
      <c r="H51" s="37">
        <v>0.29785038693035248</v>
      </c>
      <c r="I51" s="37">
        <v>0.30361134995700773</v>
      </c>
      <c r="J51" s="37">
        <v>0.3536543422184007</v>
      </c>
      <c r="K51" s="37">
        <v>0.507566638005159</v>
      </c>
      <c r="L51" s="37">
        <v>0.32570937231298358</v>
      </c>
      <c r="M51" s="37">
        <v>0.23542562338779019</v>
      </c>
      <c r="N51" s="37">
        <v>0.61625107480653474</v>
      </c>
      <c r="O51" s="37">
        <v>0.70980223559759248</v>
      </c>
      <c r="P51" s="37">
        <v>0.87730008598452269</v>
      </c>
      <c r="Q51" s="37">
        <v>0.37437661220980217</v>
      </c>
      <c r="R51" s="37">
        <v>0.35537403267411871</v>
      </c>
      <c r="S51" s="37">
        <v>0.50670679277730002</v>
      </c>
      <c r="T51" s="37">
        <v>0.33783319002579532</v>
      </c>
      <c r="U51" s="37">
        <v>0.1039552880481513</v>
      </c>
      <c r="V51" s="37">
        <v>0.14359415305245049</v>
      </c>
      <c r="W51" s="37">
        <v>0.10997420464316419</v>
      </c>
      <c r="X51" s="37">
        <v>9.7162510748065346E-3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0.41272570937231301</v>
      </c>
      <c r="D76" s="40">
        <v>0.37962166809974202</v>
      </c>
      <c r="E76" s="40">
        <v>0.43602751504729143</v>
      </c>
      <c r="F76" s="40">
        <v>1.1555460017196899</v>
      </c>
      <c r="G76" s="40">
        <v>1.393035253654342</v>
      </c>
      <c r="H76" s="40">
        <v>1.5819432502149611</v>
      </c>
      <c r="I76" s="40">
        <v>2.081427343078246</v>
      </c>
      <c r="J76" s="40">
        <v>2.9285468615649179</v>
      </c>
      <c r="K76" s="40">
        <v>3.3254514187446249</v>
      </c>
      <c r="L76" s="40">
        <v>2.46895958727429</v>
      </c>
      <c r="M76" s="40">
        <v>2.1307824591573521</v>
      </c>
      <c r="N76" s="40">
        <v>1.0826311263972479</v>
      </c>
      <c r="O76" s="40">
        <v>1.0831470335339639</v>
      </c>
      <c r="P76" s="40">
        <v>0.99303525365434209</v>
      </c>
      <c r="Q76" s="40">
        <v>0.45683576956147892</v>
      </c>
      <c r="R76" s="40">
        <v>0.7920894239036973</v>
      </c>
      <c r="S76" s="40">
        <v>1.0778159931212381</v>
      </c>
      <c r="T76" s="40">
        <v>1.0232158211521929</v>
      </c>
      <c r="U76" s="40">
        <v>1.2722269991401549</v>
      </c>
      <c r="V76" s="40">
        <v>1.074376612209802</v>
      </c>
      <c r="W76" s="40">
        <v>0.30988822012037831</v>
      </c>
      <c r="X76" s="40">
        <v>0.39011177987962159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13.417884780739467</v>
      </c>
      <c r="D2" s="31">
        <f t="shared" si="0"/>
        <v>13.956921754084263</v>
      </c>
      <c r="E2" s="31">
        <f t="shared" si="0"/>
        <v>15.117024935511608</v>
      </c>
      <c r="F2" s="31">
        <f t="shared" si="0"/>
        <v>16.961134995700771</v>
      </c>
      <c r="G2" s="31">
        <f t="shared" si="0"/>
        <v>16.39578675838349</v>
      </c>
      <c r="H2" s="31">
        <f t="shared" si="0"/>
        <v>14.988822012037829</v>
      </c>
      <c r="I2" s="31">
        <f t="shared" si="0"/>
        <v>13.605503009458296</v>
      </c>
      <c r="J2" s="31">
        <f t="shared" si="0"/>
        <v>14.039896818572657</v>
      </c>
      <c r="K2" s="31">
        <f t="shared" si="0"/>
        <v>14.215907136715385</v>
      </c>
      <c r="L2" s="31">
        <f t="shared" si="0"/>
        <v>12.960963026655204</v>
      </c>
      <c r="M2" s="31">
        <f t="shared" si="0"/>
        <v>15.44858125537403</v>
      </c>
      <c r="N2" s="31">
        <f t="shared" si="0"/>
        <v>10.926741186586415</v>
      </c>
      <c r="O2" s="31">
        <f t="shared" si="0"/>
        <v>9.4805674978503873</v>
      </c>
      <c r="P2" s="31">
        <f t="shared" si="0"/>
        <v>9.365778159931212</v>
      </c>
      <c r="Q2" s="31">
        <f t="shared" si="0"/>
        <v>8.5030954428202907</v>
      </c>
      <c r="R2" s="31">
        <f t="shared" si="0"/>
        <v>10.39372312983663</v>
      </c>
      <c r="S2" s="31">
        <f t="shared" si="0"/>
        <v>11.711435941530524</v>
      </c>
      <c r="T2" s="31">
        <f t="shared" si="0"/>
        <v>11.000945829750645</v>
      </c>
      <c r="U2" s="31">
        <f t="shared" si="0"/>
        <v>6.5472914875322443</v>
      </c>
      <c r="V2" s="31">
        <f t="shared" si="0"/>
        <v>8.8680997420464323</v>
      </c>
      <c r="W2" s="31">
        <f t="shared" si="0"/>
        <v>8.5649183147033519</v>
      </c>
      <c r="X2" s="31">
        <f t="shared" ref="X2" si="1">SUM(X3,X17,X22,X25,X26,X51,X52,X71,X74,X75,X76)</f>
        <v>36.044711951848669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1.8934651762682719</v>
      </c>
      <c r="D26" s="37">
        <f t="shared" si="14"/>
        <v>2.393723129836629</v>
      </c>
      <c r="E26" s="37">
        <f t="shared" si="14"/>
        <v>2.1583834909716249</v>
      </c>
      <c r="F26" s="37">
        <f t="shared" si="14"/>
        <v>1.5505588993981081</v>
      </c>
      <c r="G26" s="37">
        <f t="shared" si="14"/>
        <v>2.007136715391229</v>
      </c>
      <c r="H26" s="37">
        <f t="shared" si="14"/>
        <v>1.719948409286328</v>
      </c>
      <c r="I26" s="37">
        <f t="shared" si="14"/>
        <v>1.0522785898538261</v>
      </c>
      <c r="J26" s="37">
        <f t="shared" si="14"/>
        <v>1.020808254514187</v>
      </c>
      <c r="K26" s="37">
        <f t="shared" si="14"/>
        <v>0.73465176268271715</v>
      </c>
      <c r="L26" s="37">
        <f t="shared" si="14"/>
        <v>0.65554600171969035</v>
      </c>
      <c r="M26" s="37">
        <f t="shared" si="14"/>
        <v>1.458211521926053</v>
      </c>
      <c r="N26" s="37">
        <f t="shared" si="14"/>
        <v>1.0400687876182291</v>
      </c>
      <c r="O26" s="37">
        <f t="shared" si="14"/>
        <v>0.16233877901977639</v>
      </c>
      <c r="P26" s="37">
        <f t="shared" si="14"/>
        <v>0.20799656061908861</v>
      </c>
      <c r="Q26" s="37">
        <f t="shared" si="14"/>
        <v>0.13800515907136721</v>
      </c>
      <c r="R26" s="37">
        <f t="shared" si="14"/>
        <v>0.40180567497850378</v>
      </c>
      <c r="S26" s="37">
        <f t="shared" si="14"/>
        <v>1.0188306104901119</v>
      </c>
      <c r="T26" s="37">
        <f t="shared" si="14"/>
        <v>2.0508168529664661</v>
      </c>
      <c r="U26" s="37">
        <f t="shared" si="14"/>
        <v>2.099484092863285</v>
      </c>
      <c r="V26" s="37">
        <f t="shared" si="14"/>
        <v>4.0275150472914873</v>
      </c>
      <c r="W26" s="37">
        <f t="shared" si="14"/>
        <v>3.634823731728289</v>
      </c>
      <c r="X26" s="37">
        <f t="shared" ref="X26" si="15">SUM(X27,X33)</f>
        <v>3.3527085124677551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1.8934651762682719</v>
      </c>
      <c r="D33" s="29">
        <f t="shared" si="18"/>
        <v>2.393723129836629</v>
      </c>
      <c r="E33" s="29">
        <f t="shared" si="18"/>
        <v>2.1583834909716249</v>
      </c>
      <c r="F33" s="29">
        <f t="shared" si="18"/>
        <v>1.5505588993981081</v>
      </c>
      <c r="G33" s="29">
        <f t="shared" si="18"/>
        <v>2.007136715391229</v>
      </c>
      <c r="H33" s="29">
        <f t="shared" si="18"/>
        <v>1.719948409286328</v>
      </c>
      <c r="I33" s="29">
        <f t="shared" si="18"/>
        <v>1.0522785898538261</v>
      </c>
      <c r="J33" s="29">
        <f t="shared" si="18"/>
        <v>1.020808254514187</v>
      </c>
      <c r="K33" s="29">
        <f t="shared" si="18"/>
        <v>0.73465176268271715</v>
      </c>
      <c r="L33" s="29">
        <f t="shared" si="18"/>
        <v>0.65554600171969035</v>
      </c>
      <c r="M33" s="29">
        <f t="shared" si="18"/>
        <v>1.458211521926053</v>
      </c>
      <c r="N33" s="29">
        <f t="shared" si="18"/>
        <v>1.0400687876182291</v>
      </c>
      <c r="O33" s="29">
        <f t="shared" si="18"/>
        <v>0.16233877901977639</v>
      </c>
      <c r="P33" s="29">
        <f t="shared" si="18"/>
        <v>0.20799656061908861</v>
      </c>
      <c r="Q33" s="29">
        <f t="shared" si="18"/>
        <v>0.13800515907136721</v>
      </c>
      <c r="R33" s="29">
        <f t="shared" si="18"/>
        <v>0.40180567497850378</v>
      </c>
      <c r="S33" s="29">
        <f t="shared" si="18"/>
        <v>1.0188306104901119</v>
      </c>
      <c r="T33" s="29">
        <f t="shared" si="18"/>
        <v>2.0508168529664661</v>
      </c>
      <c r="U33" s="29">
        <f t="shared" si="18"/>
        <v>2.099484092863285</v>
      </c>
      <c r="V33" s="29">
        <f t="shared" si="18"/>
        <v>4.0275150472914873</v>
      </c>
      <c r="W33" s="29">
        <f t="shared" si="18"/>
        <v>3.634823731728289</v>
      </c>
      <c r="X33" s="29">
        <f t="shared" ref="X33" si="19">SUM(X34:X50)</f>
        <v>3.3527085124677551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1.8934651762682719</v>
      </c>
      <c r="D43" s="10">
        <v>2.393723129836629</v>
      </c>
      <c r="E43" s="10">
        <v>2.1583834909716249</v>
      </c>
      <c r="F43" s="10">
        <v>1.5505588993981081</v>
      </c>
      <c r="G43" s="10">
        <v>2.007136715391229</v>
      </c>
      <c r="H43" s="10">
        <v>1.719948409286328</v>
      </c>
      <c r="I43" s="10">
        <v>1.0522785898538261</v>
      </c>
      <c r="J43" s="10">
        <v>1.020808254514187</v>
      </c>
      <c r="K43" s="10">
        <v>0.73465176268271715</v>
      </c>
      <c r="L43" s="10">
        <v>0.65554600171969035</v>
      </c>
      <c r="M43" s="10">
        <v>1.458211521926053</v>
      </c>
      <c r="N43" s="10">
        <v>1.0400687876182291</v>
      </c>
      <c r="O43" s="10">
        <v>0.16233877901977639</v>
      </c>
      <c r="P43" s="10">
        <v>0.20799656061908861</v>
      </c>
      <c r="Q43" s="10">
        <v>0.13800515907136721</v>
      </c>
      <c r="R43" s="10">
        <v>0.40180567497850378</v>
      </c>
      <c r="S43" s="10">
        <v>1.0188306104901119</v>
      </c>
      <c r="T43" s="10">
        <v>2.0508168529664661</v>
      </c>
      <c r="U43" s="10">
        <v>2.099484092863285</v>
      </c>
      <c r="V43" s="10">
        <v>4.0275150472914873</v>
      </c>
      <c r="W43" s="10">
        <v>3.634823731728289</v>
      </c>
      <c r="X43" s="10">
        <v>3.3527085124677551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2.95030094582975</v>
      </c>
      <c r="D51" s="37">
        <v>2.9420464316423041</v>
      </c>
      <c r="E51" s="37">
        <v>3.3079965606190891</v>
      </c>
      <c r="F51" s="37">
        <v>1.6521926053310401</v>
      </c>
      <c r="G51" s="37">
        <v>1.552450558899398</v>
      </c>
      <c r="H51" s="37">
        <v>1.3999140154772141</v>
      </c>
      <c r="I51" s="37">
        <v>1.065864144453998</v>
      </c>
      <c r="J51" s="37">
        <v>0.89140154772141011</v>
      </c>
      <c r="K51" s="37">
        <v>1.0872742906276871</v>
      </c>
      <c r="L51" s="37">
        <v>0.84703353396388648</v>
      </c>
      <c r="M51" s="37">
        <v>0.85528804815133264</v>
      </c>
      <c r="N51" s="37">
        <v>1.214101461736887</v>
      </c>
      <c r="O51" s="37">
        <v>1.169561478933792</v>
      </c>
      <c r="P51" s="37">
        <v>1.3246775580395529</v>
      </c>
      <c r="Q51" s="37">
        <v>1.259759243336199</v>
      </c>
      <c r="R51" s="37">
        <v>2.8279449699054169</v>
      </c>
      <c r="S51" s="37">
        <v>2.9442820292347371</v>
      </c>
      <c r="T51" s="37">
        <v>2.490111779879622</v>
      </c>
      <c r="U51" s="37">
        <v>0.72261392949269121</v>
      </c>
      <c r="V51" s="37">
        <v>0.82691315563198631</v>
      </c>
      <c r="W51" s="37">
        <v>0.26766981943250212</v>
      </c>
      <c r="X51" s="37">
        <v>13.149097162510749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4.4368013757523653E-2</v>
      </c>
      <c r="G75" s="37">
        <v>5.9243336199484083E-2</v>
      </c>
      <c r="H75" s="37">
        <v>5.5631986242476353E-2</v>
      </c>
      <c r="I75" s="37">
        <v>5.8211521926053313E-2</v>
      </c>
      <c r="J75" s="37">
        <v>4.9699054170249349E-2</v>
      </c>
      <c r="K75" s="37">
        <v>4.6517626827171109E-2</v>
      </c>
      <c r="L75" s="37">
        <v>0.13594153052450561</v>
      </c>
      <c r="M75" s="37">
        <v>0.16130696474634559</v>
      </c>
      <c r="N75" s="37">
        <v>0.13602751504729149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8.574118658641444</v>
      </c>
      <c r="D76" s="40">
        <v>8.6211521926053294</v>
      </c>
      <c r="E76" s="40">
        <v>9.6506448839208936</v>
      </c>
      <c r="F76" s="40">
        <v>13.714015477214099</v>
      </c>
      <c r="G76" s="40">
        <v>12.77695614789338</v>
      </c>
      <c r="H76" s="40">
        <v>11.81332760103181</v>
      </c>
      <c r="I76" s="40">
        <v>11.429148753224419</v>
      </c>
      <c r="J76" s="40">
        <v>12.07798796216681</v>
      </c>
      <c r="K76" s="40">
        <v>12.34746345657781</v>
      </c>
      <c r="L76" s="40">
        <v>11.32244196044712</v>
      </c>
      <c r="M76" s="40">
        <v>12.973774720550299</v>
      </c>
      <c r="N76" s="40">
        <v>8.5365434221840069</v>
      </c>
      <c r="O76" s="40">
        <v>8.1486672398968185</v>
      </c>
      <c r="P76" s="40">
        <v>7.8331040412725708</v>
      </c>
      <c r="Q76" s="40">
        <v>7.1053310404127252</v>
      </c>
      <c r="R76" s="40">
        <v>7.1639724849527084</v>
      </c>
      <c r="S76" s="40">
        <v>7.7483233018056747</v>
      </c>
      <c r="T76" s="40">
        <v>6.4600171969045563</v>
      </c>
      <c r="U76" s="40">
        <v>3.7251934651762681</v>
      </c>
      <c r="V76" s="40">
        <v>4.0136715391229574</v>
      </c>
      <c r="W76" s="40">
        <v>4.6624247635425613</v>
      </c>
      <c r="X76" s="40">
        <v>19.542906276870159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41.935167669819435</v>
      </c>
      <c r="D2" s="31">
        <f t="shared" si="0"/>
        <v>35.666809974204639</v>
      </c>
      <c r="E2" s="31">
        <f t="shared" si="0"/>
        <v>40.454944110060183</v>
      </c>
      <c r="F2" s="31">
        <f t="shared" si="0"/>
        <v>43.583319002579529</v>
      </c>
      <c r="G2" s="31">
        <f t="shared" si="0"/>
        <v>46.244969905417015</v>
      </c>
      <c r="H2" s="31">
        <f t="shared" si="0"/>
        <v>45.457523645743763</v>
      </c>
      <c r="I2" s="31">
        <f t="shared" si="0"/>
        <v>41.815907136715389</v>
      </c>
      <c r="J2" s="31">
        <f t="shared" si="0"/>
        <v>42.139466895958719</v>
      </c>
      <c r="K2" s="31">
        <f t="shared" si="0"/>
        <v>39.746001719690447</v>
      </c>
      <c r="L2" s="31">
        <f t="shared" si="0"/>
        <v>36.579019776440241</v>
      </c>
      <c r="M2" s="31">
        <f t="shared" si="0"/>
        <v>38.968099742046427</v>
      </c>
      <c r="N2" s="31">
        <f t="shared" si="0"/>
        <v>50.002235597592417</v>
      </c>
      <c r="O2" s="31">
        <f t="shared" si="0"/>
        <v>48.726655202063625</v>
      </c>
      <c r="P2" s="31">
        <f t="shared" si="0"/>
        <v>49.249097162510751</v>
      </c>
      <c r="Q2" s="31">
        <f t="shared" si="0"/>
        <v>44.43809114359415</v>
      </c>
      <c r="R2" s="31">
        <f t="shared" si="0"/>
        <v>36.141788478073948</v>
      </c>
      <c r="S2" s="31">
        <f t="shared" si="0"/>
        <v>36.560705073086844</v>
      </c>
      <c r="T2" s="31">
        <f t="shared" si="0"/>
        <v>35.540584694754948</v>
      </c>
      <c r="U2" s="31">
        <f t="shared" si="0"/>
        <v>33.464058469475489</v>
      </c>
      <c r="V2" s="31">
        <f t="shared" si="0"/>
        <v>33.725279449699052</v>
      </c>
      <c r="W2" s="31">
        <f t="shared" si="0"/>
        <v>32.945055889939809</v>
      </c>
      <c r="X2" s="31">
        <f t="shared" ref="X2" si="1">SUM(X3,X17,X22,X25,X26,X51,X52,X71,X74,X75,X76)</f>
        <v>2.9423043852106625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0.50937231298366292</v>
      </c>
      <c r="D26" s="37">
        <f t="shared" si="14"/>
        <v>0.55709372312983663</v>
      </c>
      <c r="E26" s="37">
        <f t="shared" si="14"/>
        <v>0.58546861564918318</v>
      </c>
      <c r="F26" s="37">
        <f t="shared" si="14"/>
        <v>0.7447979363714532</v>
      </c>
      <c r="G26" s="37">
        <f t="shared" si="14"/>
        <v>0.91427343078245904</v>
      </c>
      <c r="H26" s="37">
        <f t="shared" si="14"/>
        <v>0.84935511607910574</v>
      </c>
      <c r="I26" s="37">
        <f t="shared" si="14"/>
        <v>0.44651762682717111</v>
      </c>
      <c r="J26" s="37">
        <f t="shared" si="14"/>
        <v>0.36629406706792772</v>
      </c>
      <c r="K26" s="37">
        <f t="shared" si="14"/>
        <v>0.2749785038693035</v>
      </c>
      <c r="L26" s="37">
        <f t="shared" si="14"/>
        <v>0.21616509028374889</v>
      </c>
      <c r="M26" s="37">
        <f t="shared" si="14"/>
        <v>0.51547721410146174</v>
      </c>
      <c r="N26" s="37">
        <f t="shared" si="14"/>
        <v>0.25975924333619949</v>
      </c>
      <c r="O26" s="37">
        <f t="shared" si="14"/>
        <v>0.22631126397248491</v>
      </c>
      <c r="P26" s="37">
        <f t="shared" si="14"/>
        <v>0.31049011177987962</v>
      </c>
      <c r="Q26" s="37">
        <f t="shared" si="14"/>
        <v>4.6689595872742913E-2</v>
      </c>
      <c r="R26" s="37">
        <f t="shared" si="14"/>
        <v>5.7867583834909718E-2</v>
      </c>
      <c r="S26" s="37">
        <f t="shared" si="14"/>
        <v>0.11771281169389509</v>
      </c>
      <c r="T26" s="37">
        <f t="shared" si="14"/>
        <v>6.5950128976784178E-2</v>
      </c>
      <c r="U26" s="37">
        <f t="shared" si="14"/>
        <v>5.6835769561478927E-2</v>
      </c>
      <c r="V26" s="37">
        <f t="shared" si="14"/>
        <v>5.580395528804815E-2</v>
      </c>
      <c r="W26" s="37">
        <f t="shared" si="14"/>
        <v>8.3233018056749777E-2</v>
      </c>
      <c r="X26" s="37">
        <f t="shared" ref="X26" si="15">SUM(X27,X33)</f>
        <v>7.7128116938950983E-2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0.50937231298366292</v>
      </c>
      <c r="D33" s="29">
        <f t="shared" si="18"/>
        <v>0.55709372312983663</v>
      </c>
      <c r="E33" s="29">
        <f t="shared" si="18"/>
        <v>0.58546861564918318</v>
      </c>
      <c r="F33" s="29">
        <f t="shared" si="18"/>
        <v>0.7447979363714532</v>
      </c>
      <c r="G33" s="29">
        <f t="shared" si="18"/>
        <v>0.91427343078245904</v>
      </c>
      <c r="H33" s="29">
        <f t="shared" si="18"/>
        <v>0.84935511607910574</v>
      </c>
      <c r="I33" s="29">
        <f t="shared" si="18"/>
        <v>0.44651762682717111</v>
      </c>
      <c r="J33" s="29">
        <f t="shared" si="18"/>
        <v>0.36629406706792772</v>
      </c>
      <c r="K33" s="29">
        <f t="shared" si="18"/>
        <v>0.2749785038693035</v>
      </c>
      <c r="L33" s="29">
        <f t="shared" si="18"/>
        <v>0.21616509028374889</v>
      </c>
      <c r="M33" s="29">
        <f t="shared" si="18"/>
        <v>0.51547721410146174</v>
      </c>
      <c r="N33" s="29">
        <f t="shared" si="18"/>
        <v>0.25975924333619949</v>
      </c>
      <c r="O33" s="29">
        <f t="shared" si="18"/>
        <v>0.22631126397248491</v>
      </c>
      <c r="P33" s="29">
        <f t="shared" si="18"/>
        <v>0.31049011177987962</v>
      </c>
      <c r="Q33" s="29">
        <f t="shared" si="18"/>
        <v>4.6689595872742913E-2</v>
      </c>
      <c r="R33" s="29">
        <f t="shared" si="18"/>
        <v>5.7867583834909718E-2</v>
      </c>
      <c r="S33" s="29">
        <f t="shared" si="18"/>
        <v>0.11771281169389509</v>
      </c>
      <c r="T33" s="29">
        <f t="shared" si="18"/>
        <v>6.5950128976784178E-2</v>
      </c>
      <c r="U33" s="29">
        <f t="shared" si="18"/>
        <v>5.6835769561478927E-2</v>
      </c>
      <c r="V33" s="29">
        <f t="shared" si="18"/>
        <v>5.580395528804815E-2</v>
      </c>
      <c r="W33" s="29">
        <f t="shared" si="18"/>
        <v>8.3233018056749777E-2</v>
      </c>
      <c r="X33" s="29">
        <f t="shared" ref="X33" si="19">SUM(X34:X50)</f>
        <v>7.7128116938950983E-2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0.50937231298366292</v>
      </c>
      <c r="D43" s="10">
        <v>0.55709372312983663</v>
      </c>
      <c r="E43" s="10">
        <v>0.58546861564918318</v>
      </c>
      <c r="F43" s="10">
        <v>0.7447979363714532</v>
      </c>
      <c r="G43" s="10">
        <v>0.91427343078245904</v>
      </c>
      <c r="H43" s="10">
        <v>0.84935511607910574</v>
      </c>
      <c r="I43" s="10">
        <v>0.44651762682717111</v>
      </c>
      <c r="J43" s="10">
        <v>0.36629406706792772</v>
      </c>
      <c r="K43" s="10">
        <v>0.2749785038693035</v>
      </c>
      <c r="L43" s="10">
        <v>0.21616509028374889</v>
      </c>
      <c r="M43" s="10">
        <v>0.51547721410146174</v>
      </c>
      <c r="N43" s="10">
        <v>0.25975924333619949</v>
      </c>
      <c r="O43" s="10">
        <v>0.22631126397248491</v>
      </c>
      <c r="P43" s="10">
        <v>0.31049011177987962</v>
      </c>
      <c r="Q43" s="10">
        <v>4.6689595872742913E-2</v>
      </c>
      <c r="R43" s="10">
        <v>5.7867583834909718E-2</v>
      </c>
      <c r="S43" s="10">
        <v>0.11771281169389509</v>
      </c>
      <c r="T43" s="10">
        <v>6.5950128976784178E-2</v>
      </c>
      <c r="U43" s="10">
        <v>5.6835769561478927E-2</v>
      </c>
      <c r="V43" s="10">
        <v>5.580395528804815E-2</v>
      </c>
      <c r="W43" s="10">
        <v>8.3233018056749777E-2</v>
      </c>
      <c r="X43" s="10">
        <v>7.7128116938950983E-2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27.199742046431641</v>
      </c>
      <c r="D51" s="37">
        <v>22.890111779879621</v>
      </c>
      <c r="E51" s="37">
        <v>23.826139294926911</v>
      </c>
      <c r="F51" s="37">
        <v>24.311092003439381</v>
      </c>
      <c r="G51" s="37">
        <v>25.495786758383488</v>
      </c>
      <c r="H51" s="37">
        <v>24.722184006878759</v>
      </c>
      <c r="I51" s="37">
        <v>22.388392089423899</v>
      </c>
      <c r="J51" s="37">
        <v>25.394926913155629</v>
      </c>
      <c r="K51" s="37">
        <v>21.44067067927773</v>
      </c>
      <c r="L51" s="37">
        <v>20.941702493551158</v>
      </c>
      <c r="M51" s="37">
        <v>18.66569217540842</v>
      </c>
      <c r="N51" s="37">
        <v>33.322184006878757</v>
      </c>
      <c r="O51" s="37">
        <v>33.091745485812552</v>
      </c>
      <c r="P51" s="37">
        <v>33.75159071367154</v>
      </c>
      <c r="Q51" s="37">
        <v>30.237231298366289</v>
      </c>
      <c r="R51" s="37">
        <v>27.294153052450561</v>
      </c>
      <c r="S51" s="37">
        <v>27.606448839208941</v>
      </c>
      <c r="T51" s="37">
        <v>27.472398968185729</v>
      </c>
      <c r="U51" s="37">
        <v>27.39432502149613</v>
      </c>
      <c r="V51" s="37">
        <v>26.16560619088564</v>
      </c>
      <c r="W51" s="37">
        <v>26.10627687016337</v>
      </c>
      <c r="X51" s="37">
        <v>1.5177128116938949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4.9254514187446254</v>
      </c>
      <c r="G75" s="37">
        <v>6.6237317282889077</v>
      </c>
      <c r="H75" s="37">
        <v>6.4751504729148754</v>
      </c>
      <c r="I75" s="37">
        <v>7.8775580395528797</v>
      </c>
      <c r="J75" s="37">
        <v>6.0831470335339626</v>
      </c>
      <c r="K75" s="37">
        <v>6.562510748065348</v>
      </c>
      <c r="L75" s="37">
        <v>5.3647463456577817</v>
      </c>
      <c r="M75" s="37">
        <v>7.6372312983662933</v>
      </c>
      <c r="N75" s="37">
        <v>5.4097162510748058</v>
      </c>
      <c r="O75" s="37">
        <v>6.0728288907996548</v>
      </c>
      <c r="P75" s="37">
        <v>6.1002579535683568</v>
      </c>
      <c r="Q75" s="37">
        <v>6.7437661220980223</v>
      </c>
      <c r="R75" s="37">
        <v>0.1068787618228719</v>
      </c>
      <c r="S75" s="37">
        <v>0.16895958727429061</v>
      </c>
      <c r="T75" s="37">
        <v>0.29828030954428197</v>
      </c>
      <c r="U75" s="37">
        <v>0.74436801375752359</v>
      </c>
      <c r="V75" s="37">
        <v>0.85253654342218388</v>
      </c>
      <c r="W75" s="37">
        <v>0.73705932932072216</v>
      </c>
      <c r="X75" s="37">
        <v>7.3086844368013756E-3</v>
      </c>
    </row>
    <row r="76" spans="1:24" ht="11.25" customHeight="1" x14ac:dyDescent="0.2">
      <c r="A76" s="38" t="s">
        <v>139</v>
      </c>
      <c r="B76" s="39" t="s">
        <v>140</v>
      </c>
      <c r="C76" s="40">
        <v>14.226053310404129</v>
      </c>
      <c r="D76" s="40">
        <v>12.219604471195179</v>
      </c>
      <c r="E76" s="40">
        <v>16.043336199484092</v>
      </c>
      <c r="F76" s="40">
        <v>13.601977644024069</v>
      </c>
      <c r="G76" s="40">
        <v>13.211177987962159</v>
      </c>
      <c r="H76" s="40">
        <v>13.410834049871021</v>
      </c>
      <c r="I76" s="40">
        <v>11.103439380911439</v>
      </c>
      <c r="J76" s="40">
        <v>10.2950988822012</v>
      </c>
      <c r="K76" s="40">
        <v>11.46784178847807</v>
      </c>
      <c r="L76" s="40">
        <v>10.05640584694755</v>
      </c>
      <c r="M76" s="40">
        <v>12.149699054170251</v>
      </c>
      <c r="N76" s="40">
        <v>11.01057609630266</v>
      </c>
      <c r="O76" s="40">
        <v>9.3357695614789336</v>
      </c>
      <c r="P76" s="40">
        <v>9.086758383490972</v>
      </c>
      <c r="Q76" s="40">
        <v>7.4104041272570944</v>
      </c>
      <c r="R76" s="40">
        <v>8.6828890799656051</v>
      </c>
      <c r="S76" s="40">
        <v>8.6675838349097152</v>
      </c>
      <c r="T76" s="40">
        <v>7.7039552880481503</v>
      </c>
      <c r="U76" s="40">
        <v>5.2685296646603614</v>
      </c>
      <c r="V76" s="40">
        <v>6.6513327601031813</v>
      </c>
      <c r="W76" s="40">
        <v>6.0184866723989678</v>
      </c>
      <c r="X76" s="40">
        <v>1.340154772141015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2.3306104901117801</v>
      </c>
      <c r="D2" s="31">
        <f t="shared" si="0"/>
        <v>2.0402407566638008</v>
      </c>
      <c r="E2" s="31">
        <f t="shared" si="0"/>
        <v>2.3349957007738604</v>
      </c>
      <c r="F2" s="31">
        <f t="shared" si="0"/>
        <v>2.5496990541702496</v>
      </c>
      <c r="G2" s="31">
        <f t="shared" si="0"/>
        <v>2.7315563198624249</v>
      </c>
      <c r="H2" s="31">
        <f t="shared" si="0"/>
        <v>23.73215821152192</v>
      </c>
      <c r="I2" s="31">
        <f t="shared" si="0"/>
        <v>22.519260533104035</v>
      </c>
      <c r="J2" s="31">
        <f t="shared" si="0"/>
        <v>23.912209802235598</v>
      </c>
      <c r="K2" s="31">
        <f t="shared" si="0"/>
        <v>25.152020636285464</v>
      </c>
      <c r="L2" s="31">
        <f t="shared" si="0"/>
        <v>19.811349957007739</v>
      </c>
      <c r="M2" s="31">
        <f t="shared" si="0"/>
        <v>22.407910576096295</v>
      </c>
      <c r="N2" s="31">
        <f t="shared" si="0"/>
        <v>20.047893379191741</v>
      </c>
      <c r="O2" s="31">
        <f t="shared" si="0"/>
        <v>17.599226139294927</v>
      </c>
      <c r="P2" s="31">
        <f t="shared" si="0"/>
        <v>19.037145313843507</v>
      </c>
      <c r="Q2" s="31">
        <f t="shared" si="0"/>
        <v>22.831642304385205</v>
      </c>
      <c r="R2" s="31">
        <f t="shared" si="0"/>
        <v>20.359501289767838</v>
      </c>
      <c r="S2" s="31">
        <f t="shared" si="0"/>
        <v>21.829406706792778</v>
      </c>
      <c r="T2" s="31">
        <f t="shared" si="0"/>
        <v>19.368013757523642</v>
      </c>
      <c r="U2" s="31">
        <f t="shared" si="0"/>
        <v>11.515735167669819</v>
      </c>
      <c r="V2" s="31">
        <f t="shared" si="0"/>
        <v>6.1134995700773853</v>
      </c>
      <c r="W2" s="31">
        <f t="shared" si="0"/>
        <v>6.7917454858125534</v>
      </c>
      <c r="X2" s="31">
        <f t="shared" ref="X2" si="1">SUM(X3,X17,X22,X25,X26,X51,X52,X71,X74,X75,X76)</f>
        <v>10.049871023215822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0.34092863284608771</v>
      </c>
      <c r="D26" s="37">
        <f t="shared" si="14"/>
        <v>0.3612209802235597</v>
      </c>
      <c r="E26" s="37">
        <f t="shared" si="14"/>
        <v>0.34496990541702488</v>
      </c>
      <c r="F26" s="37">
        <f t="shared" si="14"/>
        <v>0.24256233877901981</v>
      </c>
      <c r="G26" s="37">
        <f t="shared" si="14"/>
        <v>0.32674118658641438</v>
      </c>
      <c r="H26" s="37">
        <f t="shared" si="14"/>
        <v>0.28916595012897678</v>
      </c>
      <c r="I26" s="37">
        <f t="shared" si="14"/>
        <v>0.14101461736887361</v>
      </c>
      <c r="J26" s="37">
        <f t="shared" si="14"/>
        <v>0.1248495270851247</v>
      </c>
      <c r="K26" s="37">
        <f t="shared" si="14"/>
        <v>7.3086844368013756E-2</v>
      </c>
      <c r="L26" s="37">
        <f t="shared" si="14"/>
        <v>6.8959587274290621E-2</v>
      </c>
      <c r="M26" s="37">
        <f t="shared" si="14"/>
        <v>0.13499570077386069</v>
      </c>
      <c r="N26" s="37">
        <f t="shared" si="14"/>
        <v>8.4264832330180561E-2</v>
      </c>
      <c r="O26" s="37">
        <f t="shared" si="14"/>
        <v>1.728288907996561E-2</v>
      </c>
      <c r="P26" s="37">
        <f t="shared" si="14"/>
        <v>2.4333619948409279E-2</v>
      </c>
      <c r="Q26" s="37">
        <f t="shared" si="14"/>
        <v>1.418744625967326E-2</v>
      </c>
      <c r="R26" s="37">
        <f t="shared" si="14"/>
        <v>1.3155631986242479E-2</v>
      </c>
      <c r="S26" s="37">
        <f t="shared" si="14"/>
        <v>2.8374892519346519E-2</v>
      </c>
      <c r="T26" s="37">
        <f t="shared" si="14"/>
        <v>4.4625967325881338E-2</v>
      </c>
      <c r="U26" s="37">
        <f t="shared" si="14"/>
        <v>5.3740326741186582E-2</v>
      </c>
      <c r="V26" s="37">
        <f t="shared" si="14"/>
        <v>8.7274290627687004E-2</v>
      </c>
      <c r="W26" s="37">
        <f t="shared" si="14"/>
        <v>0.24557179707652621</v>
      </c>
      <c r="X26" s="37">
        <f t="shared" ref="X26" si="15">SUM(X27,X33)</f>
        <v>0.22631126397248491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0.34092863284608771</v>
      </c>
      <c r="D33" s="29">
        <f t="shared" si="18"/>
        <v>0.3612209802235597</v>
      </c>
      <c r="E33" s="29">
        <f t="shared" si="18"/>
        <v>0.34496990541702488</v>
      </c>
      <c r="F33" s="29">
        <f t="shared" si="18"/>
        <v>0.24256233877901981</v>
      </c>
      <c r="G33" s="29">
        <f t="shared" si="18"/>
        <v>0.32674118658641438</v>
      </c>
      <c r="H33" s="29">
        <f t="shared" si="18"/>
        <v>0.28916595012897678</v>
      </c>
      <c r="I33" s="29">
        <f t="shared" si="18"/>
        <v>0.14101461736887361</v>
      </c>
      <c r="J33" s="29">
        <f t="shared" si="18"/>
        <v>0.1248495270851247</v>
      </c>
      <c r="K33" s="29">
        <f t="shared" si="18"/>
        <v>7.3086844368013756E-2</v>
      </c>
      <c r="L33" s="29">
        <f t="shared" si="18"/>
        <v>6.8959587274290621E-2</v>
      </c>
      <c r="M33" s="29">
        <f t="shared" si="18"/>
        <v>0.13499570077386069</v>
      </c>
      <c r="N33" s="29">
        <f t="shared" si="18"/>
        <v>8.4264832330180561E-2</v>
      </c>
      <c r="O33" s="29">
        <f t="shared" si="18"/>
        <v>1.728288907996561E-2</v>
      </c>
      <c r="P33" s="29">
        <f t="shared" si="18"/>
        <v>2.4333619948409279E-2</v>
      </c>
      <c r="Q33" s="29">
        <f t="shared" si="18"/>
        <v>1.418744625967326E-2</v>
      </c>
      <c r="R33" s="29">
        <f t="shared" si="18"/>
        <v>1.3155631986242479E-2</v>
      </c>
      <c r="S33" s="29">
        <f t="shared" si="18"/>
        <v>2.8374892519346519E-2</v>
      </c>
      <c r="T33" s="29">
        <f t="shared" si="18"/>
        <v>4.4625967325881338E-2</v>
      </c>
      <c r="U33" s="29">
        <f t="shared" si="18"/>
        <v>5.3740326741186582E-2</v>
      </c>
      <c r="V33" s="29">
        <f t="shared" si="18"/>
        <v>8.7274290627687004E-2</v>
      </c>
      <c r="W33" s="29">
        <f t="shared" si="18"/>
        <v>0.24557179707652621</v>
      </c>
      <c r="X33" s="29">
        <f t="shared" ref="X33" si="19">SUM(X34:X50)</f>
        <v>0.22631126397248491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0.34092863284608771</v>
      </c>
      <c r="D43" s="10">
        <v>0.3612209802235597</v>
      </c>
      <c r="E43" s="10">
        <v>0.34496990541702488</v>
      </c>
      <c r="F43" s="10">
        <v>0.24256233877901981</v>
      </c>
      <c r="G43" s="10">
        <v>0.32674118658641438</v>
      </c>
      <c r="H43" s="10">
        <v>0.28916595012897678</v>
      </c>
      <c r="I43" s="10">
        <v>0.14101461736887361</v>
      </c>
      <c r="J43" s="10">
        <v>0.1248495270851247</v>
      </c>
      <c r="K43" s="10">
        <v>7.3086844368013756E-2</v>
      </c>
      <c r="L43" s="10">
        <v>6.8959587274290621E-2</v>
      </c>
      <c r="M43" s="10">
        <v>0.13499570077386069</v>
      </c>
      <c r="N43" s="10">
        <v>8.4264832330180561E-2</v>
      </c>
      <c r="O43" s="10">
        <v>1.728288907996561E-2</v>
      </c>
      <c r="P43" s="10">
        <v>2.4333619948409279E-2</v>
      </c>
      <c r="Q43" s="10">
        <v>1.418744625967326E-2</v>
      </c>
      <c r="R43" s="10">
        <v>1.3155631986242479E-2</v>
      </c>
      <c r="S43" s="10">
        <v>2.8374892519346519E-2</v>
      </c>
      <c r="T43" s="10">
        <v>4.4625967325881338E-2</v>
      </c>
      <c r="U43" s="10">
        <v>5.3740326741186582E-2</v>
      </c>
      <c r="V43" s="10">
        <v>8.7274290627687004E-2</v>
      </c>
      <c r="W43" s="10">
        <v>0.24557179707652621</v>
      </c>
      <c r="X43" s="10">
        <v>0.22631126397248491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0.25907136715391232</v>
      </c>
      <c r="D51" s="37">
        <v>0.217798796216681</v>
      </c>
      <c r="E51" s="37">
        <v>0.25709372312983658</v>
      </c>
      <c r="F51" s="37">
        <v>0.38572656921754078</v>
      </c>
      <c r="G51" s="37">
        <v>0.40292347377472049</v>
      </c>
      <c r="H51" s="37">
        <v>0.44187446259673258</v>
      </c>
      <c r="I51" s="37">
        <v>0.28366294067067932</v>
      </c>
      <c r="J51" s="37">
        <v>0.23198624247635419</v>
      </c>
      <c r="K51" s="37">
        <v>0.25563198624247641</v>
      </c>
      <c r="L51" s="37">
        <v>0.228804815133276</v>
      </c>
      <c r="M51" s="37">
        <v>0.18822012037833191</v>
      </c>
      <c r="N51" s="37">
        <v>0.73654342218400692</v>
      </c>
      <c r="O51" s="37">
        <v>0.91324161650902835</v>
      </c>
      <c r="P51" s="37">
        <v>1.5718830610490111</v>
      </c>
      <c r="Q51" s="37">
        <v>1.534651762682717</v>
      </c>
      <c r="R51" s="37">
        <v>0.59888220120378322</v>
      </c>
      <c r="S51" s="37">
        <v>1.883404987102322</v>
      </c>
      <c r="T51" s="37">
        <v>1.569045571797077</v>
      </c>
      <c r="U51" s="37">
        <v>0.54634565778159927</v>
      </c>
      <c r="V51" s="37">
        <v>0.62949269131556318</v>
      </c>
      <c r="W51" s="37">
        <v>0.78684436801375746</v>
      </c>
      <c r="X51" s="37">
        <v>3.3963886500429918E-2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21.042304385210659</v>
      </c>
      <c r="I52" s="37">
        <f t="shared" si="20"/>
        <v>20.469131556319859</v>
      </c>
      <c r="J52" s="37">
        <f t="shared" si="20"/>
        <v>21.926053310404129</v>
      </c>
      <c r="K52" s="37">
        <f t="shared" si="20"/>
        <v>23.39905417024935</v>
      </c>
      <c r="L52" s="37">
        <f t="shared" si="20"/>
        <v>18.028546861564919</v>
      </c>
      <c r="M52" s="37">
        <f t="shared" si="20"/>
        <v>20.621238177128109</v>
      </c>
      <c r="N52" s="37">
        <f t="shared" si="20"/>
        <v>18.77119518486672</v>
      </c>
      <c r="O52" s="37">
        <f t="shared" si="20"/>
        <v>16.31092003439381</v>
      </c>
      <c r="P52" s="37">
        <f t="shared" si="20"/>
        <v>17.083147033533962</v>
      </c>
      <c r="Q52" s="37">
        <f t="shared" si="20"/>
        <v>20.839552880481509</v>
      </c>
      <c r="R52" s="37">
        <f t="shared" si="20"/>
        <v>19.292949269131551</v>
      </c>
      <c r="S52" s="37">
        <f t="shared" si="20"/>
        <v>19.428116938950989</v>
      </c>
      <c r="T52" s="37">
        <f t="shared" si="20"/>
        <v>17.37953568357695</v>
      </c>
      <c r="U52" s="37">
        <f t="shared" si="20"/>
        <v>10.55932932072227</v>
      </c>
      <c r="V52" s="37">
        <f t="shared" si="20"/>
        <v>3.3858985382631119</v>
      </c>
      <c r="W52" s="37">
        <f t="shared" si="20"/>
        <v>3.392605331040413</v>
      </c>
      <c r="X52" s="37">
        <f t="shared" ref="X52" si="21">SUM(X53:X70)</f>
        <v>7.6810834049871017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21.042304385210659</v>
      </c>
      <c r="I59" s="10">
        <v>20.469131556319859</v>
      </c>
      <c r="J59" s="10">
        <v>21.926053310404129</v>
      </c>
      <c r="K59" s="10">
        <v>23.39905417024935</v>
      </c>
      <c r="L59" s="10">
        <v>18.028546861564919</v>
      </c>
      <c r="M59" s="10">
        <v>20.621238177128109</v>
      </c>
      <c r="N59" s="10">
        <v>18.77119518486672</v>
      </c>
      <c r="O59" s="10">
        <v>16.31092003439381</v>
      </c>
      <c r="P59" s="10">
        <v>17.083147033533962</v>
      </c>
      <c r="Q59" s="10">
        <v>20.839552880481509</v>
      </c>
      <c r="R59" s="10">
        <v>19.292949269131551</v>
      </c>
      <c r="S59" s="10">
        <v>19.428116938950989</v>
      </c>
      <c r="T59" s="10">
        <v>17.37953568357695</v>
      </c>
      <c r="U59" s="10">
        <v>10.55932932072227</v>
      </c>
      <c r="V59" s="10">
        <v>3.3858985382631119</v>
      </c>
      <c r="W59" s="10">
        <v>3.392605331040413</v>
      </c>
      <c r="X59" s="10">
        <v>7.6810834049871017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1.6542562338779021</v>
      </c>
      <c r="W75" s="37">
        <v>1.6546861564918309</v>
      </c>
      <c r="X75" s="37">
        <v>1.6551160791057611</v>
      </c>
    </row>
    <row r="76" spans="1:24" ht="11.25" customHeight="1" x14ac:dyDescent="0.2">
      <c r="A76" s="38" t="s">
        <v>139</v>
      </c>
      <c r="B76" s="39" t="s">
        <v>140</v>
      </c>
      <c r="C76" s="40">
        <v>1.73061049011178</v>
      </c>
      <c r="D76" s="40">
        <v>1.4612209802235601</v>
      </c>
      <c r="E76" s="40">
        <v>1.732932072226999</v>
      </c>
      <c r="F76" s="40">
        <v>1.921410146173689</v>
      </c>
      <c r="G76" s="40">
        <v>2.0018916595012901</v>
      </c>
      <c r="H76" s="40">
        <v>1.9588134135855539</v>
      </c>
      <c r="I76" s="40">
        <v>1.6254514187446261</v>
      </c>
      <c r="J76" s="40">
        <v>1.629320722269991</v>
      </c>
      <c r="K76" s="40">
        <v>1.424247635425623</v>
      </c>
      <c r="L76" s="40">
        <v>1.4850386930352539</v>
      </c>
      <c r="M76" s="40">
        <v>1.4634565778159929</v>
      </c>
      <c r="N76" s="40">
        <v>0.45588993981083398</v>
      </c>
      <c r="O76" s="40">
        <v>0.35778159931212378</v>
      </c>
      <c r="P76" s="40">
        <v>0.35778159931212378</v>
      </c>
      <c r="Q76" s="40">
        <v>0.44325021496130701</v>
      </c>
      <c r="R76" s="40">
        <v>0.4545141874462596</v>
      </c>
      <c r="S76" s="40">
        <v>0.48950988822012031</v>
      </c>
      <c r="T76" s="40">
        <v>0.37480653482373172</v>
      </c>
      <c r="U76" s="40">
        <v>0.35631986242476349</v>
      </c>
      <c r="V76" s="40">
        <v>0.35657781599312122</v>
      </c>
      <c r="W76" s="40">
        <v>0.71203783319002578</v>
      </c>
      <c r="X76" s="40">
        <v>0.45339638865004289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1.8949269131556319</v>
      </c>
      <c r="D2" s="31">
        <f t="shared" si="0"/>
        <v>2.4502149613069646</v>
      </c>
      <c r="E2" s="31">
        <f t="shared" si="0"/>
        <v>2.6193465176268269</v>
      </c>
      <c r="F2" s="31">
        <f t="shared" si="0"/>
        <v>2.5933791917454858</v>
      </c>
      <c r="G2" s="31">
        <f t="shared" si="0"/>
        <v>2.3674978503869299</v>
      </c>
      <c r="H2" s="31">
        <f t="shared" si="0"/>
        <v>1.883834909716251</v>
      </c>
      <c r="I2" s="31">
        <f t="shared" si="0"/>
        <v>1.6908856405846944</v>
      </c>
      <c r="J2" s="31">
        <f t="shared" si="0"/>
        <v>1.6040412725709374</v>
      </c>
      <c r="K2" s="31">
        <f t="shared" si="0"/>
        <v>1.7297506448839204</v>
      </c>
      <c r="L2" s="31">
        <f t="shared" si="0"/>
        <v>1.6024075666380055</v>
      </c>
      <c r="M2" s="31">
        <f t="shared" si="0"/>
        <v>1.4119518486672398</v>
      </c>
      <c r="N2" s="31">
        <f t="shared" si="0"/>
        <v>1.3580395528804816</v>
      </c>
      <c r="O2" s="31">
        <f t="shared" si="0"/>
        <v>1.8249355116079102</v>
      </c>
      <c r="P2" s="31">
        <f t="shared" si="0"/>
        <v>2.1829750644883923</v>
      </c>
      <c r="Q2" s="31">
        <f t="shared" si="0"/>
        <v>2.2165950128976784</v>
      </c>
      <c r="R2" s="31">
        <f t="shared" si="0"/>
        <v>1.9832330180567495</v>
      </c>
      <c r="S2" s="31">
        <f t="shared" si="0"/>
        <v>1.7411865864144453</v>
      </c>
      <c r="T2" s="31">
        <f t="shared" si="0"/>
        <v>1.2564058469475494</v>
      </c>
      <c r="U2" s="31">
        <f t="shared" si="0"/>
        <v>0.95339638865004295</v>
      </c>
      <c r="V2" s="31">
        <f t="shared" si="0"/>
        <v>1.1586414445399826</v>
      </c>
      <c r="W2" s="31">
        <f t="shared" si="0"/>
        <v>1.2759243336199484</v>
      </c>
      <c r="X2" s="31">
        <f t="shared" ref="X2" si="1">SUM(X3,X17,X22,X25,X26,X51,X52,X71,X74,X75,X76)</f>
        <v>1.6502149613069648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0.77420464316423032</v>
      </c>
      <c r="D26" s="37">
        <f t="shared" si="14"/>
        <v>1.1395528804815129</v>
      </c>
      <c r="E26" s="37">
        <f t="shared" si="14"/>
        <v>1.0786758383490971</v>
      </c>
      <c r="F26" s="37">
        <f t="shared" si="14"/>
        <v>0.2060189165950129</v>
      </c>
      <c r="G26" s="37">
        <f t="shared" si="14"/>
        <v>0.25872742906276869</v>
      </c>
      <c r="H26" s="37">
        <f t="shared" si="14"/>
        <v>0.1663800515907137</v>
      </c>
      <c r="I26" s="37">
        <f t="shared" si="14"/>
        <v>0.1075666380051591</v>
      </c>
      <c r="J26" s="37">
        <f t="shared" si="14"/>
        <v>9.6388650042992255E-2</v>
      </c>
      <c r="K26" s="37">
        <f t="shared" si="14"/>
        <v>6.6981943250214962E-2</v>
      </c>
      <c r="L26" s="37">
        <f t="shared" si="14"/>
        <v>5.0730868443680133E-2</v>
      </c>
      <c r="M26" s="37">
        <f t="shared" si="14"/>
        <v>9.0283748925193461E-2</v>
      </c>
      <c r="N26" s="37">
        <f t="shared" si="14"/>
        <v>5.3740326741186582E-2</v>
      </c>
      <c r="O26" s="37">
        <f t="shared" si="14"/>
        <v>0.74686156491831468</v>
      </c>
      <c r="P26" s="37">
        <f t="shared" si="14"/>
        <v>1.1263972484952709</v>
      </c>
      <c r="Q26" s="37">
        <f t="shared" si="14"/>
        <v>0.62708512467755806</v>
      </c>
      <c r="R26" s="37">
        <f t="shared" si="14"/>
        <v>0.32269991401547721</v>
      </c>
      <c r="S26" s="37">
        <f t="shared" si="14"/>
        <v>0.52055030094582977</v>
      </c>
      <c r="T26" s="37">
        <f t="shared" si="14"/>
        <v>0.31049011177987962</v>
      </c>
      <c r="U26" s="37">
        <f t="shared" si="14"/>
        <v>0.4292347377472055</v>
      </c>
      <c r="V26" s="37">
        <f t="shared" si="14"/>
        <v>0.5997420464316422</v>
      </c>
      <c r="W26" s="37">
        <f t="shared" si="14"/>
        <v>0.69406706792777284</v>
      </c>
      <c r="X26" s="37">
        <f t="shared" ref="X26" si="15">SUM(X27,X33)</f>
        <v>0.64032674118658639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0.77420464316423032</v>
      </c>
      <c r="D33" s="29">
        <f t="shared" si="18"/>
        <v>1.1395528804815129</v>
      </c>
      <c r="E33" s="29">
        <f t="shared" si="18"/>
        <v>1.0786758383490971</v>
      </c>
      <c r="F33" s="29">
        <f t="shared" si="18"/>
        <v>0.2060189165950129</v>
      </c>
      <c r="G33" s="29">
        <f t="shared" si="18"/>
        <v>0.25872742906276869</v>
      </c>
      <c r="H33" s="29">
        <f t="shared" si="18"/>
        <v>0.1663800515907137</v>
      </c>
      <c r="I33" s="29">
        <f t="shared" si="18"/>
        <v>0.1075666380051591</v>
      </c>
      <c r="J33" s="29">
        <f t="shared" si="18"/>
        <v>9.6388650042992255E-2</v>
      </c>
      <c r="K33" s="29">
        <f t="shared" si="18"/>
        <v>6.6981943250214962E-2</v>
      </c>
      <c r="L33" s="29">
        <f t="shared" si="18"/>
        <v>5.0730868443680133E-2</v>
      </c>
      <c r="M33" s="29">
        <f t="shared" si="18"/>
        <v>9.0283748925193461E-2</v>
      </c>
      <c r="N33" s="29">
        <f t="shared" si="18"/>
        <v>5.3740326741186582E-2</v>
      </c>
      <c r="O33" s="29">
        <f t="shared" si="18"/>
        <v>0.74686156491831468</v>
      </c>
      <c r="P33" s="29">
        <f t="shared" si="18"/>
        <v>1.1263972484952709</v>
      </c>
      <c r="Q33" s="29">
        <f t="shared" si="18"/>
        <v>0.62708512467755806</v>
      </c>
      <c r="R33" s="29">
        <f t="shared" si="18"/>
        <v>0.32269991401547721</v>
      </c>
      <c r="S33" s="29">
        <f t="shared" si="18"/>
        <v>0.52055030094582977</v>
      </c>
      <c r="T33" s="29">
        <f t="shared" si="18"/>
        <v>0.31049011177987962</v>
      </c>
      <c r="U33" s="29">
        <f t="shared" si="18"/>
        <v>0.4292347377472055</v>
      </c>
      <c r="V33" s="29">
        <f t="shared" si="18"/>
        <v>0.5997420464316422</v>
      </c>
      <c r="W33" s="29">
        <f t="shared" si="18"/>
        <v>0.69406706792777284</v>
      </c>
      <c r="X33" s="29">
        <f t="shared" ref="X33" si="19">SUM(X34:X50)</f>
        <v>0.64032674118658639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0.77420464316423032</v>
      </c>
      <c r="D43" s="10">
        <v>1.1395528804815129</v>
      </c>
      <c r="E43" s="10">
        <v>1.0786758383490971</v>
      </c>
      <c r="F43" s="10">
        <v>0.2060189165950129</v>
      </c>
      <c r="G43" s="10">
        <v>0.25872742906276869</v>
      </c>
      <c r="H43" s="10">
        <v>0.1663800515907137</v>
      </c>
      <c r="I43" s="10">
        <v>0.1075666380051591</v>
      </c>
      <c r="J43" s="10">
        <v>9.6388650042992255E-2</v>
      </c>
      <c r="K43" s="10">
        <v>6.6981943250214962E-2</v>
      </c>
      <c r="L43" s="10">
        <v>5.0730868443680133E-2</v>
      </c>
      <c r="M43" s="10">
        <v>9.0283748925193461E-2</v>
      </c>
      <c r="N43" s="10">
        <v>5.3740326741186582E-2</v>
      </c>
      <c r="O43" s="10">
        <v>0.74686156491831468</v>
      </c>
      <c r="P43" s="10">
        <v>1.1263972484952709</v>
      </c>
      <c r="Q43" s="10">
        <v>0.62708512467755806</v>
      </c>
      <c r="R43" s="10">
        <v>0.32269991401547721</v>
      </c>
      <c r="S43" s="10">
        <v>0.52055030094582977</v>
      </c>
      <c r="T43" s="10">
        <v>0.31049011177987962</v>
      </c>
      <c r="U43" s="10">
        <v>0.4292347377472055</v>
      </c>
      <c r="V43" s="10">
        <v>0.5997420464316422</v>
      </c>
      <c r="W43" s="10">
        <v>0.69406706792777284</v>
      </c>
      <c r="X43" s="10">
        <v>0.64032674118658639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4.5313843508168528E-2</v>
      </c>
      <c r="D51" s="37">
        <v>5.1848667239896812E-2</v>
      </c>
      <c r="E51" s="37">
        <v>6.0447119518486657E-2</v>
      </c>
      <c r="F51" s="37">
        <v>0.85752364574376616</v>
      </c>
      <c r="G51" s="37">
        <v>0.78710232158211513</v>
      </c>
      <c r="H51" s="37">
        <v>0.65305245055889938</v>
      </c>
      <c r="I51" s="37">
        <v>0.51840068787618221</v>
      </c>
      <c r="J51" s="37">
        <v>0.42854686156491828</v>
      </c>
      <c r="K51" s="37">
        <v>0.55477214101461736</v>
      </c>
      <c r="L51" s="37">
        <v>0.47515047291487528</v>
      </c>
      <c r="M51" s="37">
        <v>0.35580395528804809</v>
      </c>
      <c r="N51" s="37">
        <v>2.6225279449699049E-2</v>
      </c>
      <c r="O51" s="37">
        <v>3.6801375752364571E-2</v>
      </c>
      <c r="P51" s="37">
        <v>4.2906276870163372E-2</v>
      </c>
      <c r="Q51" s="37">
        <v>0.44548581255374031</v>
      </c>
      <c r="R51" s="37">
        <v>0.50662080825451417</v>
      </c>
      <c r="S51" s="37">
        <v>0.24402407566638001</v>
      </c>
      <c r="T51" s="37">
        <v>0.21074806534823731</v>
      </c>
      <c r="U51" s="37">
        <v>6.0705073086844363E-2</v>
      </c>
      <c r="V51" s="37">
        <v>8.7446259673258794E-2</v>
      </c>
      <c r="W51" s="37">
        <v>7.5494411006018905E-2</v>
      </c>
      <c r="X51" s="37">
        <v>0.68503869303525355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1.0754084264832331</v>
      </c>
      <c r="D76" s="40">
        <v>1.2588134135855551</v>
      </c>
      <c r="E76" s="40">
        <v>1.480223559759243</v>
      </c>
      <c r="F76" s="40">
        <v>1.5298366294067069</v>
      </c>
      <c r="G76" s="40">
        <v>1.321668099742046</v>
      </c>
      <c r="H76" s="40">
        <v>1.0644024075666381</v>
      </c>
      <c r="I76" s="40">
        <v>1.064918314703353</v>
      </c>
      <c r="J76" s="40">
        <v>1.079105760963027</v>
      </c>
      <c r="K76" s="40">
        <v>1.107996560619088</v>
      </c>
      <c r="L76" s="40">
        <v>1.0765262252794501</v>
      </c>
      <c r="M76" s="40">
        <v>0.96586414445399826</v>
      </c>
      <c r="N76" s="40">
        <v>1.2780739466895961</v>
      </c>
      <c r="O76" s="40">
        <v>1.041272570937231</v>
      </c>
      <c r="P76" s="40">
        <v>1.013671539122958</v>
      </c>
      <c r="Q76" s="40">
        <v>1.14402407566638</v>
      </c>
      <c r="R76" s="40">
        <v>1.153912295786758</v>
      </c>
      <c r="S76" s="40">
        <v>0.97661220980223562</v>
      </c>
      <c r="T76" s="40">
        <v>0.73516766981943249</v>
      </c>
      <c r="U76" s="40">
        <v>0.46345657781599309</v>
      </c>
      <c r="V76" s="40">
        <v>0.47145313843508158</v>
      </c>
      <c r="W76" s="40">
        <v>0.50636285468615649</v>
      </c>
      <c r="X76" s="40">
        <v>0.32484952708512471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21.041960447119514</v>
      </c>
      <c r="D2" s="31">
        <f t="shared" si="0"/>
        <v>20.97850386930352</v>
      </c>
      <c r="E2" s="31">
        <f t="shared" si="0"/>
        <v>25.582029234737742</v>
      </c>
      <c r="F2" s="31">
        <f t="shared" si="0"/>
        <v>47.343766122098017</v>
      </c>
      <c r="G2" s="31">
        <f t="shared" si="0"/>
        <v>36.162768701633709</v>
      </c>
      <c r="H2" s="31">
        <f t="shared" si="0"/>
        <v>33.722098022355979</v>
      </c>
      <c r="I2" s="31">
        <f t="shared" si="0"/>
        <v>30.683147033533967</v>
      </c>
      <c r="J2" s="31">
        <f t="shared" si="0"/>
        <v>28.356233877901971</v>
      </c>
      <c r="K2" s="31">
        <f t="shared" si="0"/>
        <v>29.470163370593294</v>
      </c>
      <c r="L2" s="31">
        <f t="shared" si="0"/>
        <v>23.217540842648326</v>
      </c>
      <c r="M2" s="31">
        <f t="shared" si="0"/>
        <v>24.264832330180568</v>
      </c>
      <c r="N2" s="31">
        <f t="shared" si="0"/>
        <v>19.668185726569217</v>
      </c>
      <c r="O2" s="31">
        <f t="shared" si="0"/>
        <v>19.667841788478071</v>
      </c>
      <c r="P2" s="31">
        <f t="shared" si="0"/>
        <v>19.541444539982798</v>
      </c>
      <c r="Q2" s="31">
        <f t="shared" si="0"/>
        <v>20.598968185726562</v>
      </c>
      <c r="R2" s="31">
        <f t="shared" si="0"/>
        <v>20.838005159071365</v>
      </c>
      <c r="S2" s="31">
        <f t="shared" si="0"/>
        <v>25.760103181427347</v>
      </c>
      <c r="T2" s="31">
        <f t="shared" si="0"/>
        <v>28.056921754084261</v>
      </c>
      <c r="U2" s="31">
        <f t="shared" si="0"/>
        <v>21.06913155631986</v>
      </c>
      <c r="V2" s="31">
        <f t="shared" si="0"/>
        <v>18.70920034393809</v>
      </c>
      <c r="W2" s="31">
        <f t="shared" si="0"/>
        <v>19.188564058469474</v>
      </c>
      <c r="X2" s="31">
        <f t="shared" ref="X2" si="1">SUM(X3,X17,X22,X25,X26,X51,X52,X71,X74,X75,X76)</f>
        <v>19.307394668959589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5.5500429922613934</v>
      </c>
      <c r="D3" s="34">
        <f t="shared" si="2"/>
        <v>4.0356835769561474</v>
      </c>
      <c r="E3" s="34">
        <f t="shared" si="2"/>
        <v>3.3007738607050729</v>
      </c>
      <c r="F3" s="34">
        <f t="shared" si="2"/>
        <v>3.4846947549441101</v>
      </c>
      <c r="G3" s="34">
        <f t="shared" si="2"/>
        <v>3.5330180567497851</v>
      </c>
      <c r="H3" s="34">
        <f t="shared" si="2"/>
        <v>3.458727429062769</v>
      </c>
      <c r="I3" s="34">
        <f t="shared" si="2"/>
        <v>3.2683576956147888</v>
      </c>
      <c r="J3" s="34">
        <f t="shared" si="2"/>
        <v>3.4014617368873599</v>
      </c>
      <c r="K3" s="34">
        <f t="shared" si="2"/>
        <v>3.335769561478934</v>
      </c>
      <c r="L3" s="34">
        <f t="shared" si="2"/>
        <v>3.7477214101461729</v>
      </c>
      <c r="M3" s="34">
        <f t="shared" si="2"/>
        <v>5.0558039552880478</v>
      </c>
      <c r="N3" s="34">
        <f t="shared" si="2"/>
        <v>4.0881341358555456</v>
      </c>
      <c r="O3" s="34">
        <f t="shared" si="2"/>
        <v>4.570679277730008</v>
      </c>
      <c r="P3" s="34">
        <f t="shared" si="2"/>
        <v>3.2482373172828889</v>
      </c>
      <c r="Q3" s="34">
        <f t="shared" si="2"/>
        <v>3.476268271711092</v>
      </c>
      <c r="R3" s="34">
        <f t="shared" si="2"/>
        <v>3.057351676698195</v>
      </c>
      <c r="S3" s="34">
        <f t="shared" si="2"/>
        <v>3.6278589853826309</v>
      </c>
      <c r="T3" s="34">
        <f t="shared" si="2"/>
        <v>2.5615649183147031</v>
      </c>
      <c r="U3" s="34">
        <f t="shared" si="2"/>
        <v>2.7286328460877041</v>
      </c>
      <c r="V3" s="34">
        <f t="shared" si="2"/>
        <v>2.4104901117798789</v>
      </c>
      <c r="W3" s="34">
        <f t="shared" si="2"/>
        <v>2.6755803955288049</v>
      </c>
      <c r="X3" s="34">
        <f t="shared" ref="X3" si="3">SUM(X4,X8,X11)</f>
        <v>1.3765262252794499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5.5500429922613934</v>
      </c>
      <c r="D11" s="29">
        <f t="shared" si="8"/>
        <v>4.0356835769561474</v>
      </c>
      <c r="E11" s="29">
        <f t="shared" si="8"/>
        <v>3.3007738607050729</v>
      </c>
      <c r="F11" s="29">
        <f t="shared" si="8"/>
        <v>3.4846947549441101</v>
      </c>
      <c r="G11" s="29">
        <f t="shared" si="8"/>
        <v>3.5330180567497851</v>
      </c>
      <c r="H11" s="29">
        <f t="shared" si="8"/>
        <v>3.458727429062769</v>
      </c>
      <c r="I11" s="29">
        <f t="shared" si="8"/>
        <v>3.2683576956147888</v>
      </c>
      <c r="J11" s="29">
        <f t="shared" si="8"/>
        <v>3.4014617368873599</v>
      </c>
      <c r="K11" s="29">
        <f t="shared" si="8"/>
        <v>3.335769561478934</v>
      </c>
      <c r="L11" s="29">
        <f t="shared" si="8"/>
        <v>3.7477214101461729</v>
      </c>
      <c r="M11" s="29">
        <f t="shared" si="8"/>
        <v>5.0558039552880478</v>
      </c>
      <c r="N11" s="29">
        <f t="shared" si="8"/>
        <v>4.0881341358555456</v>
      </c>
      <c r="O11" s="29">
        <f t="shared" si="8"/>
        <v>4.570679277730008</v>
      </c>
      <c r="P11" s="29">
        <f t="shared" si="8"/>
        <v>3.2482373172828889</v>
      </c>
      <c r="Q11" s="29">
        <f t="shared" si="8"/>
        <v>3.476268271711092</v>
      </c>
      <c r="R11" s="29">
        <f t="shared" si="8"/>
        <v>3.057351676698195</v>
      </c>
      <c r="S11" s="29">
        <f t="shared" si="8"/>
        <v>3.6278589853826309</v>
      </c>
      <c r="T11" s="29">
        <f t="shared" si="8"/>
        <v>2.5615649183147031</v>
      </c>
      <c r="U11" s="29">
        <f t="shared" si="8"/>
        <v>2.7286328460877041</v>
      </c>
      <c r="V11" s="29">
        <f t="shared" si="8"/>
        <v>2.4104901117798789</v>
      </c>
      <c r="W11" s="29">
        <f t="shared" si="8"/>
        <v>2.6755803955288049</v>
      </c>
      <c r="X11" s="29">
        <f t="shared" ref="X11" si="9">SUM(X12:X16)</f>
        <v>1.3765262252794499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5.5500429922613934</v>
      </c>
      <c r="D16" s="10">
        <v>4.0356835769561474</v>
      </c>
      <c r="E16" s="10">
        <v>3.3007738607050729</v>
      </c>
      <c r="F16" s="10">
        <v>3.4846947549441101</v>
      </c>
      <c r="G16" s="10">
        <v>3.5330180567497851</v>
      </c>
      <c r="H16" s="10">
        <v>3.458727429062769</v>
      </c>
      <c r="I16" s="10">
        <v>3.2683576956147888</v>
      </c>
      <c r="J16" s="10">
        <v>3.4014617368873599</v>
      </c>
      <c r="K16" s="10">
        <v>3.335769561478934</v>
      </c>
      <c r="L16" s="10">
        <v>3.7477214101461729</v>
      </c>
      <c r="M16" s="10">
        <v>5.0558039552880478</v>
      </c>
      <c r="N16" s="10">
        <v>4.0881341358555456</v>
      </c>
      <c r="O16" s="10">
        <v>4.570679277730008</v>
      </c>
      <c r="P16" s="10">
        <v>3.2482373172828889</v>
      </c>
      <c r="Q16" s="10">
        <v>3.476268271711092</v>
      </c>
      <c r="R16" s="10">
        <v>3.057351676698195</v>
      </c>
      <c r="S16" s="10">
        <v>3.6278589853826309</v>
      </c>
      <c r="T16" s="10">
        <v>2.5615649183147031</v>
      </c>
      <c r="U16" s="10">
        <v>2.7286328460877041</v>
      </c>
      <c r="V16" s="10">
        <v>2.4104901117798789</v>
      </c>
      <c r="W16" s="10">
        <v>2.6755803955288049</v>
      </c>
      <c r="X16" s="10">
        <v>1.3765262252794499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0.84832330180567495</v>
      </c>
      <c r="D26" s="37">
        <f t="shared" si="14"/>
        <v>1.187274290627687</v>
      </c>
      <c r="E26" s="37">
        <f t="shared" si="14"/>
        <v>1.2186586414445399</v>
      </c>
      <c r="F26" s="37">
        <f t="shared" si="14"/>
        <v>7.0087704213241624</v>
      </c>
      <c r="G26" s="37">
        <f t="shared" si="14"/>
        <v>6.714531384350817</v>
      </c>
      <c r="H26" s="37">
        <f t="shared" si="14"/>
        <v>5.438950988822012</v>
      </c>
      <c r="I26" s="37">
        <f t="shared" si="14"/>
        <v>3.0756663800515911</v>
      </c>
      <c r="J26" s="37">
        <f t="shared" si="14"/>
        <v>2.5084264832330181</v>
      </c>
      <c r="K26" s="37">
        <f t="shared" si="14"/>
        <v>1.8194325021496129</v>
      </c>
      <c r="L26" s="37">
        <f t="shared" si="14"/>
        <v>1.4937231298366289</v>
      </c>
      <c r="M26" s="37">
        <f t="shared" si="14"/>
        <v>2.723559759243336</v>
      </c>
      <c r="N26" s="37">
        <f t="shared" si="14"/>
        <v>1.767669819432502</v>
      </c>
      <c r="O26" s="37">
        <f t="shared" si="14"/>
        <v>1.76560619088564</v>
      </c>
      <c r="P26" s="37">
        <f t="shared" si="14"/>
        <v>2.4089423903697331</v>
      </c>
      <c r="Q26" s="37">
        <f t="shared" si="14"/>
        <v>1.2491831470335339</v>
      </c>
      <c r="R26" s="37">
        <f t="shared" si="14"/>
        <v>1.2298366294067069</v>
      </c>
      <c r="S26" s="37">
        <f t="shared" si="14"/>
        <v>2.1360275150472909</v>
      </c>
      <c r="T26" s="37">
        <f t="shared" si="14"/>
        <v>4.6809974204643163</v>
      </c>
      <c r="U26" s="37">
        <f t="shared" si="14"/>
        <v>5.6185726569217529</v>
      </c>
      <c r="V26" s="37">
        <f t="shared" si="14"/>
        <v>6.3877901977644029</v>
      </c>
      <c r="W26" s="37">
        <f t="shared" si="14"/>
        <v>5.7484952708512456</v>
      </c>
      <c r="X26" s="37">
        <f t="shared" ref="X26" si="15">SUM(X27,X33)</f>
        <v>5.303009458297506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0.84832330180567495</v>
      </c>
      <c r="D33" s="29">
        <f t="shared" si="18"/>
        <v>1.187274290627687</v>
      </c>
      <c r="E33" s="29">
        <f t="shared" si="18"/>
        <v>1.2186586414445399</v>
      </c>
      <c r="F33" s="29">
        <f t="shared" si="18"/>
        <v>7.0087704213241624</v>
      </c>
      <c r="G33" s="29">
        <f t="shared" si="18"/>
        <v>6.714531384350817</v>
      </c>
      <c r="H33" s="29">
        <f t="shared" si="18"/>
        <v>5.438950988822012</v>
      </c>
      <c r="I33" s="29">
        <f t="shared" si="18"/>
        <v>3.0756663800515911</v>
      </c>
      <c r="J33" s="29">
        <f t="shared" si="18"/>
        <v>2.5084264832330181</v>
      </c>
      <c r="K33" s="29">
        <f t="shared" si="18"/>
        <v>1.8194325021496129</v>
      </c>
      <c r="L33" s="29">
        <f t="shared" si="18"/>
        <v>1.4937231298366289</v>
      </c>
      <c r="M33" s="29">
        <f t="shared" si="18"/>
        <v>2.723559759243336</v>
      </c>
      <c r="N33" s="29">
        <f t="shared" si="18"/>
        <v>1.767669819432502</v>
      </c>
      <c r="O33" s="29">
        <f t="shared" si="18"/>
        <v>1.76560619088564</v>
      </c>
      <c r="P33" s="29">
        <f t="shared" si="18"/>
        <v>2.4089423903697331</v>
      </c>
      <c r="Q33" s="29">
        <f t="shared" si="18"/>
        <v>1.2491831470335339</v>
      </c>
      <c r="R33" s="29">
        <f t="shared" si="18"/>
        <v>1.2298366294067069</v>
      </c>
      <c r="S33" s="29">
        <f t="shared" si="18"/>
        <v>2.1360275150472909</v>
      </c>
      <c r="T33" s="29">
        <f t="shared" si="18"/>
        <v>4.6809974204643163</v>
      </c>
      <c r="U33" s="29">
        <f t="shared" si="18"/>
        <v>5.6185726569217529</v>
      </c>
      <c r="V33" s="29">
        <f t="shared" si="18"/>
        <v>6.3877901977644029</v>
      </c>
      <c r="W33" s="29">
        <f t="shared" si="18"/>
        <v>5.7484952708512456</v>
      </c>
      <c r="X33" s="29">
        <f t="shared" ref="X33" si="19">SUM(X34:X50)</f>
        <v>5.303009458297506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0.84832330180567495</v>
      </c>
      <c r="D43" s="10">
        <v>1.187274290627687</v>
      </c>
      <c r="E43" s="10">
        <v>1.2186586414445399</v>
      </c>
      <c r="F43" s="10">
        <v>7.0087704213241624</v>
      </c>
      <c r="G43" s="10">
        <v>6.714531384350817</v>
      </c>
      <c r="H43" s="10">
        <v>5.438950988822012</v>
      </c>
      <c r="I43" s="10">
        <v>3.0756663800515911</v>
      </c>
      <c r="J43" s="10">
        <v>2.5084264832330181</v>
      </c>
      <c r="K43" s="10">
        <v>1.8194325021496129</v>
      </c>
      <c r="L43" s="10">
        <v>1.4937231298366289</v>
      </c>
      <c r="M43" s="10">
        <v>2.723559759243336</v>
      </c>
      <c r="N43" s="10">
        <v>1.767669819432502</v>
      </c>
      <c r="O43" s="10">
        <v>1.76560619088564</v>
      </c>
      <c r="P43" s="10">
        <v>2.4089423903697331</v>
      </c>
      <c r="Q43" s="10">
        <v>1.2491831470335339</v>
      </c>
      <c r="R43" s="10">
        <v>1.2298366294067069</v>
      </c>
      <c r="S43" s="10">
        <v>2.1360275150472909</v>
      </c>
      <c r="T43" s="10">
        <v>4.6809974204643163</v>
      </c>
      <c r="U43" s="10">
        <v>5.6185726569217529</v>
      </c>
      <c r="V43" s="10">
        <v>6.3877901977644029</v>
      </c>
      <c r="W43" s="10">
        <v>5.7484952708512456</v>
      </c>
      <c r="X43" s="10">
        <v>5.303009458297506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2.5193465176268268</v>
      </c>
      <c r="D51" s="37">
        <v>2.6923473774720552</v>
      </c>
      <c r="E51" s="37">
        <v>3.5846947549441102</v>
      </c>
      <c r="F51" s="37">
        <v>2.8453138435081691</v>
      </c>
      <c r="G51" s="37">
        <v>2.6858125537403268</v>
      </c>
      <c r="H51" s="37">
        <v>2.5614789337919168</v>
      </c>
      <c r="I51" s="37">
        <v>2.352450558899398</v>
      </c>
      <c r="J51" s="37">
        <v>2.041874462596732</v>
      </c>
      <c r="K51" s="37">
        <v>2.189337919174549</v>
      </c>
      <c r="L51" s="37">
        <v>2.743594153052451</v>
      </c>
      <c r="M51" s="37">
        <v>2.248753224419604</v>
      </c>
      <c r="N51" s="37">
        <v>2.9811693895098879</v>
      </c>
      <c r="O51" s="37">
        <v>2.6533963886500431</v>
      </c>
      <c r="P51" s="37">
        <v>3.2397248495270849</v>
      </c>
      <c r="Q51" s="37">
        <v>3.8189165950128969</v>
      </c>
      <c r="R51" s="37">
        <v>4.2338779019776442</v>
      </c>
      <c r="S51" s="37">
        <v>4.9118658641444526</v>
      </c>
      <c r="T51" s="37">
        <v>5.1355975924333617</v>
      </c>
      <c r="U51" s="37">
        <v>3.0738607050730868</v>
      </c>
      <c r="V51" s="37">
        <v>2.7171969045571789</v>
      </c>
      <c r="W51" s="37">
        <v>2.304643164230439</v>
      </c>
      <c r="X51" s="37">
        <v>4.4142734307824592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3.2674118658641439E-3</v>
      </c>
      <c r="P75" s="37">
        <v>3.095442820292347E-3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5.5889939810834051E-3</v>
      </c>
      <c r="W75" s="37">
        <v>5.5889939810834051E-3</v>
      </c>
      <c r="X75" s="37">
        <v>5.5889939810834051E-3</v>
      </c>
    </row>
    <row r="76" spans="1:24" ht="11.25" customHeight="1" x14ac:dyDescent="0.2">
      <c r="A76" s="38" t="s">
        <v>139</v>
      </c>
      <c r="B76" s="39" t="s">
        <v>140</v>
      </c>
      <c r="C76" s="40">
        <v>12.12424763542562</v>
      </c>
      <c r="D76" s="40">
        <v>13.063198624247629</v>
      </c>
      <c r="E76" s="40">
        <v>17.47790197764402</v>
      </c>
      <c r="F76" s="40">
        <v>34.004987102321579</v>
      </c>
      <c r="G76" s="40">
        <v>23.22940670679278</v>
      </c>
      <c r="H76" s="40">
        <v>22.262940670679281</v>
      </c>
      <c r="I76" s="40">
        <v>21.986672398968189</v>
      </c>
      <c r="J76" s="40">
        <v>20.404471195184861</v>
      </c>
      <c r="K76" s="40">
        <v>22.125623387790199</v>
      </c>
      <c r="L76" s="40">
        <v>15.232502149613071</v>
      </c>
      <c r="M76" s="40">
        <v>14.236715391229581</v>
      </c>
      <c r="N76" s="40">
        <v>10.83121238177128</v>
      </c>
      <c r="O76" s="40">
        <v>10.674892519346519</v>
      </c>
      <c r="P76" s="40">
        <v>10.6414445399828</v>
      </c>
      <c r="Q76" s="40">
        <v>12.054600171969041</v>
      </c>
      <c r="R76" s="40">
        <v>12.316938950988821</v>
      </c>
      <c r="S76" s="40">
        <v>15.08435081685297</v>
      </c>
      <c r="T76" s="40">
        <v>15.678761822871881</v>
      </c>
      <c r="U76" s="40">
        <v>9.6480653482373153</v>
      </c>
      <c r="V76" s="40">
        <v>7.1881341358555453</v>
      </c>
      <c r="W76" s="40">
        <v>8.454256233877901</v>
      </c>
      <c r="X76" s="40">
        <v>8.2079965606190886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36.311349957007728</v>
      </c>
      <c r="D2" s="31">
        <f t="shared" si="0"/>
        <v>34.757695614789341</v>
      </c>
      <c r="E2" s="31">
        <f t="shared" si="0"/>
        <v>26.11289767841788</v>
      </c>
      <c r="F2" s="31">
        <f t="shared" si="0"/>
        <v>30.255546001719694</v>
      </c>
      <c r="G2" s="31">
        <f t="shared" si="0"/>
        <v>28.251504729148749</v>
      </c>
      <c r="H2" s="31">
        <f t="shared" si="0"/>
        <v>28.037317282889074</v>
      </c>
      <c r="I2" s="31">
        <f t="shared" si="0"/>
        <v>28.202235597592431</v>
      </c>
      <c r="J2" s="31">
        <f t="shared" si="0"/>
        <v>32.413843508168526</v>
      </c>
      <c r="K2" s="31">
        <f t="shared" si="0"/>
        <v>28.265348237317284</v>
      </c>
      <c r="L2" s="31">
        <f t="shared" si="0"/>
        <v>25.730524505588988</v>
      </c>
      <c r="M2" s="31">
        <f t="shared" si="0"/>
        <v>26.718744625967318</v>
      </c>
      <c r="N2" s="31">
        <f t="shared" si="0"/>
        <v>38.132588134135858</v>
      </c>
      <c r="O2" s="31">
        <f t="shared" si="0"/>
        <v>38.998796216680987</v>
      </c>
      <c r="P2" s="31">
        <f t="shared" si="0"/>
        <v>42.756147893379193</v>
      </c>
      <c r="Q2" s="31">
        <f t="shared" si="0"/>
        <v>40.153912295786753</v>
      </c>
      <c r="R2" s="31">
        <f t="shared" si="0"/>
        <v>39.637919174548585</v>
      </c>
      <c r="S2" s="31">
        <f t="shared" si="0"/>
        <v>41.714789337919171</v>
      </c>
      <c r="T2" s="31">
        <f t="shared" si="0"/>
        <v>35.930524505588991</v>
      </c>
      <c r="U2" s="31">
        <f t="shared" si="0"/>
        <v>29.731126397248499</v>
      </c>
      <c r="V2" s="31">
        <f t="shared" si="0"/>
        <v>37.958555460017202</v>
      </c>
      <c r="W2" s="31">
        <f t="shared" si="0"/>
        <v>36.243250214961314</v>
      </c>
      <c r="X2" s="31">
        <f t="shared" ref="X2" si="1">SUM(X3,X17,X22,X25,X26,X51,X52,X71,X74,X75,X76)</f>
        <v>107.7187446259673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17.516766981943245</v>
      </c>
      <c r="D26" s="37">
        <f t="shared" si="14"/>
        <v>16.81092003439381</v>
      </c>
      <c r="E26" s="37">
        <f t="shared" si="14"/>
        <v>11.806706792777298</v>
      </c>
      <c r="F26" s="37">
        <f t="shared" si="14"/>
        <v>11.849957007738606</v>
      </c>
      <c r="G26" s="37">
        <f t="shared" si="14"/>
        <v>7.7526225279449692</v>
      </c>
      <c r="H26" s="37">
        <f t="shared" si="14"/>
        <v>6.6309544282029229</v>
      </c>
      <c r="I26" s="37">
        <f t="shared" si="14"/>
        <v>4.8316423043852099</v>
      </c>
      <c r="J26" s="37">
        <f t="shared" si="14"/>
        <v>4.362080825451419</v>
      </c>
      <c r="K26" s="37">
        <f t="shared" si="14"/>
        <v>2.9693895098882197</v>
      </c>
      <c r="L26" s="37">
        <f t="shared" si="14"/>
        <v>0.9139294926913154</v>
      </c>
      <c r="M26" s="37">
        <f t="shared" si="14"/>
        <v>2.5164230438521065</v>
      </c>
      <c r="N26" s="37">
        <f t="shared" si="14"/>
        <v>1.0701633705932931</v>
      </c>
      <c r="O26" s="37">
        <f t="shared" si="14"/>
        <v>1.4654342218400687</v>
      </c>
      <c r="P26" s="37">
        <f t="shared" si="14"/>
        <v>2.2674978503869303</v>
      </c>
      <c r="Q26" s="37">
        <f t="shared" si="14"/>
        <v>1.6760103181427346</v>
      </c>
      <c r="R26" s="37">
        <f t="shared" si="14"/>
        <v>1.2595872742906278</v>
      </c>
      <c r="S26" s="37">
        <f t="shared" si="14"/>
        <v>1.6916595012897677</v>
      </c>
      <c r="T26" s="37">
        <f t="shared" si="14"/>
        <v>3.341444539982803</v>
      </c>
      <c r="U26" s="37">
        <f t="shared" si="14"/>
        <v>4.0286328460877039</v>
      </c>
      <c r="V26" s="37">
        <f t="shared" si="14"/>
        <v>5.4466895958727433</v>
      </c>
      <c r="W26" s="37">
        <f t="shared" si="14"/>
        <v>4.0105760963026649</v>
      </c>
      <c r="X26" s="37">
        <f t="shared" ref="X26" si="15">SUM(X27,X33)</f>
        <v>3.7927773000859841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17.516766981943245</v>
      </c>
      <c r="D33" s="29">
        <f t="shared" si="18"/>
        <v>16.81092003439381</v>
      </c>
      <c r="E33" s="29">
        <f t="shared" si="18"/>
        <v>11.806706792777298</v>
      </c>
      <c r="F33" s="29">
        <f t="shared" si="18"/>
        <v>11.849957007738606</v>
      </c>
      <c r="G33" s="29">
        <f t="shared" si="18"/>
        <v>7.7526225279449692</v>
      </c>
      <c r="H33" s="29">
        <f t="shared" si="18"/>
        <v>6.6309544282029229</v>
      </c>
      <c r="I33" s="29">
        <f t="shared" si="18"/>
        <v>4.8316423043852099</v>
      </c>
      <c r="J33" s="29">
        <f t="shared" si="18"/>
        <v>4.362080825451419</v>
      </c>
      <c r="K33" s="29">
        <f t="shared" si="18"/>
        <v>2.9693895098882197</v>
      </c>
      <c r="L33" s="29">
        <f t="shared" si="18"/>
        <v>0.9139294926913154</v>
      </c>
      <c r="M33" s="29">
        <f t="shared" si="18"/>
        <v>2.5164230438521065</v>
      </c>
      <c r="N33" s="29">
        <f t="shared" si="18"/>
        <v>1.0701633705932931</v>
      </c>
      <c r="O33" s="29">
        <f t="shared" si="18"/>
        <v>1.4654342218400687</v>
      </c>
      <c r="P33" s="29">
        <f t="shared" si="18"/>
        <v>2.2674978503869303</v>
      </c>
      <c r="Q33" s="29">
        <f t="shared" si="18"/>
        <v>1.6760103181427346</v>
      </c>
      <c r="R33" s="29">
        <f t="shared" si="18"/>
        <v>1.2595872742906278</v>
      </c>
      <c r="S33" s="29">
        <f t="shared" si="18"/>
        <v>1.6916595012897677</v>
      </c>
      <c r="T33" s="29">
        <f t="shared" si="18"/>
        <v>3.341444539982803</v>
      </c>
      <c r="U33" s="29">
        <f t="shared" si="18"/>
        <v>4.0286328460877039</v>
      </c>
      <c r="V33" s="29">
        <f t="shared" si="18"/>
        <v>5.4466895958727433</v>
      </c>
      <c r="W33" s="29">
        <f t="shared" si="18"/>
        <v>4.0105760963026649</v>
      </c>
      <c r="X33" s="29">
        <f t="shared" ref="X33" si="19">SUM(X34:X50)</f>
        <v>3.7927773000859841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10.98693035253654</v>
      </c>
      <c r="D36" s="10">
        <v>9.8882201203783318</v>
      </c>
      <c r="E36" s="10">
        <v>6.592175408426483</v>
      </c>
      <c r="F36" s="10">
        <v>6.592175408426483</v>
      </c>
      <c r="G36" s="10">
        <v>3.2960447119518479</v>
      </c>
      <c r="H36" s="10">
        <v>3.2960447119518479</v>
      </c>
      <c r="I36" s="10">
        <v>2.1974204643164228</v>
      </c>
      <c r="J36" s="10">
        <v>2.1974204643164228</v>
      </c>
      <c r="K36" s="10">
        <v>2.1974204643164228</v>
      </c>
      <c r="L36" s="10">
        <v>5.9329320722269978E-2</v>
      </c>
      <c r="M36" s="10">
        <v>3.9552880481513328E-2</v>
      </c>
      <c r="N36" s="10">
        <v>0</v>
      </c>
      <c r="O36" s="10">
        <v>4.3852106620808247E-3</v>
      </c>
      <c r="P36" s="10">
        <v>3.2674118658641439E-3</v>
      </c>
      <c r="Q36" s="10">
        <v>2.5279449699054171E-2</v>
      </c>
      <c r="R36" s="10">
        <v>2.2012037833190029E-2</v>
      </c>
      <c r="S36" s="10">
        <v>7.6526225279449694E-3</v>
      </c>
      <c r="T36" s="10">
        <v>4.0670679277730007E-2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2.056233877901978</v>
      </c>
      <c r="D37" s="10">
        <v>2.056233877901978</v>
      </c>
      <c r="E37" s="10">
        <v>1.028116938950989</v>
      </c>
      <c r="F37" s="10">
        <v>1.028116938950989</v>
      </c>
      <c r="G37" s="10">
        <v>1.028116938950989</v>
      </c>
      <c r="H37" s="10">
        <v>1.028116938950989</v>
      </c>
      <c r="I37" s="10">
        <v>1.028116938950989</v>
      </c>
      <c r="J37" s="10">
        <v>1.028116938950989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0.2039552880481513</v>
      </c>
      <c r="D43" s="10">
        <v>0.25674978503869311</v>
      </c>
      <c r="E43" s="10">
        <v>0.24350816852966459</v>
      </c>
      <c r="F43" s="10">
        <v>0.1988822012037833</v>
      </c>
      <c r="G43" s="10">
        <v>0.2049871023215821</v>
      </c>
      <c r="H43" s="10">
        <v>0.18873602751504731</v>
      </c>
      <c r="I43" s="10">
        <v>0.1004299226139295</v>
      </c>
      <c r="J43" s="10">
        <v>9.1315563198624244E-2</v>
      </c>
      <c r="K43" s="10">
        <v>0.1299226139294927</v>
      </c>
      <c r="L43" s="10">
        <v>0.13903697334479789</v>
      </c>
      <c r="M43" s="10">
        <v>0.30240756663800511</v>
      </c>
      <c r="N43" s="10">
        <v>0.1663800515907137</v>
      </c>
      <c r="O43" s="10">
        <v>0.7062768701633706</v>
      </c>
      <c r="P43" s="10">
        <v>0.78435081685296637</v>
      </c>
      <c r="Q43" s="10">
        <v>0.45460017196904551</v>
      </c>
      <c r="R43" s="10">
        <v>0.28409286328460881</v>
      </c>
      <c r="S43" s="10">
        <v>0.38564058469475487</v>
      </c>
      <c r="T43" s="10">
        <v>1.0594153052450559</v>
      </c>
      <c r="U43" s="10">
        <v>1.4337919174548579</v>
      </c>
      <c r="V43" s="10">
        <v>3.512983662940671</v>
      </c>
      <c r="W43" s="10">
        <v>2.9376612209802229</v>
      </c>
      <c r="X43" s="10">
        <v>2.7093723129836631</v>
      </c>
    </row>
    <row r="44" spans="1:24" ht="11.25" customHeight="1" x14ac:dyDescent="0.2">
      <c r="A44" s="41" t="s">
        <v>75</v>
      </c>
      <c r="B44" s="9" t="s">
        <v>76</v>
      </c>
      <c r="C44" s="10">
        <v>4.2696474634565771</v>
      </c>
      <c r="D44" s="10">
        <v>4.609716251074806</v>
      </c>
      <c r="E44" s="10">
        <v>3.942906276870163</v>
      </c>
      <c r="F44" s="10">
        <v>4.0307824591573516</v>
      </c>
      <c r="G44" s="10">
        <v>3.2234737747205502</v>
      </c>
      <c r="H44" s="10">
        <v>2.1180567497850391</v>
      </c>
      <c r="I44" s="10">
        <v>1.505674978503869</v>
      </c>
      <c r="J44" s="10">
        <v>1.045227858985383</v>
      </c>
      <c r="K44" s="10">
        <v>0.64204643164230435</v>
      </c>
      <c r="L44" s="10">
        <v>0.71556319862424755</v>
      </c>
      <c r="M44" s="10">
        <v>2.1744625967325879</v>
      </c>
      <c r="N44" s="10">
        <v>0.90378331900257936</v>
      </c>
      <c r="O44" s="10">
        <v>0.75477214101461731</v>
      </c>
      <c r="P44" s="10">
        <v>1.4798796216681001</v>
      </c>
      <c r="Q44" s="10">
        <v>1.196130696474635</v>
      </c>
      <c r="R44" s="10">
        <v>0.95348237317282891</v>
      </c>
      <c r="S44" s="10">
        <v>1.2983662940670679</v>
      </c>
      <c r="T44" s="10">
        <v>2.2413585554600171</v>
      </c>
      <c r="U44" s="10">
        <v>2.5948409286328462</v>
      </c>
      <c r="V44" s="10">
        <v>1.933705932932072</v>
      </c>
      <c r="W44" s="10">
        <v>1.072914875322442</v>
      </c>
      <c r="X44" s="10">
        <v>1.083404987102321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14.86405846947549</v>
      </c>
      <c r="D51" s="37">
        <v>14.17798796216681</v>
      </c>
      <c r="E51" s="37">
        <v>9.8687016337059319</v>
      </c>
      <c r="F51" s="37">
        <v>10.78641444539983</v>
      </c>
      <c r="G51" s="37">
        <v>13.925279449699049</v>
      </c>
      <c r="H51" s="37">
        <v>14.771797076526219</v>
      </c>
      <c r="I51" s="37">
        <v>17.320292347377471</v>
      </c>
      <c r="J51" s="37">
        <v>21.29088564058469</v>
      </c>
      <c r="K51" s="37">
        <v>17.075494411006019</v>
      </c>
      <c r="L51" s="37">
        <v>16.672656921754079</v>
      </c>
      <c r="M51" s="37">
        <v>14.277300085984519</v>
      </c>
      <c r="N51" s="37">
        <v>14.06552020636285</v>
      </c>
      <c r="O51" s="37">
        <v>14.68650042992261</v>
      </c>
      <c r="P51" s="37">
        <v>15.7396388650043</v>
      </c>
      <c r="Q51" s="37">
        <v>11.22760103181427</v>
      </c>
      <c r="R51" s="37">
        <v>8.732330180567498</v>
      </c>
      <c r="S51" s="37">
        <v>8.5355116079105748</v>
      </c>
      <c r="T51" s="37">
        <v>7.6850386930352528</v>
      </c>
      <c r="U51" s="37">
        <v>7.4699914015477216</v>
      </c>
      <c r="V51" s="37">
        <v>9.6062768701633701</v>
      </c>
      <c r="W51" s="37">
        <v>8.2832330180567499</v>
      </c>
      <c r="X51" s="37">
        <v>44.602063628546858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4.3594153052450554E-2</v>
      </c>
      <c r="P75" s="37">
        <v>0.22141014617368873</v>
      </c>
      <c r="Q75" s="37">
        <v>0.16895958727429061</v>
      </c>
      <c r="R75" s="37">
        <v>0.14694754944110061</v>
      </c>
      <c r="S75" s="37">
        <v>0.1439380911435941</v>
      </c>
      <c r="T75" s="37">
        <v>0.13680137575236459</v>
      </c>
      <c r="U75" s="37">
        <v>0.13619948409286331</v>
      </c>
      <c r="V75" s="37">
        <v>0.14264832330180571</v>
      </c>
      <c r="W75" s="37">
        <v>0.1344797936371453</v>
      </c>
      <c r="X75" s="37">
        <v>0.13791917454858121</v>
      </c>
    </row>
    <row r="76" spans="1:24" ht="11.25" customHeight="1" x14ac:dyDescent="0.2">
      <c r="A76" s="38" t="s">
        <v>139</v>
      </c>
      <c r="B76" s="39" t="s">
        <v>140</v>
      </c>
      <c r="C76" s="40">
        <v>3.9305245055889939</v>
      </c>
      <c r="D76" s="40">
        <v>3.768787618228719</v>
      </c>
      <c r="E76" s="40">
        <v>4.4374892519346512</v>
      </c>
      <c r="F76" s="40">
        <v>7.6191745485812552</v>
      </c>
      <c r="G76" s="40">
        <v>6.5736027515047279</v>
      </c>
      <c r="H76" s="40">
        <v>6.6345657781599314</v>
      </c>
      <c r="I76" s="40">
        <v>6.0503009458297496</v>
      </c>
      <c r="J76" s="40">
        <v>6.7608770421324156</v>
      </c>
      <c r="K76" s="40">
        <v>8.220464316423044</v>
      </c>
      <c r="L76" s="40">
        <v>8.1439380911435943</v>
      </c>
      <c r="M76" s="40">
        <v>9.9250214961306948</v>
      </c>
      <c r="N76" s="40">
        <v>22.996904557179711</v>
      </c>
      <c r="O76" s="40">
        <v>22.80326741186586</v>
      </c>
      <c r="P76" s="40">
        <v>24.527601031814271</v>
      </c>
      <c r="Q76" s="40">
        <v>27.081341358555459</v>
      </c>
      <c r="R76" s="40">
        <v>29.499054170249359</v>
      </c>
      <c r="S76" s="40">
        <v>31.34368013757523</v>
      </c>
      <c r="T76" s="40">
        <v>24.76723989681857</v>
      </c>
      <c r="U76" s="40">
        <v>18.096302665520209</v>
      </c>
      <c r="V76" s="40">
        <v>22.762940670679281</v>
      </c>
      <c r="W76" s="40">
        <v>23.814961306964751</v>
      </c>
      <c r="X76" s="40">
        <v>59.185984522785887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1593.016079105761</v>
      </c>
      <c r="D2" s="31">
        <f t="shared" si="0"/>
        <v>1672.3906276870164</v>
      </c>
      <c r="E2" s="31">
        <f t="shared" si="0"/>
        <v>1739.2723989681851</v>
      </c>
      <c r="F2" s="31">
        <f t="shared" si="0"/>
        <v>1916.891336808538</v>
      </c>
      <c r="G2" s="31">
        <f t="shared" si="0"/>
        <v>2228.87255305703</v>
      </c>
      <c r="H2" s="31">
        <f t="shared" si="0"/>
        <v>2349.5368277060556</v>
      </c>
      <c r="I2" s="31">
        <f t="shared" si="0"/>
        <v>2248.8631409156783</v>
      </c>
      <c r="J2" s="31">
        <f t="shared" si="0"/>
        <v>2204.6457712154124</v>
      </c>
      <c r="K2" s="31">
        <f t="shared" si="0"/>
        <v>2234.0230534928232</v>
      </c>
      <c r="L2" s="31">
        <f t="shared" si="0"/>
        <v>2060.0872662649876</v>
      </c>
      <c r="M2" s="31">
        <f t="shared" si="0"/>
        <v>2175.843301087496</v>
      </c>
      <c r="N2" s="31">
        <f t="shared" si="0"/>
        <v>2307.6844181095985</v>
      </c>
      <c r="O2" s="31">
        <f t="shared" si="0"/>
        <v>2207.2556955968862</v>
      </c>
      <c r="P2" s="31">
        <f t="shared" si="0"/>
        <v>2166.7336354493204</v>
      </c>
      <c r="Q2" s="31">
        <f t="shared" si="0"/>
        <v>2087.0162173289946</v>
      </c>
      <c r="R2" s="31">
        <f t="shared" si="0"/>
        <v>1958.2450242227603</v>
      </c>
      <c r="S2" s="31">
        <f t="shared" si="0"/>
        <v>1907.2574017158258</v>
      </c>
      <c r="T2" s="31">
        <f t="shared" si="0"/>
        <v>1966.5758196988988</v>
      </c>
      <c r="U2" s="31">
        <f t="shared" si="0"/>
        <v>2101.8660762921309</v>
      </c>
      <c r="V2" s="31">
        <f t="shared" si="0"/>
        <v>2154.9787071685141</v>
      </c>
      <c r="W2" s="31">
        <f t="shared" ref="W2:X2" si="1">SUM(W3,W17,W22,W25,W26,W51,W52,W71,W74,W75,W76)</f>
        <v>1669.9422063605123</v>
      </c>
      <c r="X2" s="31">
        <f t="shared" si="1"/>
        <v>1775.5647387763781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1587.8823731728289</v>
      </c>
      <c r="D26" s="37">
        <f t="shared" si="14"/>
        <v>1666.4251074806534</v>
      </c>
      <c r="E26" s="37">
        <f t="shared" si="14"/>
        <v>1733.1461736887354</v>
      </c>
      <c r="F26" s="37">
        <f t="shared" si="14"/>
        <v>1910.8003439380909</v>
      </c>
      <c r="G26" s="37">
        <f t="shared" si="14"/>
        <v>2221.8198624247639</v>
      </c>
      <c r="H26" s="37">
        <f t="shared" si="14"/>
        <v>2340.8208082545134</v>
      </c>
      <c r="I26" s="37">
        <f t="shared" si="14"/>
        <v>2238.766036113499</v>
      </c>
      <c r="J26" s="37">
        <f t="shared" si="14"/>
        <v>2148.699312123817</v>
      </c>
      <c r="K26" s="37">
        <f t="shared" si="14"/>
        <v>2178.879449699054</v>
      </c>
      <c r="L26" s="37">
        <f t="shared" si="14"/>
        <v>2007.9651762682713</v>
      </c>
      <c r="M26" s="37">
        <f t="shared" si="14"/>
        <v>2123.1374032674116</v>
      </c>
      <c r="N26" s="37">
        <f t="shared" si="14"/>
        <v>2249.6146173688735</v>
      </c>
      <c r="O26" s="37">
        <f t="shared" si="14"/>
        <v>2147.5904557179706</v>
      </c>
      <c r="P26" s="37">
        <f t="shared" si="14"/>
        <v>2099.6846087704216</v>
      </c>
      <c r="Q26" s="37">
        <f t="shared" si="14"/>
        <v>2004.9312123817715</v>
      </c>
      <c r="R26" s="37">
        <f t="shared" si="14"/>
        <v>1862.8022355975932</v>
      </c>
      <c r="S26" s="37">
        <f t="shared" si="14"/>
        <v>1805.720722269991</v>
      </c>
      <c r="T26" s="37">
        <f t="shared" si="14"/>
        <v>1840.5670679277728</v>
      </c>
      <c r="U26" s="37">
        <f t="shared" si="14"/>
        <v>1965.3092003439381</v>
      </c>
      <c r="V26" s="37">
        <f t="shared" si="14"/>
        <v>2010.0789337919173</v>
      </c>
      <c r="W26" s="37">
        <f t="shared" ref="W26:X26" si="15">SUM(W27,W33)</f>
        <v>1512.2180567497846</v>
      </c>
      <c r="X26" s="37">
        <f t="shared" si="15"/>
        <v>1617.8679277730014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1587.8823731728289</v>
      </c>
      <c r="D33" s="29">
        <f t="shared" si="18"/>
        <v>1666.4251074806534</v>
      </c>
      <c r="E33" s="29">
        <f t="shared" si="18"/>
        <v>1733.1461736887354</v>
      </c>
      <c r="F33" s="29">
        <f t="shared" si="18"/>
        <v>1910.8003439380909</v>
      </c>
      <c r="G33" s="29">
        <f t="shared" si="18"/>
        <v>2221.8198624247639</v>
      </c>
      <c r="H33" s="29">
        <f t="shared" si="18"/>
        <v>2340.8208082545134</v>
      </c>
      <c r="I33" s="29">
        <f t="shared" si="18"/>
        <v>2238.766036113499</v>
      </c>
      <c r="J33" s="29">
        <f t="shared" si="18"/>
        <v>2148.699312123817</v>
      </c>
      <c r="K33" s="29">
        <f t="shared" si="18"/>
        <v>2178.879449699054</v>
      </c>
      <c r="L33" s="29">
        <f t="shared" si="18"/>
        <v>2007.9651762682713</v>
      </c>
      <c r="M33" s="29">
        <f t="shared" si="18"/>
        <v>2123.1374032674116</v>
      </c>
      <c r="N33" s="29">
        <f t="shared" si="18"/>
        <v>2249.6146173688735</v>
      </c>
      <c r="O33" s="29">
        <f t="shared" si="18"/>
        <v>2147.5904557179706</v>
      </c>
      <c r="P33" s="29">
        <f t="shared" si="18"/>
        <v>2099.6846087704216</v>
      </c>
      <c r="Q33" s="29">
        <f t="shared" si="18"/>
        <v>2004.9312123817715</v>
      </c>
      <c r="R33" s="29">
        <f t="shared" si="18"/>
        <v>1862.8022355975932</v>
      </c>
      <c r="S33" s="29">
        <f t="shared" si="18"/>
        <v>1805.720722269991</v>
      </c>
      <c r="T33" s="29">
        <f t="shared" si="18"/>
        <v>1840.5670679277728</v>
      </c>
      <c r="U33" s="29">
        <f t="shared" si="18"/>
        <v>1965.3092003439381</v>
      </c>
      <c r="V33" s="29">
        <f t="shared" si="18"/>
        <v>2010.0789337919173</v>
      </c>
      <c r="W33" s="29">
        <f t="shared" ref="W33:X33" si="19">SUM(W34:W50)</f>
        <v>1512.2180567497846</v>
      </c>
      <c r="X33" s="29">
        <f t="shared" si="19"/>
        <v>1617.8679277730014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2.1974204643164228</v>
      </c>
      <c r="D36" s="10">
        <f>FC_TRA_RAIL_E!D36+FC_TRA_ROAD_E!D36+FC_TRA_DAVI_E!D36+FC_TRA_DNAVI_E!D36+FC_TRA_PIPE_E!D36</f>
        <v>3.2960447119518479</v>
      </c>
      <c r="E36" s="10">
        <f>FC_TRA_RAIL_E!E36+FC_TRA_ROAD_E!E36+FC_TRA_DAVI_E!E36+FC_TRA_DNAVI_E!E36+FC_TRA_PIPE_E!E36</f>
        <v>4.3947549441100593</v>
      </c>
      <c r="F36" s="10">
        <f>FC_TRA_RAIL_E!F36+FC_TRA_ROAD_E!F36+FC_TRA_DAVI_E!F36+FC_TRA_DNAVI_E!F36+FC_TRA_PIPE_E!F36</f>
        <v>3.2960447119518479</v>
      </c>
      <c r="G36" s="10">
        <f>FC_TRA_RAIL_E!G36+FC_TRA_ROAD_E!G36+FC_TRA_DAVI_E!G36+FC_TRA_DNAVI_E!G36+FC_TRA_PIPE_E!G36</f>
        <v>3.2960447119518479</v>
      </c>
      <c r="H36" s="10">
        <f>FC_TRA_RAIL_E!H36+FC_TRA_ROAD_E!H36+FC_TRA_DAVI_E!H36+FC_TRA_DNAVI_E!H36+FC_TRA_PIPE_E!H36</f>
        <v>2.1974204643164228</v>
      </c>
      <c r="I36" s="10">
        <f>FC_TRA_RAIL_E!I36+FC_TRA_ROAD_E!I36+FC_TRA_DAVI_E!I36+FC_TRA_DNAVI_E!I36+FC_TRA_PIPE_E!I36</f>
        <v>1.098710232158211</v>
      </c>
      <c r="J36" s="10">
        <f>FC_TRA_RAIL_E!J36+FC_TRA_ROAD_E!J36+FC_TRA_DAVI_E!J36+FC_TRA_DNAVI_E!J36+FC_TRA_PIPE_E!J36</f>
        <v>2.1974204643164228</v>
      </c>
      <c r="K36" s="10">
        <f>FC_TRA_RAIL_E!K36+FC_TRA_ROAD_E!K36+FC_TRA_DAVI_E!K36+FC_TRA_DNAVI_E!K36+FC_TRA_PIPE_E!K36</f>
        <v>2.1974204643164228</v>
      </c>
      <c r="L36" s="10">
        <f>FC_TRA_RAIL_E!L36+FC_TRA_ROAD_E!L36+FC_TRA_DAVI_E!L36+FC_TRA_DNAVI_E!L36+FC_TRA_PIPE_E!L36</f>
        <v>1.4821152192605329</v>
      </c>
      <c r="M36" s="10">
        <f>FC_TRA_RAIL_E!M36+FC_TRA_ROAD_E!M36+FC_TRA_DAVI_E!M36+FC_TRA_DNAVI_E!M36+FC_TRA_PIPE_E!M36</f>
        <v>1.485468615649183</v>
      </c>
      <c r="N36" s="10">
        <f>FC_TRA_RAIL_E!N36+FC_TRA_ROAD_E!N36+FC_TRA_DAVI_E!N36+FC_TRA_DNAVI_E!N36+FC_TRA_PIPE_E!N36</f>
        <v>0.68555460017196901</v>
      </c>
      <c r="O36" s="10">
        <f>FC_TRA_RAIL_E!O36+FC_TRA_ROAD_E!O36+FC_TRA_DAVI_E!O36+FC_TRA_DNAVI_E!O36+FC_TRA_PIPE_E!O36</f>
        <v>1.873258813413585</v>
      </c>
      <c r="P36" s="10">
        <f>FC_TRA_RAIL_E!P36+FC_TRA_ROAD_E!P36+FC_TRA_DAVI_E!P36+FC_TRA_DNAVI_E!P36+FC_TRA_PIPE_E!P36</f>
        <v>1.284350816852966</v>
      </c>
      <c r="Q36" s="10">
        <f>FC_TRA_RAIL_E!Q36+FC_TRA_ROAD_E!Q36+FC_TRA_DAVI_E!Q36+FC_TRA_DNAVI_E!Q36+FC_TRA_PIPE_E!Q36</f>
        <v>1.4809974204643161</v>
      </c>
      <c r="R36" s="10">
        <f>FC_TRA_RAIL_E!R36+FC_TRA_ROAD_E!R36+FC_TRA_DAVI_E!R36+FC_TRA_DNAVI_E!R36+FC_TRA_PIPE_E!R36</f>
        <v>0.74273430782459149</v>
      </c>
      <c r="S36" s="10">
        <f>FC_TRA_RAIL_E!S36+FC_TRA_ROAD_E!S36+FC_TRA_DAVI_E!S36+FC_TRA_DNAVI_E!S36+FC_TRA_PIPE_E!S36</f>
        <v>0.80318142734307818</v>
      </c>
      <c r="T36" s="10">
        <f>FC_TRA_RAIL_E!T36+FC_TRA_ROAD_E!T36+FC_TRA_DAVI_E!T36+FC_TRA_DNAVI_E!T36+FC_TRA_PIPE_E!T36</f>
        <v>0.69441100601891659</v>
      </c>
      <c r="U36" s="10">
        <f>FC_TRA_RAIL_E!U36+FC_TRA_ROAD_E!U36+FC_TRA_DAVI_E!U36+FC_TRA_DNAVI_E!U36+FC_TRA_PIPE_E!U36</f>
        <v>0.36913155631986239</v>
      </c>
      <c r="V36" s="10">
        <f>FC_TRA_RAIL_E!V36+FC_TRA_ROAD_E!V36+FC_TRA_DAVI_E!V36+FC_TRA_DNAVI_E!V36+FC_TRA_PIPE_E!V36</f>
        <v>0.32304385210662079</v>
      </c>
      <c r="W36" s="10">
        <f>FC_TRA_RAIL_E!W36+FC_TRA_ROAD_E!W36+FC_TRA_DAVI_E!W36+FC_TRA_DNAVI_E!W36+FC_TRA_PIPE_E!W36</f>
        <v>0.1911435941530524</v>
      </c>
      <c r="X36" s="10">
        <f>FC_TRA_RAIL_E!X36+FC_TRA_ROAD_E!X36+FC_TRA_DAVI_E!X36+FC_TRA_DNAVI_E!X36+FC_TRA_PIPE_E!X36</f>
        <v>0.28237317282889068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595.36070507308682</v>
      </c>
      <c r="D37" s="10">
        <f>FC_TRA_RAIL_E!D37+FC_TRA_ROAD_E!D37+FC_TRA_DAVI_E!D37+FC_TRA_DNAVI_E!D37+FC_TRA_PIPE_E!D37</f>
        <v>586.20103181427339</v>
      </c>
      <c r="E37" s="10">
        <f>FC_TRA_RAIL_E!E37+FC_TRA_ROAD_E!E37+FC_TRA_DAVI_E!E37+FC_TRA_DNAVI_E!E37+FC_TRA_PIPE_E!E37</f>
        <v>572.4496990541702</v>
      </c>
      <c r="F37" s="10">
        <f>FC_TRA_RAIL_E!F37+FC_TRA_ROAD_E!F37+FC_TRA_DAVI_E!F37+FC_TRA_DNAVI_E!F37+FC_TRA_PIPE_E!F37</f>
        <v>582.63852106620811</v>
      </c>
      <c r="G37" s="10">
        <f>FC_TRA_RAIL_E!G37+FC_TRA_ROAD_E!G37+FC_TRA_DAVI_E!G37+FC_TRA_DNAVI_E!G37+FC_TRA_PIPE_E!G37</f>
        <v>564.85795356835763</v>
      </c>
      <c r="H37" s="10">
        <f>FC_TRA_RAIL_E!H37+FC_TRA_ROAD_E!H37+FC_TRA_DAVI_E!H37+FC_TRA_DNAVI_E!H37+FC_TRA_PIPE_E!H37</f>
        <v>514.36001719690444</v>
      </c>
      <c r="I37" s="10">
        <f>FC_TRA_RAIL_E!I37+FC_TRA_ROAD_E!I37+FC_TRA_DAVI_E!I37+FC_TRA_DNAVI_E!I37+FC_TRA_PIPE_E!I37</f>
        <v>462.20369733447978</v>
      </c>
      <c r="J37" s="10">
        <f>FC_TRA_RAIL_E!J37+FC_TRA_ROAD_E!J37+FC_TRA_DAVI_E!J37+FC_TRA_DNAVI_E!J37+FC_TRA_PIPE_E!J37</f>
        <v>442.30928632846081</v>
      </c>
      <c r="K37" s="10">
        <f>FC_TRA_RAIL_E!K37+FC_TRA_ROAD_E!K37+FC_TRA_DAVI_E!K37+FC_TRA_DNAVI_E!K37+FC_TRA_PIPE_E!K37</f>
        <v>421.9758383490971</v>
      </c>
      <c r="L37" s="10">
        <f>FC_TRA_RAIL_E!L37+FC_TRA_ROAD_E!L37+FC_TRA_DAVI_E!L37+FC_TRA_DNAVI_E!L37+FC_TRA_PIPE_E!L37</f>
        <v>389.02510748065339</v>
      </c>
      <c r="M37" s="10">
        <f>FC_TRA_RAIL_E!M37+FC_TRA_ROAD_E!M37+FC_TRA_DAVI_E!M37+FC_TRA_DNAVI_E!M37+FC_TRA_PIPE_E!M37</f>
        <v>361.56766981943252</v>
      </c>
      <c r="N37" s="10">
        <f>FC_TRA_RAIL_E!N37+FC_TRA_ROAD_E!N37+FC_TRA_DAVI_E!N37+FC_TRA_DNAVI_E!N37+FC_TRA_PIPE_E!N37</f>
        <v>368.86027515047289</v>
      </c>
      <c r="O37" s="10">
        <f>FC_TRA_RAIL_E!O37+FC_TRA_ROAD_E!O37+FC_TRA_DAVI_E!O37+FC_TRA_DNAVI_E!O37+FC_TRA_PIPE_E!O37</f>
        <v>359.2893379191745</v>
      </c>
      <c r="P37" s="10">
        <f>FC_TRA_RAIL_E!P37+FC_TRA_ROAD_E!P37+FC_TRA_DAVI_E!P37+FC_TRA_DNAVI_E!P37+FC_TRA_PIPE_E!P37</f>
        <v>327.23104041272575</v>
      </c>
      <c r="Q37" s="10">
        <f>FC_TRA_RAIL_E!Q37+FC_TRA_ROAD_E!Q37+FC_TRA_DAVI_E!Q37+FC_TRA_DNAVI_E!Q37+FC_TRA_PIPE_E!Q37</f>
        <v>313.9845227858986</v>
      </c>
      <c r="R37" s="10">
        <f>FC_TRA_RAIL_E!R37+FC_TRA_ROAD_E!R37+FC_TRA_DAVI_E!R37+FC_TRA_DNAVI_E!R37+FC_TRA_PIPE_E!R37</f>
        <v>292.77205503009458</v>
      </c>
      <c r="S37" s="10">
        <f>FC_TRA_RAIL_E!S37+FC_TRA_ROAD_E!S37+FC_TRA_DAVI_E!S37+FC_TRA_DNAVI_E!S37+FC_TRA_PIPE_E!S37</f>
        <v>284.5129836629406</v>
      </c>
      <c r="T37" s="10">
        <f>FC_TRA_RAIL_E!T37+FC_TRA_ROAD_E!T37+FC_TRA_DAVI_E!T37+FC_TRA_DNAVI_E!T37+FC_TRA_PIPE_E!T37</f>
        <v>300.66706792777296</v>
      </c>
      <c r="U37" s="10">
        <f>FC_TRA_RAIL_E!U37+FC_TRA_ROAD_E!U37+FC_TRA_DAVI_E!U37+FC_TRA_DNAVI_E!U37+FC_TRA_PIPE_E!U37</f>
        <v>328.31977644024079</v>
      </c>
      <c r="V37" s="10">
        <f>FC_TRA_RAIL_E!V37+FC_TRA_ROAD_E!V37+FC_TRA_DAVI_E!V37+FC_TRA_DNAVI_E!V37+FC_TRA_PIPE_E!V37</f>
        <v>342.87205503009466</v>
      </c>
      <c r="W37" s="10">
        <f>FC_TRA_RAIL_E!W37+FC_TRA_ROAD_E!W37+FC_TRA_DAVI_E!W37+FC_TRA_DNAVI_E!W37+FC_TRA_PIPE_E!W37</f>
        <v>261.77472055030091</v>
      </c>
      <c r="X37" s="10">
        <f>FC_TRA_RAIL_E!X37+FC_TRA_ROAD_E!X37+FC_TRA_DAVI_E!X37+FC_TRA_DNAVI_E!X37+FC_TRA_PIPE_E!X37</f>
        <v>317.10799656061903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990.32424763542565</v>
      </c>
      <c r="D43" s="10">
        <f>FC_TRA_RAIL_E!D43+FC_TRA_ROAD_E!D43+FC_TRA_DAVI_E!D43+FC_TRA_DNAVI_E!D43+FC_TRA_PIPE_E!D43</f>
        <v>1076.9280309544281</v>
      </c>
      <c r="E43" s="10">
        <f>FC_TRA_RAIL_E!E43+FC_TRA_ROAD_E!E43+FC_TRA_DAVI_E!E43+FC_TRA_DNAVI_E!E43+FC_TRA_PIPE_E!E43</f>
        <v>1156.3017196904552</v>
      </c>
      <c r="F43" s="10">
        <f>FC_TRA_RAIL_E!F43+FC_TRA_ROAD_E!F43+FC_TRA_DAVI_E!F43+FC_TRA_DNAVI_E!F43+FC_TRA_PIPE_E!F43</f>
        <v>1324.8657781599311</v>
      </c>
      <c r="G43" s="10">
        <f>FC_TRA_RAIL_E!G43+FC_TRA_ROAD_E!G43+FC_TRA_DAVI_E!G43+FC_TRA_DNAVI_E!G43+FC_TRA_PIPE_E!G43</f>
        <v>1653.6658641444544</v>
      </c>
      <c r="H43" s="10">
        <f>FC_TRA_RAIL_E!H43+FC_TRA_ROAD_E!H43+FC_TRA_DAVI_E!H43+FC_TRA_DNAVI_E!H43+FC_TRA_PIPE_E!H43</f>
        <v>1824.2633705932926</v>
      </c>
      <c r="I43" s="10">
        <f>FC_TRA_RAIL_E!I43+FC_TRA_ROAD_E!I43+FC_TRA_DAVI_E!I43+FC_TRA_DNAVI_E!I43+FC_TRA_PIPE_E!I43</f>
        <v>1775.4636285468612</v>
      </c>
      <c r="J43" s="10">
        <f>FC_TRA_RAIL_E!J43+FC_TRA_ROAD_E!J43+FC_TRA_DAVI_E!J43+FC_TRA_DNAVI_E!J43+FC_TRA_PIPE_E!J43</f>
        <v>1704.1926053310397</v>
      </c>
      <c r="K43" s="10">
        <f>FC_TRA_RAIL_E!K43+FC_TRA_ROAD_E!K43+FC_TRA_DAVI_E!K43+FC_TRA_DNAVI_E!K43+FC_TRA_PIPE_E!K43</f>
        <v>1754.7061908856404</v>
      </c>
      <c r="L43" s="10">
        <f>FC_TRA_RAIL_E!L43+FC_TRA_ROAD_E!L43+FC_TRA_DAVI_E!L43+FC_TRA_DNAVI_E!L43+FC_TRA_PIPE_E!L43</f>
        <v>1617.4579535683574</v>
      </c>
      <c r="M43" s="10">
        <f>FC_TRA_RAIL_E!M43+FC_TRA_ROAD_E!M43+FC_TRA_DAVI_E!M43+FC_TRA_DNAVI_E!M43+FC_TRA_PIPE_E!M43</f>
        <v>1760.0842648323301</v>
      </c>
      <c r="N43" s="10">
        <f>FC_TRA_RAIL_E!N43+FC_TRA_ROAD_E!N43+FC_TRA_DAVI_E!N43+FC_TRA_DNAVI_E!N43+FC_TRA_PIPE_E!N43</f>
        <v>1880.0687876182287</v>
      </c>
      <c r="O43" s="10">
        <f>FC_TRA_RAIL_E!O43+FC_TRA_ROAD_E!O43+FC_TRA_DAVI_E!O43+FC_TRA_DNAVI_E!O43+FC_TRA_PIPE_E!O43</f>
        <v>1786.4278589853825</v>
      </c>
      <c r="P43" s="10">
        <f>FC_TRA_RAIL_E!P43+FC_TRA_ROAD_E!P43+FC_TRA_DAVI_E!P43+FC_TRA_DNAVI_E!P43+FC_TRA_PIPE_E!P43</f>
        <v>1771.169217540843</v>
      </c>
      <c r="Q43" s="10">
        <f>FC_TRA_RAIL_E!Q43+FC_TRA_ROAD_E!Q43+FC_TRA_DAVI_E!Q43+FC_TRA_DNAVI_E!Q43+FC_TRA_PIPE_E!Q43</f>
        <v>1689.4656921754085</v>
      </c>
      <c r="R43" s="10">
        <f>FC_TRA_RAIL_E!R43+FC_TRA_ROAD_E!R43+FC_TRA_DAVI_E!R43+FC_TRA_DNAVI_E!R43+FC_TRA_PIPE_E!R43</f>
        <v>1569.287446259674</v>
      </c>
      <c r="S43" s="10">
        <f>FC_TRA_RAIL_E!S43+FC_TRA_ROAD_E!S43+FC_TRA_DAVI_E!S43+FC_TRA_DNAVI_E!S43+FC_TRA_PIPE_E!S43</f>
        <v>1520.4045571797074</v>
      </c>
      <c r="T43" s="10">
        <f>FC_TRA_RAIL_E!T43+FC_TRA_ROAD_E!T43+FC_TRA_DAVI_E!T43+FC_TRA_DNAVI_E!T43+FC_TRA_PIPE_E!T43</f>
        <v>1539.2055889939809</v>
      </c>
      <c r="U43" s="10">
        <f>FC_TRA_RAIL_E!U43+FC_TRA_ROAD_E!U43+FC_TRA_DAVI_E!U43+FC_TRA_DNAVI_E!U43+FC_TRA_PIPE_E!U43</f>
        <v>1636.6202923473775</v>
      </c>
      <c r="V43" s="10">
        <f>FC_TRA_RAIL_E!V43+FC_TRA_ROAD_E!V43+FC_TRA_DAVI_E!V43+FC_TRA_DNAVI_E!V43+FC_TRA_PIPE_E!V43</f>
        <v>1666.8838349097159</v>
      </c>
      <c r="W43" s="10">
        <f>FC_TRA_RAIL_E!W43+FC_TRA_ROAD_E!W43+FC_TRA_DAVI_E!W43+FC_TRA_DNAVI_E!W43+FC_TRA_PIPE_E!W43</f>
        <v>1250.2521926053307</v>
      </c>
      <c r="X43" s="10">
        <f>FC_TRA_RAIL_E!X43+FC_TRA_ROAD_E!X43+FC_TRA_DAVI_E!X43+FC_TRA_DNAVI_E!X43+FC_TRA_PIPE_E!X43</f>
        <v>1300.4775580395535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</v>
      </c>
      <c r="P51" s="37">
        <f>FC_TRA_RAIL_E!P51+FC_TRA_ROAD_E!P51+FC_TRA_DAVI_E!P51+FC_TRA_DNAVI_E!P51+FC_TRA_PIPE_E!P51</f>
        <v>0</v>
      </c>
      <c r="Q51" s="37">
        <f>FC_TRA_RAIL_E!Q51+FC_TRA_ROAD_E!Q51+FC_TRA_DAVI_E!Q51+FC_TRA_DNAVI_E!Q51+FC_TRA_PIPE_E!Q51</f>
        <v>0</v>
      </c>
      <c r="R51" s="37">
        <f>FC_TRA_RAIL_E!R51+FC_TRA_ROAD_E!R51+FC_TRA_DAVI_E!R51+FC_TRA_DNAVI_E!R51+FC_TRA_PIPE_E!R51</f>
        <v>0</v>
      </c>
      <c r="S51" s="37">
        <f>FC_TRA_RAIL_E!S51+FC_TRA_ROAD_E!S51+FC_TRA_DAVI_E!S51+FC_TRA_DNAVI_E!S51+FC_TRA_PIPE_E!S51</f>
        <v>0</v>
      </c>
      <c r="T51" s="37">
        <f>FC_TRA_RAIL_E!T51+FC_TRA_ROAD_E!T51+FC_TRA_DAVI_E!T51+FC_TRA_DNAVI_E!T51+FC_TRA_PIPE_E!T51</f>
        <v>0</v>
      </c>
      <c r="U51" s="37">
        <f>FC_TRA_RAIL_E!U51+FC_TRA_ROAD_E!U51+FC_TRA_DAVI_E!U51+FC_TRA_DNAVI_E!U51+FC_TRA_PIPE_E!U51</f>
        <v>0</v>
      </c>
      <c r="V51" s="37">
        <f>FC_TRA_RAIL_E!V51+FC_TRA_ROAD_E!V51+FC_TRA_DAVI_E!V51+FC_TRA_DNAVI_E!V51+FC_TRA_PIPE_E!V51</f>
        <v>0</v>
      </c>
      <c r="W51" s="37">
        <f>FC_TRA_RAIL_E!W51+FC_TRA_ROAD_E!W51+FC_TRA_DAVI_E!W51+FC_TRA_DNAVI_E!W51+FC_TRA_PIPE_E!W51</f>
        <v>0</v>
      </c>
      <c r="X51" s="37">
        <f>FC_TRA_RAIL_E!X51+FC_TRA_ROAD_E!X51+FC_TRA_DAVI_E!X51+FC_TRA_DNAVI_E!X51+FC_TRA_PIPE_E!X51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0.52235597592433369</v>
      </c>
      <c r="H52" s="37">
        <f t="shared" si="20"/>
        <v>0.5413585554600171</v>
      </c>
      <c r="I52" s="37">
        <f t="shared" si="20"/>
        <v>0.51092003439380906</v>
      </c>
      <c r="J52" s="37">
        <f t="shared" si="20"/>
        <v>45.769217540842646</v>
      </c>
      <c r="K52" s="37">
        <f t="shared" si="20"/>
        <v>45.350214961306953</v>
      </c>
      <c r="L52" s="37">
        <f t="shared" si="20"/>
        <v>42.431986242476349</v>
      </c>
      <c r="M52" s="37">
        <f t="shared" si="20"/>
        <v>42.34763542562338</v>
      </c>
      <c r="N52" s="37">
        <f t="shared" si="20"/>
        <v>46.841616509028384</v>
      </c>
      <c r="O52" s="37">
        <f t="shared" si="20"/>
        <v>48.474634565778153</v>
      </c>
      <c r="P52" s="37">
        <f t="shared" si="20"/>
        <v>55.146259673258811</v>
      </c>
      <c r="Q52" s="37">
        <f t="shared" si="20"/>
        <v>70.674032674118649</v>
      </c>
      <c r="R52" s="37">
        <f t="shared" si="20"/>
        <v>83.303783319002576</v>
      </c>
      <c r="S52" s="37">
        <f t="shared" si="20"/>
        <v>89.398968185726559</v>
      </c>
      <c r="T52" s="37">
        <f t="shared" si="20"/>
        <v>113.38314703353393</v>
      </c>
      <c r="U52" s="37">
        <f t="shared" si="20"/>
        <v>122.83748925193468</v>
      </c>
      <c r="V52" s="37">
        <f t="shared" si="20"/>
        <v>129.59406706792774</v>
      </c>
      <c r="W52" s="37">
        <f t="shared" ref="W52:X52" si="21">SUM(W53:W70)</f>
        <v>142.47910576096302</v>
      </c>
      <c r="X52" s="37">
        <f t="shared" si="21"/>
        <v>138.62811693895102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1.2906276870163369</v>
      </c>
      <c r="K64" s="10">
        <f>FC_TRA_RAIL_E!K64+FC_TRA_ROAD_E!K64+FC_TRA_DAVI_E!K64+FC_TRA_DNAVI_E!K64+FC_TRA_PIPE_E!K64</f>
        <v>0.92184006878761815</v>
      </c>
      <c r="L64" s="10">
        <f>FC_TRA_RAIL_E!L64+FC_TRA_ROAD_E!L64+FC_TRA_DAVI_E!L64+FC_TRA_DNAVI_E!L64+FC_TRA_PIPE_E!L64</f>
        <v>0.73490971625107482</v>
      </c>
      <c r="M64" s="10">
        <f>FC_TRA_RAIL_E!M64+FC_TRA_ROAD_E!M64+FC_TRA_DAVI_E!M64+FC_TRA_DNAVI_E!M64+FC_TRA_PIPE_E!M64</f>
        <v>0.71504729148753221</v>
      </c>
      <c r="N64" s="10">
        <f>FC_TRA_RAIL_E!N64+FC_TRA_ROAD_E!N64+FC_TRA_DAVI_E!N64+FC_TRA_DNAVI_E!N64+FC_TRA_PIPE_E!N64</f>
        <v>6.376182287188306</v>
      </c>
      <c r="O64" s="10">
        <f>FC_TRA_RAIL_E!O64+FC_TRA_ROAD_E!O64+FC_TRA_DAVI_E!O64+FC_TRA_DNAVI_E!O64+FC_TRA_PIPE_E!O64</f>
        <v>1.27652622527945</v>
      </c>
      <c r="P64" s="10">
        <f>FC_TRA_RAIL_E!P64+FC_TRA_ROAD_E!P64+FC_TRA_DAVI_E!P64+FC_TRA_DNAVI_E!P64+FC_TRA_PIPE_E!P64</f>
        <v>0.6421324161650902</v>
      </c>
      <c r="Q64" s="10">
        <f>FC_TRA_RAIL_E!Q64+FC_TRA_ROAD_E!Q64+FC_TRA_DAVI_E!Q64+FC_TRA_DNAVI_E!Q64+FC_TRA_PIPE_E!Q64</f>
        <v>3.0926913155631985</v>
      </c>
      <c r="R64" s="10">
        <f>FC_TRA_RAIL_E!R64+FC_TRA_ROAD_E!R64+FC_TRA_DAVI_E!R64+FC_TRA_DNAVI_E!R64+FC_TRA_PIPE_E!R64</f>
        <v>7.1501289767841785</v>
      </c>
      <c r="S64" s="10">
        <f>FC_TRA_RAIL_E!S64+FC_TRA_ROAD_E!S64+FC_TRA_DAVI_E!S64+FC_TRA_DNAVI_E!S64+FC_TRA_PIPE_E!S64</f>
        <v>8.83834909716251</v>
      </c>
      <c r="T64" s="10">
        <f>FC_TRA_RAIL_E!T64+FC_TRA_ROAD_E!T64+FC_TRA_DAVI_E!T64+FC_TRA_DNAVI_E!T64+FC_TRA_PIPE_E!T64</f>
        <v>6.7116079105760953</v>
      </c>
      <c r="U64" s="10">
        <f>FC_TRA_RAIL_E!U64+FC_TRA_ROAD_E!U64+FC_TRA_DAVI_E!U64+FC_TRA_DNAVI_E!U64+FC_TRA_PIPE_E!U64</f>
        <v>9.9906276870163371</v>
      </c>
      <c r="V64" s="10">
        <f>FC_TRA_RAIL_E!V64+FC_TRA_ROAD_E!V64+FC_TRA_DAVI_E!V64+FC_TRA_DNAVI_E!V64+FC_TRA_PIPE_E!V64</f>
        <v>17.053224419604469</v>
      </c>
      <c r="W64" s="10">
        <f>FC_TRA_RAIL_E!W64+FC_TRA_ROAD_E!W64+FC_TRA_DAVI_E!W64+FC_TRA_DNAVI_E!W64+FC_TRA_PIPE_E!W64</f>
        <v>13.809544282029229</v>
      </c>
      <c r="X64" s="10">
        <f>FC_TRA_RAIL_E!X64+FC_TRA_ROAD_E!X64+FC_TRA_DAVI_E!X64+FC_TRA_DNAVI_E!X64+FC_TRA_PIPE_E!X64</f>
        <v>17.873258813413589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43.986672398968182</v>
      </c>
      <c r="K66" s="10">
        <f>FC_TRA_RAIL_E!K66+FC_TRA_ROAD_E!K66+FC_TRA_DAVI_E!K66+FC_TRA_DNAVI_E!K66+FC_TRA_PIPE_E!K66</f>
        <v>43.894668959587264</v>
      </c>
      <c r="L66" s="10">
        <f>FC_TRA_RAIL_E!L66+FC_TRA_ROAD_E!L66+FC_TRA_DAVI_E!L66+FC_TRA_DNAVI_E!L66+FC_TRA_PIPE_E!L66</f>
        <v>41.13766122098022</v>
      </c>
      <c r="M66" s="10">
        <f>FC_TRA_RAIL_E!M66+FC_TRA_ROAD_E!M66+FC_TRA_DAVI_E!M66+FC_TRA_DNAVI_E!M66+FC_TRA_PIPE_E!M66</f>
        <v>41.268873602751498</v>
      </c>
      <c r="N66" s="10">
        <f>FC_TRA_RAIL_E!N66+FC_TRA_ROAD_E!N66+FC_TRA_DAVI_E!N66+FC_TRA_DNAVI_E!N66+FC_TRA_PIPE_E!N66</f>
        <v>40.288822012037841</v>
      </c>
      <c r="O66" s="10">
        <f>FC_TRA_RAIL_E!O66+FC_TRA_ROAD_E!O66+FC_TRA_DAVI_E!O66+FC_TRA_DNAVI_E!O66+FC_TRA_PIPE_E!O66</f>
        <v>46.977730008598449</v>
      </c>
      <c r="P66" s="10">
        <f>FC_TRA_RAIL_E!P66+FC_TRA_ROAD_E!P66+FC_TRA_DAVI_E!P66+FC_TRA_DNAVI_E!P66+FC_TRA_PIPE_E!P66</f>
        <v>54.335081685296643</v>
      </c>
      <c r="Q66" s="10">
        <f>FC_TRA_RAIL_E!Q66+FC_TRA_ROAD_E!Q66+FC_TRA_DAVI_E!Q66+FC_TRA_DNAVI_E!Q66+FC_TRA_PIPE_E!Q66</f>
        <v>67.455030094582966</v>
      </c>
      <c r="R66" s="10">
        <f>FC_TRA_RAIL_E!R66+FC_TRA_ROAD_E!R66+FC_TRA_DAVI_E!R66+FC_TRA_DNAVI_E!R66+FC_TRA_PIPE_E!R66</f>
        <v>76.095700773860713</v>
      </c>
      <c r="S66" s="10">
        <f>FC_TRA_RAIL_E!S66+FC_TRA_ROAD_E!S66+FC_TRA_DAVI_E!S66+FC_TRA_DNAVI_E!S66+FC_TRA_PIPE_E!S66</f>
        <v>80.509372312983658</v>
      </c>
      <c r="T66" s="10">
        <f>FC_TRA_RAIL_E!T66+FC_TRA_ROAD_E!T66+FC_TRA_DAVI_E!T66+FC_TRA_DNAVI_E!T66+FC_TRA_PIPE_E!T66</f>
        <v>106.63258813413583</v>
      </c>
      <c r="U66" s="10">
        <f>FC_TRA_RAIL_E!U66+FC_TRA_ROAD_E!U66+FC_TRA_DAVI_E!U66+FC_TRA_DNAVI_E!U66+FC_TRA_PIPE_E!U66</f>
        <v>112.82785898538266</v>
      </c>
      <c r="V66" s="10">
        <f>FC_TRA_RAIL_E!V66+FC_TRA_ROAD_E!V66+FC_TRA_DAVI_E!V66+FC_TRA_DNAVI_E!V66+FC_TRA_PIPE_E!V66</f>
        <v>112.52184006878758</v>
      </c>
      <c r="W66" s="10">
        <f>FC_TRA_RAIL_E!W66+FC_TRA_ROAD_E!W66+FC_TRA_DAVI_E!W66+FC_TRA_DNAVI_E!W66+FC_TRA_PIPE_E!W66</f>
        <v>128.64772141014618</v>
      </c>
      <c r="X66" s="10">
        <f>FC_TRA_RAIL_E!X66+FC_TRA_ROAD_E!X66+FC_TRA_DAVI_E!X66+FC_TRA_DNAVI_E!X66+FC_TRA_PIPE_E!X66</f>
        <v>120.72450558899401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0.52235597592433369</v>
      </c>
      <c r="H69" s="10">
        <f>FC_TRA_RAIL_E!H69+FC_TRA_ROAD_E!H69+FC_TRA_DAVI_E!H69+FC_TRA_DNAVI_E!H69+FC_TRA_PIPE_E!H69</f>
        <v>0.5413585554600171</v>
      </c>
      <c r="I69" s="10">
        <f>FC_TRA_RAIL_E!I69+FC_TRA_ROAD_E!I69+FC_TRA_DAVI_E!I69+FC_TRA_DNAVI_E!I69+FC_TRA_PIPE_E!I69</f>
        <v>0.51092003439380906</v>
      </c>
      <c r="J69" s="10">
        <f>FC_TRA_RAIL_E!J69+FC_TRA_ROAD_E!J69+FC_TRA_DAVI_E!J69+FC_TRA_DNAVI_E!J69+FC_TRA_PIPE_E!J69</f>
        <v>0.49191745485812555</v>
      </c>
      <c r="K69" s="10">
        <f>FC_TRA_RAIL_E!K69+FC_TRA_ROAD_E!K69+FC_TRA_DAVI_E!K69+FC_TRA_DNAVI_E!K69+FC_TRA_PIPE_E!K69</f>
        <v>0.53370593293207214</v>
      </c>
      <c r="L69" s="10">
        <f>FC_TRA_RAIL_E!L69+FC_TRA_ROAD_E!L69+FC_TRA_DAVI_E!L69+FC_TRA_DNAVI_E!L69+FC_TRA_PIPE_E!L69</f>
        <v>0.55941530524505589</v>
      </c>
      <c r="M69" s="10">
        <f>FC_TRA_RAIL_E!M69+FC_TRA_ROAD_E!M69+FC_TRA_DAVI_E!M69+FC_TRA_DNAVI_E!M69+FC_TRA_PIPE_E!M69</f>
        <v>0.36371453138435084</v>
      </c>
      <c r="N69" s="10">
        <f>FC_TRA_RAIL_E!N69+FC_TRA_ROAD_E!N69+FC_TRA_DAVI_E!N69+FC_TRA_DNAVI_E!N69+FC_TRA_PIPE_E!N69</f>
        <v>0.17661220980223563</v>
      </c>
      <c r="O69" s="10">
        <f>FC_TRA_RAIL_E!O69+FC_TRA_ROAD_E!O69+FC_TRA_DAVI_E!O69+FC_TRA_DNAVI_E!O69+FC_TRA_PIPE_E!O69</f>
        <v>0.22037833190025799</v>
      </c>
      <c r="P69" s="10">
        <f>FC_TRA_RAIL_E!P69+FC_TRA_ROAD_E!P69+FC_TRA_DAVI_E!P69+FC_TRA_DNAVI_E!P69+FC_TRA_PIPE_E!P69</f>
        <v>0.16904557179707649</v>
      </c>
      <c r="Q69" s="10">
        <f>FC_TRA_RAIL_E!Q69+FC_TRA_ROAD_E!Q69+FC_TRA_DAVI_E!Q69+FC_TRA_DNAVI_E!Q69+FC_TRA_PIPE_E!Q69</f>
        <v>0.12631126397248499</v>
      </c>
      <c r="R69" s="10">
        <f>FC_TRA_RAIL_E!R69+FC_TRA_ROAD_E!R69+FC_TRA_DAVI_E!R69+FC_TRA_DNAVI_E!R69+FC_TRA_PIPE_E!R69</f>
        <v>5.7953568357695606E-2</v>
      </c>
      <c r="S69" s="10">
        <f>FC_TRA_RAIL_E!S69+FC_TRA_ROAD_E!S69+FC_TRA_DAVI_E!S69+FC_TRA_DNAVI_E!S69+FC_TRA_PIPE_E!S69</f>
        <v>5.1246775580395518E-2</v>
      </c>
      <c r="T69" s="10">
        <f>FC_TRA_RAIL_E!T69+FC_TRA_ROAD_E!T69+FC_TRA_DAVI_E!T69+FC_TRA_DNAVI_E!T69+FC_TRA_PIPE_E!T69</f>
        <v>3.8950988822012027E-2</v>
      </c>
      <c r="U69" s="10">
        <f>FC_TRA_RAIL_E!U69+FC_TRA_ROAD_E!U69+FC_TRA_DAVI_E!U69+FC_TRA_DNAVI_E!U69+FC_TRA_PIPE_E!U69</f>
        <v>1.9002579535683579E-2</v>
      </c>
      <c r="V69" s="10">
        <f>FC_TRA_RAIL_E!V69+FC_TRA_ROAD_E!V69+FC_TRA_DAVI_E!V69+FC_TRA_DNAVI_E!V69+FC_TRA_PIPE_E!V69</f>
        <v>1.9002579535683579E-2</v>
      </c>
      <c r="W69" s="10">
        <f>FC_TRA_RAIL_E!W69+FC_TRA_ROAD_E!W69+FC_TRA_DAVI_E!W69+FC_TRA_DNAVI_E!W69+FC_TRA_PIPE_E!W69</f>
        <v>2.1840068787618232E-2</v>
      </c>
      <c r="X69" s="10">
        <f>FC_TRA_RAIL_E!X69+FC_TRA_ROAD_E!X69+FC_TRA_DAVI_E!X69+FC_TRA_DNAVI_E!X69+FC_TRA_PIPE_E!X69</f>
        <v>3.0352536543422185E-2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5.133705932932072</v>
      </c>
      <c r="D76" s="40">
        <f>FC_TRA_RAIL_E!D76+FC_TRA_ROAD_E!D76+FC_TRA_DAVI_E!D76+FC_TRA_DNAVI_E!D76+FC_TRA_PIPE_E!D76</f>
        <v>5.9655202063628554</v>
      </c>
      <c r="E76" s="40">
        <f>FC_TRA_RAIL_E!E76+FC_TRA_ROAD_E!E76+FC_TRA_DAVI_E!E76+FC_TRA_DNAVI_E!E76+FC_TRA_PIPE_E!E76</f>
        <v>6.1262252794496987</v>
      </c>
      <c r="F76" s="40">
        <f>FC_TRA_RAIL_E!F76+FC_TRA_ROAD_E!F76+FC_TRA_DAVI_E!F76+FC_TRA_DNAVI_E!F76+FC_TRA_PIPE_E!F76</f>
        <v>6.0909928704469847</v>
      </c>
      <c r="G76" s="40">
        <f>FC_TRA_RAIL_E!G76+FC_TRA_ROAD_E!G76+FC_TRA_DAVI_E!G76+FC_TRA_DNAVI_E!G76+FC_TRA_PIPE_E!G76</f>
        <v>6.5303346563419948</v>
      </c>
      <c r="H76" s="40">
        <f>FC_TRA_RAIL_E!H76+FC_TRA_ROAD_E!H76+FC_TRA_DAVI_E!H76+FC_TRA_DNAVI_E!H76+FC_TRA_PIPE_E!H76</f>
        <v>8.1746608960819049</v>
      </c>
      <c r="I76" s="40">
        <f>FC_TRA_RAIL_E!I76+FC_TRA_ROAD_E!I76+FC_TRA_DAVI_E!I76+FC_TRA_DNAVI_E!I76+FC_TRA_PIPE_E!I76</f>
        <v>9.5861847677854843</v>
      </c>
      <c r="J76" s="40">
        <f>FC_TRA_RAIL_E!J76+FC_TRA_ROAD_E!J76+FC_TRA_DAVI_E!J76+FC_TRA_DNAVI_E!J76+FC_TRA_PIPE_E!J76</f>
        <v>10.177241550753203</v>
      </c>
      <c r="K76" s="40">
        <f>FC_TRA_RAIL_E!K76+FC_TRA_ROAD_E!K76+FC_TRA_DAVI_E!K76+FC_TRA_DNAVI_E!K76+FC_TRA_PIPE_E!K76</f>
        <v>9.7933888324623979</v>
      </c>
      <c r="L76" s="40">
        <f>FC_TRA_RAIL_E!L76+FC_TRA_ROAD_E!L76+FC_TRA_DAVI_E!L76+FC_TRA_DNAVI_E!L76+FC_TRA_PIPE_E!L76</f>
        <v>9.6901037542399191</v>
      </c>
      <c r="M76" s="40">
        <f>FC_TRA_RAIL_E!M76+FC_TRA_ROAD_E!M76+FC_TRA_DAVI_E!M76+FC_TRA_DNAVI_E!M76+FC_TRA_PIPE_E!M76</f>
        <v>10.358262394460874</v>
      </c>
      <c r="N76" s="40">
        <f>FC_TRA_RAIL_E!N76+FC_TRA_ROAD_E!N76+FC_TRA_DAVI_E!N76+FC_TRA_DNAVI_E!N76+FC_TRA_PIPE_E!N76</f>
        <v>11.228184231696785</v>
      </c>
      <c r="O76" s="40">
        <f>FC_TRA_RAIL_E!O76+FC_TRA_ROAD_E!O76+FC_TRA_DAVI_E!O76+FC_TRA_DNAVI_E!O76+FC_TRA_PIPE_E!O76</f>
        <v>11.190605313137388</v>
      </c>
      <c r="P76" s="40">
        <f>FC_TRA_RAIL_E!P76+FC_TRA_ROAD_E!P76+FC_TRA_DAVI_E!P76+FC_TRA_DNAVI_E!P76+FC_TRA_PIPE_E!P76</f>
        <v>11.902767005639712</v>
      </c>
      <c r="Q76" s="40">
        <f>FC_TRA_RAIL_E!Q76+FC_TRA_ROAD_E!Q76+FC_TRA_DAVI_E!Q76+FC_TRA_DNAVI_E!Q76+FC_TRA_PIPE_E!Q76</f>
        <v>11.410972273104651</v>
      </c>
      <c r="R76" s="40">
        <f>FC_TRA_RAIL_E!R76+FC_TRA_ROAD_E!R76+FC_TRA_DAVI_E!R76+FC_TRA_DNAVI_E!R76+FC_TRA_PIPE_E!R76</f>
        <v>12.139005306164581</v>
      </c>
      <c r="S76" s="40">
        <f>FC_TRA_RAIL_E!S76+FC_TRA_ROAD_E!S76+FC_TRA_DAVI_E!S76+FC_TRA_DNAVI_E!S76+FC_TRA_PIPE_E!S76</f>
        <v>12.137711260108331</v>
      </c>
      <c r="T76" s="40">
        <f>FC_TRA_RAIL_E!T76+FC_TRA_ROAD_E!T76+FC_TRA_DAVI_E!T76+FC_TRA_DNAVI_E!T76+FC_TRA_PIPE_E!T76</f>
        <v>12.625604737592178</v>
      </c>
      <c r="U76" s="40">
        <f>FC_TRA_RAIL_E!U76+FC_TRA_ROAD_E!U76+FC_TRA_DAVI_E!U76+FC_TRA_DNAVI_E!U76+FC_TRA_PIPE_E!U76</f>
        <v>13.719386696258164</v>
      </c>
      <c r="V76" s="40">
        <f>FC_TRA_RAIL_E!V76+FC_TRA_ROAD_E!V76+FC_TRA_DAVI_E!V76+FC_TRA_DNAVI_E!V76+FC_TRA_PIPE_E!V76</f>
        <v>15.305706308668823</v>
      </c>
      <c r="W76" s="40">
        <f>FC_TRA_RAIL_E!W76+FC_TRA_ROAD_E!W76+FC_TRA_DAVI_E!W76+FC_TRA_DNAVI_E!W76+FC_TRA_PIPE_E!W76</f>
        <v>15.245043849764755</v>
      </c>
      <c r="X76" s="40">
        <f>FC_TRA_RAIL_E!X76+FC_TRA_ROAD_E!X76+FC_TRA_DAVI_E!X76+FC_TRA_DNAVI_E!X76+FC_TRA_PIPE_E!X76</f>
        <v>19.068694064425806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12.957351676698194</v>
      </c>
      <c r="D2" s="31">
        <f t="shared" ref="D2:W2" si="1">SUM(D3,D17,D22,D25,D26,D51,D52,D71,D74,D75,D76)</f>
        <v>14.642562338779021</v>
      </c>
      <c r="E2" s="31">
        <f t="shared" si="1"/>
        <v>14.331384350816853</v>
      </c>
      <c r="F2" s="31">
        <f t="shared" si="1"/>
        <v>12.273860705073085</v>
      </c>
      <c r="G2" s="31">
        <f t="shared" si="1"/>
        <v>11.614187446259674</v>
      </c>
      <c r="H2" s="31">
        <f t="shared" si="1"/>
        <v>11.423817712811694</v>
      </c>
      <c r="I2" s="31">
        <f t="shared" si="1"/>
        <v>12.03645743766122</v>
      </c>
      <c r="J2" s="31">
        <f t="shared" si="1"/>
        <v>13.531384350816852</v>
      </c>
      <c r="K2" s="31">
        <f t="shared" si="1"/>
        <v>14.102149613069647</v>
      </c>
      <c r="L2" s="31">
        <f t="shared" si="1"/>
        <v>13.312725709372312</v>
      </c>
      <c r="M2" s="31">
        <f t="shared" si="1"/>
        <v>14.447377472055033</v>
      </c>
      <c r="N2" s="31">
        <f t="shared" si="1"/>
        <v>15.043852106620808</v>
      </c>
      <c r="O2" s="31">
        <f t="shared" si="1"/>
        <v>15.00326741186586</v>
      </c>
      <c r="P2" s="31">
        <f t="shared" si="1"/>
        <v>15.368529664660363</v>
      </c>
      <c r="Q2" s="31">
        <f t="shared" si="1"/>
        <v>14.899914015477215</v>
      </c>
      <c r="R2" s="31">
        <f t="shared" si="1"/>
        <v>14.877214101461732</v>
      </c>
      <c r="S2" s="31">
        <f t="shared" si="1"/>
        <v>14.889509888220118</v>
      </c>
      <c r="T2" s="31">
        <f t="shared" si="1"/>
        <v>14.987446259673254</v>
      </c>
      <c r="U2" s="31">
        <f t="shared" si="1"/>
        <v>16.133190025795358</v>
      </c>
      <c r="V2" s="31">
        <f t="shared" si="1"/>
        <v>16.064746345657781</v>
      </c>
      <c r="W2" s="31">
        <f t="shared" si="1"/>
        <v>14.594840928632843</v>
      </c>
      <c r="X2" s="31">
        <f t="shared" ref="X2" si="2">SUM(X3,X17,X22,X25,X26,X51,X52,X71,X74,X75,X76)</f>
        <v>15.874548581255372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7.8236457437661215</v>
      </c>
      <c r="D26" s="37">
        <f t="shared" ref="D26:W26" si="22">SUM(D27,D33)</f>
        <v>8.6770421324161653</v>
      </c>
      <c r="E26" s="37">
        <f t="shared" si="22"/>
        <v>8.2051590713671541</v>
      </c>
      <c r="F26" s="37">
        <f t="shared" si="22"/>
        <v>6.2345657781599302</v>
      </c>
      <c r="G26" s="37">
        <f t="shared" si="22"/>
        <v>5.1355975924333617</v>
      </c>
      <c r="H26" s="37">
        <f t="shared" si="22"/>
        <v>3.3009458297506447</v>
      </c>
      <c r="I26" s="37">
        <f t="shared" si="22"/>
        <v>2.5023215821152189</v>
      </c>
      <c r="J26" s="37">
        <f t="shared" si="22"/>
        <v>3.406448839208942</v>
      </c>
      <c r="K26" s="37">
        <f t="shared" si="22"/>
        <v>4.3613069647463458</v>
      </c>
      <c r="L26" s="37">
        <f t="shared" si="22"/>
        <v>3.659157351676698</v>
      </c>
      <c r="M26" s="37">
        <f t="shared" si="22"/>
        <v>4.1634565778159924</v>
      </c>
      <c r="N26" s="37">
        <f t="shared" si="22"/>
        <v>3.9117798796216681</v>
      </c>
      <c r="O26" s="37">
        <f t="shared" si="22"/>
        <v>3.8559759243336198</v>
      </c>
      <c r="P26" s="37">
        <f t="shared" si="22"/>
        <v>3.6154772141014622</v>
      </c>
      <c r="Q26" s="37">
        <f t="shared" si="22"/>
        <v>3.6560619088564059</v>
      </c>
      <c r="R26" s="37">
        <f t="shared" si="22"/>
        <v>2.9417024935511611</v>
      </c>
      <c r="S26" s="37">
        <f t="shared" si="22"/>
        <v>3.0117798796216682</v>
      </c>
      <c r="T26" s="37">
        <f t="shared" si="22"/>
        <v>2.7509888220120375</v>
      </c>
      <c r="U26" s="37">
        <f t="shared" si="22"/>
        <v>3.2988822012037828</v>
      </c>
      <c r="V26" s="37">
        <f t="shared" si="22"/>
        <v>3.1335339638864999</v>
      </c>
      <c r="W26" s="37">
        <f t="shared" si="22"/>
        <v>3.067583834909716</v>
      </c>
      <c r="X26" s="37">
        <f t="shared" ref="X26" si="23">SUM(X27,X33)</f>
        <v>3.217712811693894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7.8236457437661215</v>
      </c>
      <c r="D33" s="29">
        <f t="shared" ref="D33:W33" si="28">SUM(D34:D50)</f>
        <v>8.6770421324161653</v>
      </c>
      <c r="E33" s="29">
        <f t="shared" si="28"/>
        <v>8.2051590713671541</v>
      </c>
      <c r="F33" s="29">
        <f t="shared" si="28"/>
        <v>6.2345657781599302</v>
      </c>
      <c r="G33" s="29">
        <f t="shared" si="28"/>
        <v>5.1355975924333617</v>
      </c>
      <c r="H33" s="29">
        <f t="shared" si="28"/>
        <v>3.3009458297506447</v>
      </c>
      <c r="I33" s="29">
        <f t="shared" si="28"/>
        <v>2.5023215821152189</v>
      </c>
      <c r="J33" s="29">
        <f t="shared" si="28"/>
        <v>3.406448839208942</v>
      </c>
      <c r="K33" s="29">
        <f t="shared" si="28"/>
        <v>4.3613069647463458</v>
      </c>
      <c r="L33" s="29">
        <f t="shared" si="28"/>
        <v>3.659157351676698</v>
      </c>
      <c r="M33" s="29">
        <f t="shared" si="28"/>
        <v>4.1634565778159924</v>
      </c>
      <c r="N33" s="29">
        <f t="shared" si="28"/>
        <v>3.9117798796216681</v>
      </c>
      <c r="O33" s="29">
        <f t="shared" si="28"/>
        <v>3.8559759243336198</v>
      </c>
      <c r="P33" s="29">
        <f t="shared" si="28"/>
        <v>3.6154772141014622</v>
      </c>
      <c r="Q33" s="29">
        <f t="shared" si="28"/>
        <v>3.6560619088564059</v>
      </c>
      <c r="R33" s="29">
        <f t="shared" si="28"/>
        <v>2.9417024935511611</v>
      </c>
      <c r="S33" s="29">
        <f t="shared" si="28"/>
        <v>3.0117798796216682</v>
      </c>
      <c r="T33" s="29">
        <f t="shared" si="28"/>
        <v>2.7509888220120375</v>
      </c>
      <c r="U33" s="29">
        <f t="shared" si="28"/>
        <v>3.2988822012037828</v>
      </c>
      <c r="V33" s="29">
        <f t="shared" si="28"/>
        <v>3.1335339638864999</v>
      </c>
      <c r="W33" s="29">
        <f t="shared" si="28"/>
        <v>3.067583834909716</v>
      </c>
      <c r="X33" s="29">
        <f t="shared" ref="X33" si="29">SUM(X34:X50)</f>
        <v>3.217712811693894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7.8236457437661215</v>
      </c>
      <c r="D43" s="10">
        <f>FC_TRA_RAIL_MTU_E!D43+FC_TRA_RAIL_CPT_E!D43+FC_TRA_RAIL_HST_E!D43+FC_TRA_RAIL_FRT_E!D43</f>
        <v>8.6770421324161653</v>
      </c>
      <c r="E43" s="10">
        <f>FC_TRA_RAIL_MTU_E!E43+FC_TRA_RAIL_CPT_E!E43+FC_TRA_RAIL_HST_E!E43+FC_TRA_RAIL_FRT_E!E43</f>
        <v>8.2051590713671541</v>
      </c>
      <c r="F43" s="10">
        <f>FC_TRA_RAIL_MTU_E!F43+FC_TRA_RAIL_CPT_E!F43+FC_TRA_RAIL_HST_E!F43+FC_TRA_RAIL_FRT_E!F43</f>
        <v>6.2345657781599302</v>
      </c>
      <c r="G43" s="10">
        <f>FC_TRA_RAIL_MTU_E!G43+FC_TRA_RAIL_CPT_E!G43+FC_TRA_RAIL_HST_E!G43+FC_TRA_RAIL_FRT_E!G43</f>
        <v>5.1355975924333617</v>
      </c>
      <c r="H43" s="10">
        <f>FC_TRA_RAIL_MTU_E!H43+FC_TRA_RAIL_CPT_E!H43+FC_TRA_RAIL_HST_E!H43+FC_TRA_RAIL_FRT_E!H43</f>
        <v>3.3009458297506447</v>
      </c>
      <c r="I43" s="10">
        <f>FC_TRA_RAIL_MTU_E!I43+FC_TRA_RAIL_CPT_E!I43+FC_TRA_RAIL_HST_E!I43+FC_TRA_RAIL_FRT_E!I43</f>
        <v>2.5023215821152189</v>
      </c>
      <c r="J43" s="10">
        <f>FC_TRA_RAIL_MTU_E!J43+FC_TRA_RAIL_CPT_E!J43+FC_TRA_RAIL_HST_E!J43+FC_TRA_RAIL_FRT_E!J43</f>
        <v>3.406448839208942</v>
      </c>
      <c r="K43" s="10">
        <f>FC_TRA_RAIL_MTU_E!K43+FC_TRA_RAIL_CPT_E!K43+FC_TRA_RAIL_HST_E!K43+FC_TRA_RAIL_FRT_E!K43</f>
        <v>4.3613069647463458</v>
      </c>
      <c r="L43" s="10">
        <f>FC_TRA_RAIL_MTU_E!L43+FC_TRA_RAIL_CPT_E!L43+FC_TRA_RAIL_HST_E!L43+FC_TRA_RAIL_FRT_E!L43</f>
        <v>3.659157351676698</v>
      </c>
      <c r="M43" s="10">
        <f>FC_TRA_RAIL_MTU_E!M43+FC_TRA_RAIL_CPT_E!M43+FC_TRA_RAIL_HST_E!M43+FC_TRA_RAIL_FRT_E!M43</f>
        <v>4.1634565778159924</v>
      </c>
      <c r="N43" s="10">
        <f>FC_TRA_RAIL_MTU_E!N43+FC_TRA_RAIL_CPT_E!N43+FC_TRA_RAIL_HST_E!N43+FC_TRA_RAIL_FRT_E!N43</f>
        <v>3.9117798796216681</v>
      </c>
      <c r="O43" s="10">
        <f>FC_TRA_RAIL_MTU_E!O43+FC_TRA_RAIL_CPT_E!O43+FC_TRA_RAIL_HST_E!O43+FC_TRA_RAIL_FRT_E!O43</f>
        <v>3.8559759243336198</v>
      </c>
      <c r="P43" s="10">
        <f>FC_TRA_RAIL_MTU_E!P43+FC_TRA_RAIL_CPT_E!P43+FC_TRA_RAIL_HST_E!P43+FC_TRA_RAIL_FRT_E!P43</f>
        <v>3.6154772141014622</v>
      </c>
      <c r="Q43" s="10">
        <f>FC_TRA_RAIL_MTU_E!Q43+FC_TRA_RAIL_CPT_E!Q43+FC_TRA_RAIL_HST_E!Q43+FC_TRA_RAIL_FRT_E!Q43</f>
        <v>3.6560619088564059</v>
      </c>
      <c r="R43" s="10">
        <f>FC_TRA_RAIL_MTU_E!R43+FC_TRA_RAIL_CPT_E!R43+FC_TRA_RAIL_HST_E!R43+FC_TRA_RAIL_FRT_E!R43</f>
        <v>2.9417024935511611</v>
      </c>
      <c r="S43" s="10">
        <f>FC_TRA_RAIL_MTU_E!S43+FC_TRA_RAIL_CPT_E!S43+FC_TRA_RAIL_HST_E!S43+FC_TRA_RAIL_FRT_E!S43</f>
        <v>3.0117798796216682</v>
      </c>
      <c r="T43" s="10">
        <f>FC_TRA_RAIL_MTU_E!T43+FC_TRA_RAIL_CPT_E!T43+FC_TRA_RAIL_HST_E!T43+FC_TRA_RAIL_FRT_E!T43</f>
        <v>2.7509888220120375</v>
      </c>
      <c r="U43" s="10">
        <f>FC_TRA_RAIL_MTU_E!U43+FC_TRA_RAIL_CPT_E!U43+FC_TRA_RAIL_HST_E!U43+FC_TRA_RAIL_FRT_E!U43</f>
        <v>3.2988822012037828</v>
      </c>
      <c r="V43" s="10">
        <f>FC_TRA_RAIL_MTU_E!V43+FC_TRA_RAIL_CPT_E!V43+FC_TRA_RAIL_HST_E!V43+FC_TRA_RAIL_FRT_E!V43</f>
        <v>3.1335339638864999</v>
      </c>
      <c r="W43" s="10">
        <f>FC_TRA_RAIL_MTU_E!W43+FC_TRA_RAIL_CPT_E!W43+FC_TRA_RAIL_HST_E!W43+FC_TRA_RAIL_FRT_E!W43</f>
        <v>3.067583834909716</v>
      </c>
      <c r="X43" s="10">
        <f>FC_TRA_RAIL_MTU_E!X43+FC_TRA_RAIL_CPT_E!X43+FC_TRA_RAIL_HST_E!X43+FC_TRA_RAIL_FRT_E!X43</f>
        <v>3.217712811693894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8.3834909716251071E-2</v>
      </c>
      <c r="P52" s="37">
        <f t="shared" si="31"/>
        <v>8.4694754944110051E-2</v>
      </c>
      <c r="Q52" s="37">
        <f t="shared" si="31"/>
        <v>0.12476354256233881</v>
      </c>
      <c r="R52" s="37">
        <f t="shared" si="31"/>
        <v>0.10292347377472059</v>
      </c>
      <c r="S52" s="37">
        <f t="shared" si="31"/>
        <v>0.10292347377472059</v>
      </c>
      <c r="T52" s="37">
        <f t="shared" si="31"/>
        <v>0.146603611349957</v>
      </c>
      <c r="U52" s="37">
        <f t="shared" si="31"/>
        <v>0.15485812553740319</v>
      </c>
      <c r="V52" s="37">
        <f t="shared" si="31"/>
        <v>0.1460877042132416</v>
      </c>
      <c r="W52" s="37">
        <f t="shared" si="31"/>
        <v>0.22226999140154771</v>
      </c>
      <c r="X52" s="37">
        <f t="shared" ref="X52" si="32">SUM(X53:X70)</f>
        <v>0.22020636285468609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8.3834909716251071E-2</v>
      </c>
      <c r="P66" s="10">
        <f>FC_TRA_RAIL_MTU_E!P66+FC_TRA_RAIL_CPT_E!P66+FC_TRA_RAIL_HST_E!P66+FC_TRA_RAIL_FRT_E!P66</f>
        <v>8.4694754944110051E-2</v>
      </c>
      <c r="Q66" s="10">
        <f>FC_TRA_RAIL_MTU_E!Q66+FC_TRA_RAIL_CPT_E!Q66+FC_TRA_RAIL_HST_E!Q66+FC_TRA_RAIL_FRT_E!Q66</f>
        <v>0.12476354256233881</v>
      </c>
      <c r="R66" s="10">
        <f>FC_TRA_RAIL_MTU_E!R66+FC_TRA_RAIL_CPT_E!R66+FC_TRA_RAIL_HST_E!R66+FC_TRA_RAIL_FRT_E!R66</f>
        <v>0.10292347377472059</v>
      </c>
      <c r="S66" s="10">
        <f>FC_TRA_RAIL_MTU_E!S66+FC_TRA_RAIL_CPT_E!S66+FC_TRA_RAIL_HST_E!S66+FC_TRA_RAIL_FRT_E!S66</f>
        <v>0.10292347377472059</v>
      </c>
      <c r="T66" s="10">
        <f>FC_TRA_RAIL_MTU_E!T66+FC_TRA_RAIL_CPT_E!T66+FC_TRA_RAIL_HST_E!T66+FC_TRA_RAIL_FRT_E!T66</f>
        <v>0.146603611349957</v>
      </c>
      <c r="U66" s="10">
        <f>FC_TRA_RAIL_MTU_E!U66+FC_TRA_RAIL_CPT_E!U66+FC_TRA_RAIL_HST_E!U66+FC_TRA_RAIL_FRT_E!U66</f>
        <v>0.15485812553740319</v>
      </c>
      <c r="V66" s="10">
        <f>FC_TRA_RAIL_MTU_E!V66+FC_TRA_RAIL_CPT_E!V66+FC_TRA_RAIL_HST_E!V66+FC_TRA_RAIL_FRT_E!V66</f>
        <v>0.1460877042132416</v>
      </c>
      <c r="W66" s="10">
        <f>FC_TRA_RAIL_MTU_E!W66+FC_TRA_RAIL_CPT_E!W66+FC_TRA_RAIL_HST_E!W66+FC_TRA_RAIL_FRT_E!W66</f>
        <v>0.22226999140154771</v>
      </c>
      <c r="X66" s="10">
        <f>FC_TRA_RAIL_MTU_E!X66+FC_TRA_RAIL_CPT_E!X66+FC_TRA_RAIL_HST_E!X66+FC_TRA_RAIL_FRT_E!X66</f>
        <v>0.22020636285468609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5.133705932932072</v>
      </c>
      <c r="D76" s="40">
        <f>FC_TRA_RAIL_MTU_E!D76+FC_TRA_RAIL_CPT_E!D76+FC_TRA_RAIL_HST_E!D76+FC_TRA_RAIL_FRT_E!D76</f>
        <v>5.9655202063628554</v>
      </c>
      <c r="E76" s="40">
        <f>FC_TRA_RAIL_MTU_E!E76+FC_TRA_RAIL_CPT_E!E76+FC_TRA_RAIL_HST_E!E76+FC_TRA_RAIL_FRT_E!E76</f>
        <v>6.1262252794496987</v>
      </c>
      <c r="F76" s="40">
        <f>FC_TRA_RAIL_MTU_E!F76+FC_TRA_RAIL_CPT_E!F76+FC_TRA_RAIL_HST_E!F76+FC_TRA_RAIL_FRT_E!F76</f>
        <v>6.0392949269131551</v>
      </c>
      <c r="G76" s="40">
        <f>FC_TRA_RAIL_MTU_E!G76+FC_TRA_RAIL_CPT_E!G76+FC_TRA_RAIL_HST_E!G76+FC_TRA_RAIL_FRT_E!G76</f>
        <v>6.4785898538263114</v>
      </c>
      <c r="H76" s="40">
        <f>FC_TRA_RAIL_MTU_E!H76+FC_TRA_RAIL_CPT_E!H76+FC_TRA_RAIL_HST_E!H76+FC_TRA_RAIL_FRT_E!H76</f>
        <v>8.1228718830610482</v>
      </c>
      <c r="I76" s="40">
        <f>FC_TRA_RAIL_MTU_E!I76+FC_TRA_RAIL_CPT_E!I76+FC_TRA_RAIL_HST_E!I76+FC_TRA_RAIL_FRT_E!I76</f>
        <v>9.5341358555460012</v>
      </c>
      <c r="J76" s="40">
        <f>FC_TRA_RAIL_MTU_E!J76+FC_TRA_RAIL_CPT_E!J76+FC_TRA_RAIL_HST_E!J76+FC_TRA_RAIL_FRT_E!J76</f>
        <v>10.12493551160791</v>
      </c>
      <c r="K76" s="40">
        <f>FC_TRA_RAIL_MTU_E!K76+FC_TRA_RAIL_CPT_E!K76+FC_TRA_RAIL_HST_E!K76+FC_TRA_RAIL_FRT_E!K76</f>
        <v>9.7408426483233015</v>
      </c>
      <c r="L76" s="40">
        <f>FC_TRA_RAIL_MTU_E!L76+FC_TRA_RAIL_CPT_E!L76+FC_TRA_RAIL_HST_E!L76+FC_TRA_RAIL_FRT_E!L76</f>
        <v>9.6535683576956135</v>
      </c>
      <c r="M76" s="40">
        <f>FC_TRA_RAIL_MTU_E!M76+FC_TRA_RAIL_CPT_E!M76+FC_TRA_RAIL_HST_E!M76+FC_TRA_RAIL_FRT_E!M76</f>
        <v>10.28392089423904</v>
      </c>
      <c r="N76" s="40">
        <f>FC_TRA_RAIL_MTU_E!N76+FC_TRA_RAIL_CPT_E!N76+FC_TRA_RAIL_HST_E!N76+FC_TRA_RAIL_FRT_E!N76</f>
        <v>11.13207222699914</v>
      </c>
      <c r="O76" s="40">
        <f>FC_TRA_RAIL_MTU_E!O76+FC_TRA_RAIL_CPT_E!O76+FC_TRA_RAIL_HST_E!O76+FC_TRA_RAIL_FRT_E!O76</f>
        <v>11.063456577815989</v>
      </c>
      <c r="P76" s="40">
        <f>FC_TRA_RAIL_MTU_E!P76+FC_TRA_RAIL_CPT_E!P76+FC_TRA_RAIL_HST_E!P76+FC_TRA_RAIL_FRT_E!P76</f>
        <v>11.668357695614791</v>
      </c>
      <c r="Q76" s="40">
        <f>FC_TRA_RAIL_MTU_E!Q76+FC_TRA_RAIL_CPT_E!Q76+FC_TRA_RAIL_HST_E!Q76+FC_TRA_RAIL_FRT_E!Q76</f>
        <v>11.119088564058471</v>
      </c>
      <c r="R76" s="40">
        <f>FC_TRA_RAIL_MTU_E!R76+FC_TRA_RAIL_CPT_E!R76+FC_TRA_RAIL_HST_E!R76+FC_TRA_RAIL_FRT_E!R76</f>
        <v>11.83258813413585</v>
      </c>
      <c r="S76" s="40">
        <f>FC_TRA_RAIL_MTU_E!S76+FC_TRA_RAIL_CPT_E!S76+FC_TRA_RAIL_HST_E!S76+FC_TRA_RAIL_FRT_E!S76</f>
        <v>11.77480653482373</v>
      </c>
      <c r="T76" s="40">
        <f>FC_TRA_RAIL_MTU_E!T76+FC_TRA_RAIL_CPT_E!T76+FC_TRA_RAIL_HST_E!T76+FC_TRA_RAIL_FRT_E!T76</f>
        <v>12.089853826311259</v>
      </c>
      <c r="U76" s="40">
        <f>FC_TRA_RAIL_MTU_E!U76+FC_TRA_RAIL_CPT_E!U76+FC_TRA_RAIL_HST_E!U76+FC_TRA_RAIL_FRT_E!U76</f>
        <v>12.679449699054171</v>
      </c>
      <c r="V76" s="40">
        <f>FC_TRA_RAIL_MTU_E!V76+FC_TRA_RAIL_CPT_E!V76+FC_TRA_RAIL_HST_E!V76+FC_TRA_RAIL_FRT_E!V76</f>
        <v>12.78512467755804</v>
      </c>
      <c r="W76" s="40">
        <f>FC_TRA_RAIL_MTU_E!W76+FC_TRA_RAIL_CPT_E!W76+FC_TRA_RAIL_HST_E!W76+FC_TRA_RAIL_FRT_E!W76</f>
        <v>11.304987102321579</v>
      </c>
      <c r="X76" s="40">
        <f>FC_TRA_RAIL_MTU_E!X76+FC_TRA_RAIL_CPT_E!X76+FC_TRA_RAIL_HST_E!X76+FC_TRA_RAIL_FRT_E!X76</f>
        <v>12.436629406706791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0.16603576824136926</v>
      </c>
      <c r="V2" s="31">
        <f t="shared" si="1"/>
        <v>0.26219695143575916</v>
      </c>
      <c r="W2" s="31">
        <f t="shared" si="1"/>
        <v>0.26649772028613733</v>
      </c>
      <c r="X2" s="31">
        <f t="shared" ref="X2" si="2">SUM(X3,X17,X22,X25,X26,X51,X52,X71,X74,X75,X76)</f>
        <v>0.26615584200375642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0.16603576824136926</v>
      </c>
      <c r="V76" s="40">
        <v>0.26219695143575916</v>
      </c>
      <c r="W76" s="40">
        <v>0.26649772028613733</v>
      </c>
      <c r="X76" s="40">
        <v>0.26615584200375642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8.4859883901889219</v>
      </c>
      <c r="D2" s="31">
        <f t="shared" si="0"/>
        <v>9.7643265324060593</v>
      </c>
      <c r="E2" s="31">
        <f t="shared" si="0"/>
        <v>9.5274119146209966</v>
      </c>
      <c r="F2" s="31">
        <f t="shared" si="0"/>
        <v>7.9130349386110659</v>
      </c>
      <c r="G2" s="31">
        <f t="shared" si="0"/>
        <v>7.2063162916475907</v>
      </c>
      <c r="H2" s="31">
        <f t="shared" si="0"/>
        <v>8.4652322759193908</v>
      </c>
      <c r="I2" s="31">
        <f t="shared" si="0"/>
        <v>9.1586479161528338</v>
      </c>
      <c r="J2" s="31">
        <f t="shared" si="0"/>
        <v>9.9555385031036607</v>
      </c>
      <c r="K2" s="31">
        <f t="shared" si="0"/>
        <v>11.804235243462587</v>
      </c>
      <c r="L2" s="31">
        <f t="shared" si="0"/>
        <v>11.576843426034475</v>
      </c>
      <c r="M2" s="31">
        <f t="shared" si="0"/>
        <v>12.482290952140435</v>
      </c>
      <c r="N2" s="31">
        <f t="shared" si="0"/>
        <v>13.28548769352013</v>
      </c>
      <c r="O2" s="31">
        <f t="shared" si="0"/>
        <v>13.527931062289642</v>
      </c>
      <c r="P2" s="31">
        <f t="shared" si="0"/>
        <v>13.953654509996264</v>
      </c>
      <c r="Q2" s="31">
        <f t="shared" si="0"/>
        <v>13.625250219598653</v>
      </c>
      <c r="R2" s="31">
        <f t="shared" si="0"/>
        <v>13.620821647915324</v>
      </c>
      <c r="S2" s="31">
        <f t="shared" si="0"/>
        <v>13.710062851154493</v>
      </c>
      <c r="T2" s="31">
        <f t="shared" si="0"/>
        <v>13.747602229383897</v>
      </c>
      <c r="U2" s="31">
        <f t="shared" si="0"/>
        <v>14.73537885602374</v>
      </c>
      <c r="V2" s="31">
        <f t="shared" si="0"/>
        <v>14.622751555989886</v>
      </c>
      <c r="W2" s="31">
        <f t="shared" si="0"/>
        <v>13.249273870771434</v>
      </c>
      <c r="X2" s="31">
        <f t="shared" ref="X2" si="1">SUM(X3,X17,X22,X25,X26,X51,X52,X71,X74,X75,X76)</f>
        <v>14.54229202127588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5.7964147226582554</v>
      </c>
      <c r="D26" s="37">
        <f t="shared" si="14"/>
        <v>6.6957816761790241</v>
      </c>
      <c r="E26" s="37">
        <f t="shared" si="14"/>
        <v>6.4174289375736491</v>
      </c>
      <c r="F26" s="37">
        <f t="shared" si="14"/>
        <v>4.7339118198337715</v>
      </c>
      <c r="G26" s="37">
        <f t="shared" si="14"/>
        <v>3.757774322598789</v>
      </c>
      <c r="H26" s="37">
        <f t="shared" si="14"/>
        <v>2.593638821174205</v>
      </c>
      <c r="I26" s="37">
        <f t="shared" si="14"/>
        <v>2.0625541728382122</v>
      </c>
      <c r="J26" s="37">
        <f t="shared" si="14"/>
        <v>2.7416476381716892</v>
      </c>
      <c r="K26" s="37">
        <f t="shared" si="14"/>
        <v>3.9552728947963294</v>
      </c>
      <c r="L26" s="37">
        <f t="shared" si="14"/>
        <v>3.3519714916486008</v>
      </c>
      <c r="M26" s="37">
        <f t="shared" si="14"/>
        <v>3.8148445061714389</v>
      </c>
      <c r="N26" s="37">
        <f t="shared" si="14"/>
        <v>3.6257287349783591</v>
      </c>
      <c r="O26" s="37">
        <f t="shared" si="14"/>
        <v>3.6007317374593999</v>
      </c>
      <c r="P26" s="37">
        <f t="shared" si="14"/>
        <v>3.389121023062335</v>
      </c>
      <c r="Q26" s="37">
        <f t="shared" si="14"/>
        <v>3.4376970544140062</v>
      </c>
      <c r="R26" s="37">
        <f t="shared" si="14"/>
        <v>2.7619311599543819</v>
      </c>
      <c r="S26" s="37">
        <f t="shared" si="14"/>
        <v>2.8405023299673244</v>
      </c>
      <c r="T26" s="37">
        <f t="shared" si="14"/>
        <v>2.5858236667665944</v>
      </c>
      <c r="U26" s="37">
        <f t="shared" si="14"/>
        <v>3.1123837120811721</v>
      </c>
      <c r="V26" s="37">
        <f t="shared" si="14"/>
        <v>2.9649527250040149</v>
      </c>
      <c r="W26" s="37">
        <f t="shared" si="14"/>
        <v>2.872363404501598</v>
      </c>
      <c r="X26" s="37">
        <f t="shared" ref="X26" si="15">SUM(X27,X33)</f>
        <v>3.0673659830548057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5.7964147226582554</v>
      </c>
      <c r="D33" s="29">
        <f t="shared" si="18"/>
        <v>6.6957816761790241</v>
      </c>
      <c r="E33" s="29">
        <f t="shared" si="18"/>
        <v>6.4174289375736491</v>
      </c>
      <c r="F33" s="29">
        <f t="shared" si="18"/>
        <v>4.7339118198337715</v>
      </c>
      <c r="G33" s="29">
        <f t="shared" si="18"/>
        <v>3.757774322598789</v>
      </c>
      <c r="H33" s="29">
        <f t="shared" si="18"/>
        <v>2.593638821174205</v>
      </c>
      <c r="I33" s="29">
        <f t="shared" si="18"/>
        <v>2.0625541728382122</v>
      </c>
      <c r="J33" s="29">
        <f t="shared" si="18"/>
        <v>2.7416476381716892</v>
      </c>
      <c r="K33" s="29">
        <f t="shared" si="18"/>
        <v>3.9552728947963294</v>
      </c>
      <c r="L33" s="29">
        <f t="shared" si="18"/>
        <v>3.3519714916486008</v>
      </c>
      <c r="M33" s="29">
        <f t="shared" si="18"/>
        <v>3.8148445061714389</v>
      </c>
      <c r="N33" s="29">
        <f t="shared" si="18"/>
        <v>3.6257287349783591</v>
      </c>
      <c r="O33" s="29">
        <f t="shared" si="18"/>
        <v>3.6007317374593999</v>
      </c>
      <c r="P33" s="29">
        <f t="shared" si="18"/>
        <v>3.389121023062335</v>
      </c>
      <c r="Q33" s="29">
        <f t="shared" si="18"/>
        <v>3.4376970544140062</v>
      </c>
      <c r="R33" s="29">
        <f t="shared" si="18"/>
        <v>2.7619311599543819</v>
      </c>
      <c r="S33" s="29">
        <f t="shared" si="18"/>
        <v>2.8405023299673244</v>
      </c>
      <c r="T33" s="29">
        <f t="shared" si="18"/>
        <v>2.5858236667665944</v>
      </c>
      <c r="U33" s="29">
        <f t="shared" si="18"/>
        <v>3.1123837120811721</v>
      </c>
      <c r="V33" s="29">
        <f t="shared" si="18"/>
        <v>2.9649527250040149</v>
      </c>
      <c r="W33" s="29">
        <f t="shared" si="18"/>
        <v>2.872363404501598</v>
      </c>
      <c r="X33" s="29">
        <f t="shared" ref="X33" si="19">SUM(X34:X50)</f>
        <v>3.0673659830548057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5.7964147226582554</v>
      </c>
      <c r="D43" s="10">
        <v>6.6957816761790241</v>
      </c>
      <c r="E43" s="10">
        <v>6.4174289375736491</v>
      </c>
      <c r="F43" s="10">
        <v>4.7339118198337715</v>
      </c>
      <c r="G43" s="10">
        <v>3.757774322598789</v>
      </c>
      <c r="H43" s="10">
        <v>2.593638821174205</v>
      </c>
      <c r="I43" s="10">
        <v>2.0625541728382122</v>
      </c>
      <c r="J43" s="10">
        <v>2.7416476381716892</v>
      </c>
      <c r="K43" s="10">
        <v>3.9552728947963294</v>
      </c>
      <c r="L43" s="10">
        <v>3.3519714916486008</v>
      </c>
      <c r="M43" s="10">
        <v>3.8148445061714389</v>
      </c>
      <c r="N43" s="10">
        <v>3.6257287349783591</v>
      </c>
      <c r="O43" s="10">
        <v>3.6007317374593999</v>
      </c>
      <c r="P43" s="10">
        <v>3.389121023062335</v>
      </c>
      <c r="Q43" s="10">
        <v>3.4376970544140062</v>
      </c>
      <c r="R43" s="10">
        <v>2.7619311599543819</v>
      </c>
      <c r="S43" s="10">
        <v>2.8405023299673244</v>
      </c>
      <c r="T43" s="10">
        <v>2.5858236667665944</v>
      </c>
      <c r="U43" s="10">
        <v>3.1123837120811721</v>
      </c>
      <c r="V43" s="10">
        <v>2.9649527250040149</v>
      </c>
      <c r="W43" s="10">
        <v>2.872363404501598</v>
      </c>
      <c r="X43" s="10">
        <v>3.0673659830548057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7.8285504382270374E-2</v>
      </c>
      <c r="P52" s="37">
        <f t="shared" si="20"/>
        <v>7.9392223357030042E-2</v>
      </c>
      <c r="Q52" s="37">
        <f t="shared" si="20"/>
        <v>0.11731181622659276</v>
      </c>
      <c r="R52" s="37">
        <f t="shared" si="20"/>
        <v>9.6633684042598977E-2</v>
      </c>
      <c r="S52" s="37">
        <f t="shared" si="20"/>
        <v>9.7070296884428836E-2</v>
      </c>
      <c r="T52" s="37">
        <f t="shared" si="20"/>
        <v>0.13780175507398398</v>
      </c>
      <c r="U52" s="37">
        <f t="shared" si="20"/>
        <v>0.14610340054887633</v>
      </c>
      <c r="V52" s="37">
        <f t="shared" si="20"/>
        <v>0.13822832038476035</v>
      </c>
      <c r="W52" s="37">
        <f t="shared" si="20"/>
        <v>0.20812477297445428</v>
      </c>
      <c r="X52" s="37">
        <f t="shared" ref="X52" si="21">SUM(X53:X70)</f>
        <v>0.20991727546906519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7.8285504382270374E-2</v>
      </c>
      <c r="P66" s="10">
        <v>7.9392223357030042E-2</v>
      </c>
      <c r="Q66" s="10">
        <v>0.11731181622659276</v>
      </c>
      <c r="R66" s="10">
        <v>9.6633684042598977E-2</v>
      </c>
      <c r="S66" s="10">
        <v>9.7070296884428836E-2</v>
      </c>
      <c r="T66" s="10">
        <v>0.13780175507398398</v>
      </c>
      <c r="U66" s="10">
        <v>0.14610340054887633</v>
      </c>
      <c r="V66" s="10">
        <v>0.13822832038476035</v>
      </c>
      <c r="W66" s="10">
        <v>0.20812477297445428</v>
      </c>
      <c r="X66" s="10">
        <v>0.20991727546906519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2.6895736675306656</v>
      </c>
      <c r="D76" s="40">
        <v>3.0685448562270361</v>
      </c>
      <c r="E76" s="40">
        <v>3.1099829770473471</v>
      </c>
      <c r="F76" s="40">
        <v>3.1791231187772939</v>
      </c>
      <c r="G76" s="40">
        <v>3.4485419690488013</v>
      </c>
      <c r="H76" s="40">
        <v>5.8715934547451862</v>
      </c>
      <c r="I76" s="40">
        <v>7.0960937433146221</v>
      </c>
      <c r="J76" s="40">
        <v>7.2138908649319724</v>
      </c>
      <c r="K76" s="40">
        <v>7.8489623486662579</v>
      </c>
      <c r="L76" s="40">
        <v>8.2248719343858756</v>
      </c>
      <c r="M76" s="40">
        <v>8.6674464459689951</v>
      </c>
      <c r="N76" s="40">
        <v>9.6597589585417705</v>
      </c>
      <c r="O76" s="40">
        <v>9.8489138204479723</v>
      </c>
      <c r="P76" s="40">
        <v>10.485141263576899</v>
      </c>
      <c r="Q76" s="40">
        <v>10.070241348958055</v>
      </c>
      <c r="R76" s="40">
        <v>10.762256803918342</v>
      </c>
      <c r="S76" s="40">
        <v>10.772490224302739</v>
      </c>
      <c r="T76" s="40">
        <v>11.023976807543319</v>
      </c>
      <c r="U76" s="40">
        <v>11.476891743393692</v>
      </c>
      <c r="V76" s="40">
        <v>11.519570510601111</v>
      </c>
      <c r="W76" s="40">
        <v>10.168785693295382</v>
      </c>
      <c r="X76" s="40">
        <v>11.265008762752009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4.4713632865092734</v>
      </c>
      <c r="D2" s="31">
        <f t="shared" si="0"/>
        <v>4.8782358063729605</v>
      </c>
      <c r="E2" s="31">
        <f t="shared" si="0"/>
        <v>4.803972436195858</v>
      </c>
      <c r="F2" s="31">
        <f t="shared" si="0"/>
        <v>4.3608257664620194</v>
      </c>
      <c r="G2" s="31">
        <f t="shared" si="0"/>
        <v>4.4078711546120823</v>
      </c>
      <c r="H2" s="31">
        <f t="shared" si="0"/>
        <v>2.9585854368923017</v>
      </c>
      <c r="I2" s="31">
        <f t="shared" si="0"/>
        <v>2.8778095215083868</v>
      </c>
      <c r="J2" s="31">
        <f t="shared" si="0"/>
        <v>3.5758458477131909</v>
      </c>
      <c r="K2" s="31">
        <f t="shared" si="0"/>
        <v>2.2979143696070601</v>
      </c>
      <c r="L2" s="31">
        <f t="shared" si="0"/>
        <v>1.7358822833378342</v>
      </c>
      <c r="M2" s="31">
        <f t="shared" si="0"/>
        <v>1.9650865199145986</v>
      </c>
      <c r="N2" s="31">
        <f t="shared" si="0"/>
        <v>1.7583644131006788</v>
      </c>
      <c r="O2" s="31">
        <f t="shared" si="0"/>
        <v>1.475336349576218</v>
      </c>
      <c r="P2" s="31">
        <f t="shared" si="0"/>
        <v>1.4148751546640979</v>
      </c>
      <c r="Q2" s="31">
        <f t="shared" si="0"/>
        <v>1.2746637958785612</v>
      </c>
      <c r="R2" s="31">
        <f t="shared" si="0"/>
        <v>1.256392453546409</v>
      </c>
      <c r="S2" s="31">
        <f t="shared" si="0"/>
        <v>1.1794470370656269</v>
      </c>
      <c r="T2" s="31">
        <f t="shared" si="0"/>
        <v>1.2398440302893572</v>
      </c>
      <c r="U2" s="31">
        <f t="shared" si="0"/>
        <v>1.2317754015302469</v>
      </c>
      <c r="V2" s="31">
        <f t="shared" si="0"/>
        <v>1.1797978382321341</v>
      </c>
      <c r="W2" s="31">
        <f t="shared" si="0"/>
        <v>1.0790693375752716</v>
      </c>
      <c r="X2" s="31">
        <f t="shared" ref="X2" si="1">SUM(X3,X17,X22,X25,X26,X51,X52,X71,X74,X75,X76)</f>
        <v>1.0661007179757336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2.0272310211078661</v>
      </c>
      <c r="D26" s="37">
        <f t="shared" si="14"/>
        <v>1.9812604562371419</v>
      </c>
      <c r="E26" s="37">
        <f t="shared" si="14"/>
        <v>1.7877301337935056</v>
      </c>
      <c r="F26" s="37">
        <f t="shared" si="14"/>
        <v>1.5006539583261584</v>
      </c>
      <c r="G26" s="37">
        <f t="shared" si="14"/>
        <v>1.3778232698345723</v>
      </c>
      <c r="H26" s="37">
        <f t="shared" si="14"/>
        <v>0.7073070085764398</v>
      </c>
      <c r="I26" s="37">
        <f t="shared" si="14"/>
        <v>0.43976740927700664</v>
      </c>
      <c r="J26" s="37">
        <f t="shared" si="14"/>
        <v>0.66480120103725271</v>
      </c>
      <c r="K26" s="37">
        <f t="shared" si="14"/>
        <v>0.40603406995001612</v>
      </c>
      <c r="L26" s="37">
        <f t="shared" si="14"/>
        <v>0.307185860028097</v>
      </c>
      <c r="M26" s="37">
        <f t="shared" si="14"/>
        <v>0.34861207164455399</v>
      </c>
      <c r="N26" s="37">
        <f t="shared" si="14"/>
        <v>0.286051144643309</v>
      </c>
      <c r="O26" s="37">
        <f t="shared" si="14"/>
        <v>0.25524418687422007</v>
      </c>
      <c r="P26" s="37">
        <f t="shared" si="14"/>
        <v>0.22635619103912721</v>
      </c>
      <c r="Q26" s="37">
        <f t="shared" si="14"/>
        <v>0.21836485444239973</v>
      </c>
      <c r="R26" s="37">
        <f t="shared" si="14"/>
        <v>0.17977133359677908</v>
      </c>
      <c r="S26" s="37">
        <f t="shared" si="14"/>
        <v>0.17127754965434372</v>
      </c>
      <c r="T26" s="37">
        <f t="shared" si="14"/>
        <v>0.1651651552454434</v>
      </c>
      <c r="U26" s="37">
        <f t="shared" si="14"/>
        <v>0.18649848912261077</v>
      </c>
      <c r="V26" s="37">
        <f t="shared" si="14"/>
        <v>0.168581238882485</v>
      </c>
      <c r="W26" s="37">
        <f t="shared" si="14"/>
        <v>0.1952204304081181</v>
      </c>
      <c r="X26" s="37">
        <f t="shared" ref="X26" si="15">SUM(X27,X33)</f>
        <v>0.15034682863908855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2.0272310211078661</v>
      </c>
      <c r="D33" s="29">
        <f t="shared" si="18"/>
        <v>1.9812604562371419</v>
      </c>
      <c r="E33" s="29">
        <f t="shared" si="18"/>
        <v>1.7877301337935056</v>
      </c>
      <c r="F33" s="29">
        <f t="shared" si="18"/>
        <v>1.5006539583261584</v>
      </c>
      <c r="G33" s="29">
        <f t="shared" si="18"/>
        <v>1.3778232698345723</v>
      </c>
      <c r="H33" s="29">
        <f t="shared" si="18"/>
        <v>0.7073070085764398</v>
      </c>
      <c r="I33" s="29">
        <f t="shared" si="18"/>
        <v>0.43976740927700664</v>
      </c>
      <c r="J33" s="29">
        <f t="shared" si="18"/>
        <v>0.66480120103725271</v>
      </c>
      <c r="K33" s="29">
        <f t="shared" si="18"/>
        <v>0.40603406995001612</v>
      </c>
      <c r="L33" s="29">
        <f t="shared" si="18"/>
        <v>0.307185860028097</v>
      </c>
      <c r="M33" s="29">
        <f t="shared" si="18"/>
        <v>0.34861207164455399</v>
      </c>
      <c r="N33" s="29">
        <f t="shared" si="18"/>
        <v>0.286051144643309</v>
      </c>
      <c r="O33" s="29">
        <f t="shared" si="18"/>
        <v>0.25524418687422007</v>
      </c>
      <c r="P33" s="29">
        <f t="shared" si="18"/>
        <v>0.22635619103912721</v>
      </c>
      <c r="Q33" s="29">
        <f t="shared" si="18"/>
        <v>0.21836485444239973</v>
      </c>
      <c r="R33" s="29">
        <f t="shared" si="18"/>
        <v>0.17977133359677908</v>
      </c>
      <c r="S33" s="29">
        <f t="shared" si="18"/>
        <v>0.17127754965434372</v>
      </c>
      <c r="T33" s="29">
        <f t="shared" si="18"/>
        <v>0.1651651552454434</v>
      </c>
      <c r="U33" s="29">
        <f t="shared" si="18"/>
        <v>0.18649848912261077</v>
      </c>
      <c r="V33" s="29">
        <f t="shared" si="18"/>
        <v>0.168581238882485</v>
      </c>
      <c r="W33" s="29">
        <f t="shared" si="18"/>
        <v>0.1952204304081181</v>
      </c>
      <c r="X33" s="29">
        <f t="shared" ref="X33" si="19">SUM(X34:X50)</f>
        <v>0.15034682863908855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2.0272310211078661</v>
      </c>
      <c r="D43" s="10">
        <v>1.9812604562371419</v>
      </c>
      <c r="E43" s="10">
        <v>1.7877301337935056</v>
      </c>
      <c r="F43" s="10">
        <v>1.5006539583261584</v>
      </c>
      <c r="G43" s="10">
        <v>1.3778232698345723</v>
      </c>
      <c r="H43" s="10">
        <v>0.7073070085764398</v>
      </c>
      <c r="I43" s="10">
        <v>0.43976740927700664</v>
      </c>
      <c r="J43" s="10">
        <v>0.66480120103725271</v>
      </c>
      <c r="K43" s="10">
        <v>0.40603406995001612</v>
      </c>
      <c r="L43" s="10">
        <v>0.307185860028097</v>
      </c>
      <c r="M43" s="10">
        <v>0.34861207164455399</v>
      </c>
      <c r="N43" s="10">
        <v>0.286051144643309</v>
      </c>
      <c r="O43" s="10">
        <v>0.25524418687422007</v>
      </c>
      <c r="P43" s="10">
        <v>0.22635619103912721</v>
      </c>
      <c r="Q43" s="10">
        <v>0.21836485444239973</v>
      </c>
      <c r="R43" s="10">
        <v>0.17977133359677908</v>
      </c>
      <c r="S43" s="10">
        <v>0.17127754965434372</v>
      </c>
      <c r="T43" s="10">
        <v>0.1651651552454434</v>
      </c>
      <c r="U43" s="10">
        <v>0.18649848912261077</v>
      </c>
      <c r="V43" s="10">
        <v>0.168581238882485</v>
      </c>
      <c r="W43" s="10">
        <v>0.1952204304081181</v>
      </c>
      <c r="X43" s="10">
        <v>0.15034682863908855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5.5494053339807019E-3</v>
      </c>
      <c r="P52" s="37">
        <f t="shared" si="20"/>
        <v>5.3025315870800097E-3</v>
      </c>
      <c r="Q52" s="37">
        <f t="shared" si="20"/>
        <v>7.4517263357460513E-3</v>
      </c>
      <c r="R52" s="37">
        <f t="shared" si="20"/>
        <v>6.2897897321216138E-3</v>
      </c>
      <c r="S52" s="37">
        <f t="shared" si="20"/>
        <v>5.8531768902917612E-3</v>
      </c>
      <c r="T52" s="37">
        <f t="shared" si="20"/>
        <v>8.8018562759730277E-3</v>
      </c>
      <c r="U52" s="37">
        <f t="shared" si="20"/>
        <v>8.7547249885268682E-3</v>
      </c>
      <c r="V52" s="37">
        <f t="shared" si="20"/>
        <v>7.8593838284812464E-3</v>
      </c>
      <c r="W52" s="37">
        <f t="shared" si="20"/>
        <v>1.4145218427093429E-2</v>
      </c>
      <c r="X52" s="37">
        <f t="shared" ref="X52" si="21">SUM(X53:X70)</f>
        <v>1.0289087385620913E-2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5.5494053339807019E-3</v>
      </c>
      <c r="P66" s="10">
        <v>5.3025315870800097E-3</v>
      </c>
      <c r="Q66" s="10">
        <v>7.4517263357460513E-3</v>
      </c>
      <c r="R66" s="10">
        <v>6.2897897321216138E-3</v>
      </c>
      <c r="S66" s="10">
        <v>5.8531768902917612E-3</v>
      </c>
      <c r="T66" s="10">
        <v>8.8018562759730277E-3</v>
      </c>
      <c r="U66" s="10">
        <v>8.7547249885268682E-3</v>
      </c>
      <c r="V66" s="10">
        <v>7.8593838284812464E-3</v>
      </c>
      <c r="W66" s="10">
        <v>1.4145218427093429E-2</v>
      </c>
      <c r="X66" s="10">
        <v>1.0289087385620913E-2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2.4441322654014068</v>
      </c>
      <c r="D76" s="40">
        <v>2.8969753501358189</v>
      </c>
      <c r="E76" s="40">
        <v>3.0162423024023521</v>
      </c>
      <c r="F76" s="40">
        <v>2.8601718081358611</v>
      </c>
      <c r="G76" s="40">
        <v>3.0300478847775101</v>
      </c>
      <c r="H76" s="40">
        <v>2.251278428315862</v>
      </c>
      <c r="I76" s="40">
        <v>2.43804211223138</v>
      </c>
      <c r="J76" s="40">
        <v>2.9110446466759381</v>
      </c>
      <c r="K76" s="40">
        <v>1.8918802996570441</v>
      </c>
      <c r="L76" s="40">
        <v>1.4286964233097372</v>
      </c>
      <c r="M76" s="40">
        <v>1.6164744482700446</v>
      </c>
      <c r="N76" s="40">
        <v>1.4723132684573699</v>
      </c>
      <c r="O76" s="40">
        <v>1.2145427573680172</v>
      </c>
      <c r="P76" s="40">
        <v>1.1832164320378906</v>
      </c>
      <c r="Q76" s="40">
        <v>1.0488472151004153</v>
      </c>
      <c r="R76" s="40">
        <v>1.0703313302175084</v>
      </c>
      <c r="S76" s="40">
        <v>1.0023163105209913</v>
      </c>
      <c r="T76" s="40">
        <v>1.0658770187679407</v>
      </c>
      <c r="U76" s="40">
        <v>1.0365221874191093</v>
      </c>
      <c r="V76" s="40">
        <v>1.0033572155211679</v>
      </c>
      <c r="W76" s="40">
        <v>0.86970368874005999</v>
      </c>
      <c r="X76" s="40">
        <v>0.90546480195102419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1579.599727429063</v>
      </c>
      <c r="D2" s="31">
        <f t="shared" si="0"/>
        <v>1657.2960653482373</v>
      </c>
      <c r="E2" s="31">
        <f t="shared" si="0"/>
        <v>1724.4900146173682</v>
      </c>
      <c r="F2" s="31">
        <f t="shared" si="0"/>
        <v>1904.220476103465</v>
      </c>
      <c r="G2" s="31">
        <f t="shared" si="0"/>
        <v>2216.8073656107704</v>
      </c>
      <c r="H2" s="31">
        <f t="shared" si="0"/>
        <v>2337.6900099932441</v>
      </c>
      <c r="I2" s="31">
        <f t="shared" si="0"/>
        <v>2236.364683478017</v>
      </c>
      <c r="J2" s="31">
        <f t="shared" si="0"/>
        <v>2190.6883868645955</v>
      </c>
      <c r="K2" s="31">
        <f t="shared" si="0"/>
        <v>2219.4729038797532</v>
      </c>
      <c r="L2" s="31">
        <f t="shared" si="0"/>
        <v>2046.4155405556153</v>
      </c>
      <c r="M2" s="31">
        <f t="shared" si="0"/>
        <v>2160.955923615441</v>
      </c>
      <c r="N2" s="31">
        <f t="shared" si="0"/>
        <v>2292.2545660029782</v>
      </c>
      <c r="O2" s="31">
        <f t="shared" si="0"/>
        <v>2191.8814909537223</v>
      </c>
      <c r="P2" s="31">
        <f t="shared" si="0"/>
        <v>2151.021683600653</v>
      </c>
      <c r="Q2" s="31">
        <f t="shared" si="0"/>
        <v>2071.7633368474812</v>
      </c>
      <c r="R2" s="31">
        <f t="shared" si="0"/>
        <v>1943.0426166561222</v>
      </c>
      <c r="S2" s="31">
        <f t="shared" si="0"/>
        <v>1892.0611850348287</v>
      </c>
      <c r="T2" s="31">
        <f t="shared" si="0"/>
        <v>1951.2718644108509</v>
      </c>
      <c r="U2" s="31">
        <f t="shared" si="0"/>
        <v>2085.4174950367569</v>
      </c>
      <c r="V2" s="31">
        <f t="shared" si="0"/>
        <v>2138.6112093181268</v>
      </c>
      <c r="W2" s="31">
        <f t="shared" si="0"/>
        <v>1655.2439260509682</v>
      </c>
      <c r="X2" s="31">
        <f t="shared" ref="X2" si="1">SUM(X3,X17,X22,X25,X26,X51,X52,X71,X74,X75,X76)</f>
        <v>1759.6007662914253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1579.599727429063</v>
      </c>
      <c r="D26" s="37">
        <f t="shared" ref="D26:W26" si="20">SUM(D27,D33)</f>
        <v>1657.2960653482373</v>
      </c>
      <c r="E26" s="37">
        <f t="shared" si="20"/>
        <v>1724.4900146173682</v>
      </c>
      <c r="F26" s="37">
        <f t="shared" si="20"/>
        <v>1904.1687781599312</v>
      </c>
      <c r="G26" s="37">
        <f t="shared" si="20"/>
        <v>2216.2332648323304</v>
      </c>
      <c r="H26" s="37">
        <f t="shared" si="20"/>
        <v>2337.096862424763</v>
      </c>
      <c r="I26" s="37">
        <f t="shared" si="20"/>
        <v>2235.8017145313838</v>
      </c>
      <c r="J26" s="37">
        <f t="shared" si="20"/>
        <v>2144.8668632846079</v>
      </c>
      <c r="K26" s="37">
        <f t="shared" si="20"/>
        <v>2174.0701427343074</v>
      </c>
      <c r="L26" s="37">
        <f t="shared" si="20"/>
        <v>2003.9470189165947</v>
      </c>
      <c r="M26" s="37">
        <f t="shared" si="20"/>
        <v>2118.5339466895957</v>
      </c>
      <c r="N26" s="37">
        <f t="shared" si="20"/>
        <v>2245.3168374892521</v>
      </c>
      <c r="O26" s="37">
        <f t="shared" si="20"/>
        <v>2143.3717110920034</v>
      </c>
      <c r="P26" s="37">
        <f t="shared" si="20"/>
        <v>2095.7348237317287</v>
      </c>
      <c r="Q26" s="37">
        <f t="shared" si="20"/>
        <v>2000.9346517626827</v>
      </c>
      <c r="R26" s="37">
        <f t="shared" si="20"/>
        <v>1859.5493551160798</v>
      </c>
      <c r="S26" s="37">
        <f t="shared" si="20"/>
        <v>1802.4171969045569</v>
      </c>
      <c r="T26" s="37">
        <f t="shared" si="20"/>
        <v>1837.5181427343077</v>
      </c>
      <c r="U26" s="37">
        <f t="shared" si="20"/>
        <v>1961.7134995700776</v>
      </c>
      <c r="V26" s="37">
        <f t="shared" si="20"/>
        <v>2006.6607050730865</v>
      </c>
      <c r="W26" s="37">
        <f t="shared" si="20"/>
        <v>1509.056061908856</v>
      </c>
      <c r="X26" s="37">
        <f t="shared" ref="X26" si="21">SUM(X27,X33)</f>
        <v>1614.5680137575241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1579.599727429063</v>
      </c>
      <c r="D33" s="29">
        <f t="shared" ref="D33:W33" si="26">SUM(D34:D50)</f>
        <v>1657.2960653482373</v>
      </c>
      <c r="E33" s="29">
        <f t="shared" si="26"/>
        <v>1724.4900146173682</v>
      </c>
      <c r="F33" s="29">
        <f t="shared" si="26"/>
        <v>1904.1687781599312</v>
      </c>
      <c r="G33" s="29">
        <f t="shared" si="26"/>
        <v>2216.2332648323304</v>
      </c>
      <c r="H33" s="29">
        <f t="shared" si="26"/>
        <v>2337.096862424763</v>
      </c>
      <c r="I33" s="29">
        <f t="shared" si="26"/>
        <v>2235.8017145313838</v>
      </c>
      <c r="J33" s="29">
        <f t="shared" si="26"/>
        <v>2144.8668632846079</v>
      </c>
      <c r="K33" s="29">
        <f t="shared" si="26"/>
        <v>2174.0701427343074</v>
      </c>
      <c r="L33" s="29">
        <f t="shared" si="26"/>
        <v>2003.9470189165947</v>
      </c>
      <c r="M33" s="29">
        <f t="shared" si="26"/>
        <v>2118.5339466895957</v>
      </c>
      <c r="N33" s="29">
        <f t="shared" si="26"/>
        <v>2245.3168374892521</v>
      </c>
      <c r="O33" s="29">
        <f t="shared" si="26"/>
        <v>2143.3717110920034</v>
      </c>
      <c r="P33" s="29">
        <f t="shared" si="26"/>
        <v>2095.7348237317287</v>
      </c>
      <c r="Q33" s="29">
        <f t="shared" si="26"/>
        <v>2000.9346517626827</v>
      </c>
      <c r="R33" s="29">
        <f t="shared" si="26"/>
        <v>1859.5493551160798</v>
      </c>
      <c r="S33" s="29">
        <f t="shared" si="26"/>
        <v>1802.4171969045569</v>
      </c>
      <c r="T33" s="29">
        <f t="shared" si="26"/>
        <v>1837.5181427343077</v>
      </c>
      <c r="U33" s="29">
        <f t="shared" si="26"/>
        <v>1961.7134995700776</v>
      </c>
      <c r="V33" s="29">
        <f t="shared" si="26"/>
        <v>2006.6607050730865</v>
      </c>
      <c r="W33" s="29">
        <f t="shared" si="26"/>
        <v>1509.056061908856</v>
      </c>
      <c r="X33" s="29">
        <f t="shared" ref="X33" si="27">SUM(X34:X50)</f>
        <v>1614.5680137575241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2.1974204643164228</v>
      </c>
      <c r="D36" s="10">
        <f>FC_TRA_ROAD_P2W_E!D36+FC_TRA_ROAD_CAR_E!D36+FC_TRA_ROAD_BUS_E!D36+FC_TRA_ROAD_LCV_E!D36+FC_TRA_ROAD_HGV_E!D36</f>
        <v>3.2960447119518479</v>
      </c>
      <c r="E36" s="10">
        <f>FC_TRA_ROAD_P2W_E!E36+FC_TRA_ROAD_CAR_E!E36+FC_TRA_ROAD_BUS_E!E36+FC_TRA_ROAD_LCV_E!E36+FC_TRA_ROAD_HGV_E!E36</f>
        <v>4.3947549441100593</v>
      </c>
      <c r="F36" s="10">
        <f>FC_TRA_ROAD_P2W_E!F36+FC_TRA_ROAD_CAR_E!F36+FC_TRA_ROAD_BUS_E!F36+FC_TRA_ROAD_LCV_E!F36+FC_TRA_ROAD_HGV_E!F36</f>
        <v>3.2960447119518479</v>
      </c>
      <c r="G36" s="10">
        <f>FC_TRA_ROAD_P2W_E!G36+FC_TRA_ROAD_CAR_E!G36+FC_TRA_ROAD_BUS_E!G36+FC_TRA_ROAD_LCV_E!G36+FC_TRA_ROAD_HGV_E!G36</f>
        <v>3.2960447119518479</v>
      </c>
      <c r="H36" s="10">
        <f>FC_TRA_ROAD_P2W_E!H36+FC_TRA_ROAD_CAR_E!H36+FC_TRA_ROAD_BUS_E!H36+FC_TRA_ROAD_LCV_E!H36+FC_TRA_ROAD_HGV_E!H36</f>
        <v>2.1974204643164228</v>
      </c>
      <c r="I36" s="10">
        <f>FC_TRA_ROAD_P2W_E!I36+FC_TRA_ROAD_CAR_E!I36+FC_TRA_ROAD_BUS_E!I36+FC_TRA_ROAD_LCV_E!I36+FC_TRA_ROAD_HGV_E!I36</f>
        <v>1.098710232158211</v>
      </c>
      <c r="J36" s="10">
        <f>FC_TRA_ROAD_P2W_E!J36+FC_TRA_ROAD_CAR_E!J36+FC_TRA_ROAD_BUS_E!J36+FC_TRA_ROAD_LCV_E!J36+FC_TRA_ROAD_HGV_E!J36</f>
        <v>2.1974204643164228</v>
      </c>
      <c r="K36" s="10">
        <f>FC_TRA_ROAD_P2W_E!K36+FC_TRA_ROAD_CAR_E!K36+FC_TRA_ROAD_BUS_E!K36+FC_TRA_ROAD_LCV_E!K36+FC_TRA_ROAD_HGV_E!K36</f>
        <v>2.1974204643164228</v>
      </c>
      <c r="L36" s="10">
        <f>FC_TRA_ROAD_P2W_E!L36+FC_TRA_ROAD_CAR_E!L36+FC_TRA_ROAD_BUS_E!L36+FC_TRA_ROAD_LCV_E!L36+FC_TRA_ROAD_HGV_E!L36</f>
        <v>1.4821152192605329</v>
      </c>
      <c r="M36" s="10">
        <f>FC_TRA_ROAD_P2W_E!M36+FC_TRA_ROAD_CAR_E!M36+FC_TRA_ROAD_BUS_E!M36+FC_TRA_ROAD_LCV_E!M36+FC_TRA_ROAD_HGV_E!M36</f>
        <v>1.485468615649183</v>
      </c>
      <c r="N36" s="10">
        <f>FC_TRA_ROAD_P2W_E!N36+FC_TRA_ROAD_CAR_E!N36+FC_TRA_ROAD_BUS_E!N36+FC_TRA_ROAD_LCV_E!N36+FC_TRA_ROAD_HGV_E!N36</f>
        <v>0.68555460017196901</v>
      </c>
      <c r="O36" s="10">
        <f>FC_TRA_ROAD_P2W_E!O36+FC_TRA_ROAD_CAR_E!O36+FC_TRA_ROAD_BUS_E!O36+FC_TRA_ROAD_LCV_E!O36+FC_TRA_ROAD_HGV_E!O36</f>
        <v>1.873258813413585</v>
      </c>
      <c r="P36" s="10">
        <f>FC_TRA_ROAD_P2W_E!P36+FC_TRA_ROAD_CAR_E!P36+FC_TRA_ROAD_BUS_E!P36+FC_TRA_ROAD_LCV_E!P36+FC_TRA_ROAD_HGV_E!P36</f>
        <v>1.284350816852966</v>
      </c>
      <c r="Q36" s="10">
        <f>FC_TRA_ROAD_P2W_E!Q36+FC_TRA_ROAD_CAR_E!Q36+FC_TRA_ROAD_BUS_E!Q36+FC_TRA_ROAD_LCV_E!Q36+FC_TRA_ROAD_HGV_E!Q36</f>
        <v>1.4809974204643161</v>
      </c>
      <c r="R36" s="10">
        <f>FC_TRA_ROAD_P2W_E!R36+FC_TRA_ROAD_CAR_E!R36+FC_TRA_ROAD_BUS_E!R36+FC_TRA_ROAD_LCV_E!R36+FC_TRA_ROAD_HGV_E!R36</f>
        <v>0.74273430782459149</v>
      </c>
      <c r="S36" s="10">
        <f>FC_TRA_ROAD_P2W_E!S36+FC_TRA_ROAD_CAR_E!S36+FC_TRA_ROAD_BUS_E!S36+FC_TRA_ROAD_LCV_E!S36+FC_TRA_ROAD_HGV_E!S36</f>
        <v>0.80318142734307818</v>
      </c>
      <c r="T36" s="10">
        <f>FC_TRA_ROAD_P2W_E!T36+FC_TRA_ROAD_CAR_E!T36+FC_TRA_ROAD_BUS_E!T36+FC_TRA_ROAD_LCV_E!T36+FC_TRA_ROAD_HGV_E!T36</f>
        <v>0.69441100601891659</v>
      </c>
      <c r="U36" s="10">
        <f>FC_TRA_ROAD_P2W_E!U36+FC_TRA_ROAD_CAR_E!U36+FC_TRA_ROAD_BUS_E!U36+FC_TRA_ROAD_LCV_E!U36+FC_TRA_ROAD_HGV_E!U36</f>
        <v>0.36913155631986239</v>
      </c>
      <c r="V36" s="10">
        <f>FC_TRA_ROAD_P2W_E!V36+FC_TRA_ROAD_CAR_E!V36+FC_TRA_ROAD_BUS_E!V36+FC_TRA_ROAD_LCV_E!V36+FC_TRA_ROAD_HGV_E!V36</f>
        <v>0.32304385210662079</v>
      </c>
      <c r="W36" s="10">
        <f>FC_TRA_ROAD_P2W_E!W36+FC_TRA_ROAD_CAR_E!W36+FC_TRA_ROAD_BUS_E!W36+FC_TRA_ROAD_LCV_E!W36+FC_TRA_ROAD_HGV_E!W36</f>
        <v>0.1911435941530524</v>
      </c>
      <c r="X36" s="10">
        <f>FC_TRA_ROAD_P2W_E!X36+FC_TRA_ROAD_CAR_E!X36+FC_TRA_ROAD_BUS_E!X36+FC_TRA_ROAD_LCV_E!X36+FC_TRA_ROAD_HGV_E!X36</f>
        <v>0.28237317282889068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595.36070507308682</v>
      </c>
      <c r="D37" s="10">
        <f>FC_TRA_ROAD_P2W_E!D37+FC_TRA_ROAD_CAR_E!D37+FC_TRA_ROAD_BUS_E!D37+FC_TRA_ROAD_LCV_E!D37+FC_TRA_ROAD_HGV_E!D37</f>
        <v>586.20103181427339</v>
      </c>
      <c r="E37" s="10">
        <f>FC_TRA_ROAD_P2W_E!E37+FC_TRA_ROAD_CAR_E!E37+FC_TRA_ROAD_BUS_E!E37+FC_TRA_ROAD_LCV_E!E37+FC_TRA_ROAD_HGV_E!E37</f>
        <v>572.4496990541702</v>
      </c>
      <c r="F37" s="10">
        <f>FC_TRA_ROAD_P2W_E!F37+FC_TRA_ROAD_CAR_E!F37+FC_TRA_ROAD_BUS_E!F37+FC_TRA_ROAD_LCV_E!F37+FC_TRA_ROAD_HGV_E!F37</f>
        <v>582.63852106620811</v>
      </c>
      <c r="G37" s="10">
        <f>FC_TRA_ROAD_P2W_E!G37+FC_TRA_ROAD_CAR_E!G37+FC_TRA_ROAD_BUS_E!G37+FC_TRA_ROAD_LCV_E!G37+FC_TRA_ROAD_HGV_E!G37</f>
        <v>564.85795356835763</v>
      </c>
      <c r="H37" s="10">
        <f>FC_TRA_ROAD_P2W_E!H37+FC_TRA_ROAD_CAR_E!H37+FC_TRA_ROAD_BUS_E!H37+FC_TRA_ROAD_LCV_E!H37+FC_TRA_ROAD_HGV_E!H37</f>
        <v>514.36001719690444</v>
      </c>
      <c r="I37" s="10">
        <f>FC_TRA_ROAD_P2W_E!I37+FC_TRA_ROAD_CAR_E!I37+FC_TRA_ROAD_BUS_E!I37+FC_TRA_ROAD_LCV_E!I37+FC_TRA_ROAD_HGV_E!I37</f>
        <v>462.20369733447978</v>
      </c>
      <c r="J37" s="10">
        <f>FC_TRA_ROAD_P2W_E!J37+FC_TRA_ROAD_CAR_E!J37+FC_TRA_ROAD_BUS_E!J37+FC_TRA_ROAD_LCV_E!J37+FC_TRA_ROAD_HGV_E!J37</f>
        <v>442.30928632846081</v>
      </c>
      <c r="K37" s="10">
        <f>FC_TRA_ROAD_P2W_E!K37+FC_TRA_ROAD_CAR_E!K37+FC_TRA_ROAD_BUS_E!K37+FC_TRA_ROAD_LCV_E!K37+FC_TRA_ROAD_HGV_E!K37</f>
        <v>421.9758383490971</v>
      </c>
      <c r="L37" s="10">
        <f>FC_TRA_ROAD_P2W_E!L37+FC_TRA_ROAD_CAR_E!L37+FC_TRA_ROAD_BUS_E!L37+FC_TRA_ROAD_LCV_E!L37+FC_TRA_ROAD_HGV_E!L37</f>
        <v>389.02510748065339</v>
      </c>
      <c r="M37" s="10">
        <f>FC_TRA_ROAD_P2W_E!M37+FC_TRA_ROAD_CAR_E!M37+FC_TRA_ROAD_BUS_E!M37+FC_TRA_ROAD_LCV_E!M37+FC_TRA_ROAD_HGV_E!M37</f>
        <v>361.56766981943252</v>
      </c>
      <c r="N37" s="10">
        <f>FC_TRA_ROAD_P2W_E!N37+FC_TRA_ROAD_CAR_E!N37+FC_TRA_ROAD_BUS_E!N37+FC_TRA_ROAD_LCV_E!N37+FC_TRA_ROAD_HGV_E!N37</f>
        <v>368.86027515047289</v>
      </c>
      <c r="O37" s="10">
        <f>FC_TRA_ROAD_P2W_E!O37+FC_TRA_ROAD_CAR_E!O37+FC_TRA_ROAD_BUS_E!O37+FC_TRA_ROAD_LCV_E!O37+FC_TRA_ROAD_HGV_E!O37</f>
        <v>359.25030094582968</v>
      </c>
      <c r="P37" s="10">
        <f>FC_TRA_ROAD_P2W_E!P37+FC_TRA_ROAD_CAR_E!P37+FC_TRA_ROAD_BUS_E!P37+FC_TRA_ROAD_LCV_E!P37+FC_TRA_ROAD_HGV_E!P37</f>
        <v>327.19097162510752</v>
      </c>
      <c r="Q37" s="10">
        <f>FC_TRA_ROAD_P2W_E!Q37+FC_TRA_ROAD_CAR_E!Q37+FC_TRA_ROAD_BUS_E!Q37+FC_TRA_ROAD_LCV_E!Q37+FC_TRA_ROAD_HGV_E!Q37</f>
        <v>313.94239036973352</v>
      </c>
      <c r="R37" s="10">
        <f>FC_TRA_ROAD_P2W_E!R37+FC_TRA_ROAD_CAR_E!R37+FC_TRA_ROAD_BUS_E!R37+FC_TRA_ROAD_LCV_E!R37+FC_TRA_ROAD_HGV_E!R37</f>
        <v>292.7237317282889</v>
      </c>
      <c r="S37" s="10">
        <f>FC_TRA_ROAD_P2W_E!S37+FC_TRA_ROAD_CAR_E!S37+FC_TRA_ROAD_BUS_E!S37+FC_TRA_ROAD_LCV_E!S37+FC_TRA_ROAD_HGV_E!S37</f>
        <v>284.47394668959578</v>
      </c>
      <c r="T37" s="10">
        <f>FC_TRA_ROAD_P2W_E!T37+FC_TRA_ROAD_CAR_E!T37+FC_TRA_ROAD_BUS_E!T37+FC_TRA_ROAD_LCV_E!T37+FC_TRA_ROAD_HGV_E!T37</f>
        <v>300.62184006878761</v>
      </c>
      <c r="U37" s="10">
        <f>FC_TRA_ROAD_P2W_E!U37+FC_TRA_ROAD_CAR_E!U37+FC_TRA_ROAD_BUS_E!U37+FC_TRA_ROAD_LCV_E!U37+FC_TRA_ROAD_HGV_E!U37</f>
        <v>328.27970765262256</v>
      </c>
      <c r="V37" s="10">
        <f>FC_TRA_ROAD_P2W_E!V37+FC_TRA_ROAD_CAR_E!V37+FC_TRA_ROAD_BUS_E!V37+FC_TRA_ROAD_LCV_E!V37+FC_TRA_ROAD_HGV_E!V37</f>
        <v>342.82889079965611</v>
      </c>
      <c r="W37" s="10">
        <f>FC_TRA_ROAD_P2W_E!W37+FC_TRA_ROAD_CAR_E!W37+FC_TRA_ROAD_BUS_E!W37+FC_TRA_ROAD_LCV_E!W37+FC_TRA_ROAD_HGV_E!W37</f>
        <v>261.77472055030091</v>
      </c>
      <c r="X37" s="10">
        <f>FC_TRA_ROAD_P2W_E!X37+FC_TRA_ROAD_CAR_E!X37+FC_TRA_ROAD_BUS_E!X37+FC_TRA_ROAD_LCV_E!X37+FC_TRA_ROAD_HGV_E!X37</f>
        <v>317.10799656061903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982.04160189165964</v>
      </c>
      <c r="D43" s="10">
        <f>FC_TRA_ROAD_P2W_E!D43+FC_TRA_ROAD_CAR_E!D43+FC_TRA_ROAD_BUS_E!D43+FC_TRA_ROAD_LCV_E!D43+FC_TRA_ROAD_HGV_E!D43</f>
        <v>1067.798988822012</v>
      </c>
      <c r="E43" s="10">
        <f>FC_TRA_ROAD_P2W_E!E43+FC_TRA_ROAD_CAR_E!E43+FC_TRA_ROAD_BUS_E!E43+FC_TRA_ROAD_LCV_E!E43+FC_TRA_ROAD_HGV_E!E43</f>
        <v>1147.645560619088</v>
      </c>
      <c r="F43" s="10">
        <f>FC_TRA_ROAD_P2W_E!F43+FC_TRA_ROAD_CAR_E!F43+FC_TRA_ROAD_BUS_E!F43+FC_TRA_ROAD_LCV_E!F43+FC_TRA_ROAD_HGV_E!F43</f>
        <v>1318.2342123817712</v>
      </c>
      <c r="G43" s="10">
        <f>FC_TRA_ROAD_P2W_E!G43+FC_TRA_ROAD_CAR_E!G43+FC_TRA_ROAD_BUS_E!G43+FC_TRA_ROAD_LCV_E!G43+FC_TRA_ROAD_HGV_E!G43</f>
        <v>1648.079266552021</v>
      </c>
      <c r="H43" s="10">
        <f>FC_TRA_ROAD_P2W_E!H43+FC_TRA_ROAD_CAR_E!H43+FC_TRA_ROAD_BUS_E!H43+FC_TRA_ROAD_LCV_E!H43+FC_TRA_ROAD_HGV_E!H43</f>
        <v>1820.539424763542</v>
      </c>
      <c r="I43" s="10">
        <f>FC_TRA_ROAD_P2W_E!I43+FC_TRA_ROAD_CAR_E!I43+FC_TRA_ROAD_BUS_E!I43+FC_TRA_ROAD_LCV_E!I43+FC_TRA_ROAD_HGV_E!I43</f>
        <v>1772.499306964746</v>
      </c>
      <c r="J43" s="10">
        <f>FC_TRA_ROAD_P2W_E!J43+FC_TRA_ROAD_CAR_E!J43+FC_TRA_ROAD_BUS_E!J43+FC_TRA_ROAD_LCV_E!J43+FC_TRA_ROAD_HGV_E!J43</f>
        <v>1700.3601564918308</v>
      </c>
      <c r="K43" s="10">
        <f>FC_TRA_ROAD_P2W_E!K43+FC_TRA_ROAD_CAR_E!K43+FC_TRA_ROAD_BUS_E!K43+FC_TRA_ROAD_LCV_E!K43+FC_TRA_ROAD_HGV_E!K43</f>
        <v>1749.896883920894</v>
      </c>
      <c r="L43" s="10">
        <f>FC_TRA_ROAD_P2W_E!L43+FC_TRA_ROAD_CAR_E!L43+FC_TRA_ROAD_BUS_E!L43+FC_TRA_ROAD_LCV_E!L43+FC_TRA_ROAD_HGV_E!L43</f>
        <v>1613.4397962166809</v>
      </c>
      <c r="M43" s="10">
        <f>FC_TRA_ROAD_P2W_E!M43+FC_TRA_ROAD_CAR_E!M43+FC_TRA_ROAD_BUS_E!M43+FC_TRA_ROAD_LCV_E!M43+FC_TRA_ROAD_HGV_E!M43</f>
        <v>1755.4808082545139</v>
      </c>
      <c r="N43" s="10">
        <f>FC_TRA_ROAD_P2W_E!N43+FC_TRA_ROAD_CAR_E!N43+FC_TRA_ROAD_BUS_E!N43+FC_TRA_ROAD_LCV_E!N43+FC_TRA_ROAD_HGV_E!N43</f>
        <v>1875.7710077386071</v>
      </c>
      <c r="O43" s="10">
        <f>FC_TRA_ROAD_P2W_E!O43+FC_TRA_ROAD_CAR_E!O43+FC_TRA_ROAD_BUS_E!O43+FC_TRA_ROAD_LCV_E!O43+FC_TRA_ROAD_HGV_E!O43</f>
        <v>1782.24815133276</v>
      </c>
      <c r="P43" s="10">
        <f>FC_TRA_ROAD_P2W_E!P43+FC_TRA_ROAD_CAR_E!P43+FC_TRA_ROAD_BUS_E!P43+FC_TRA_ROAD_LCV_E!P43+FC_TRA_ROAD_HGV_E!P43</f>
        <v>1767.2595012897682</v>
      </c>
      <c r="Q43" s="10">
        <f>FC_TRA_ROAD_P2W_E!Q43+FC_TRA_ROAD_CAR_E!Q43+FC_TRA_ROAD_BUS_E!Q43+FC_TRA_ROAD_LCV_E!Q43+FC_TRA_ROAD_HGV_E!Q43</f>
        <v>1685.511263972485</v>
      </c>
      <c r="R43" s="10">
        <f>FC_TRA_ROAD_P2W_E!R43+FC_TRA_ROAD_CAR_E!R43+FC_TRA_ROAD_BUS_E!R43+FC_TRA_ROAD_LCV_E!R43+FC_TRA_ROAD_HGV_E!R43</f>
        <v>1566.0828890799662</v>
      </c>
      <c r="S43" s="10">
        <f>FC_TRA_ROAD_P2W_E!S43+FC_TRA_ROAD_CAR_E!S43+FC_TRA_ROAD_BUS_E!S43+FC_TRA_ROAD_LCV_E!S43+FC_TRA_ROAD_HGV_E!S43</f>
        <v>1517.140068787618</v>
      </c>
      <c r="T43" s="10">
        <f>FC_TRA_ROAD_P2W_E!T43+FC_TRA_ROAD_CAR_E!T43+FC_TRA_ROAD_BUS_E!T43+FC_TRA_ROAD_LCV_E!T43+FC_TRA_ROAD_HGV_E!T43</f>
        <v>1536.2018916595011</v>
      </c>
      <c r="U43" s="10">
        <f>FC_TRA_ROAD_P2W_E!U43+FC_TRA_ROAD_CAR_E!U43+FC_TRA_ROAD_BUS_E!U43+FC_TRA_ROAD_LCV_E!U43+FC_TRA_ROAD_HGV_E!U43</f>
        <v>1633.0646603611351</v>
      </c>
      <c r="V43" s="10">
        <f>FC_TRA_ROAD_P2W_E!V43+FC_TRA_ROAD_CAR_E!V43+FC_TRA_ROAD_BUS_E!V43+FC_TRA_ROAD_LCV_E!V43+FC_TRA_ROAD_HGV_E!V43</f>
        <v>1663.5087704213238</v>
      </c>
      <c r="W43" s="10">
        <f>FC_TRA_ROAD_P2W_E!W43+FC_TRA_ROAD_CAR_E!W43+FC_TRA_ROAD_BUS_E!W43+FC_TRA_ROAD_LCV_E!W43+FC_TRA_ROAD_HGV_E!W43</f>
        <v>1247.0901977644021</v>
      </c>
      <c r="X43" s="10">
        <f>FC_TRA_ROAD_P2W_E!X43+FC_TRA_ROAD_CAR_E!X43+FC_TRA_ROAD_BUS_E!X43+FC_TRA_ROAD_LCV_E!X43+FC_TRA_ROAD_HGV_E!X43</f>
        <v>1297.1776440240762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0</v>
      </c>
      <c r="V51" s="37">
        <f>FC_TRA_ROAD_P2W_E!V51+FC_TRA_ROAD_CAR_E!V51+FC_TRA_ROAD_BUS_E!V51+FC_TRA_ROAD_LCV_E!V51+FC_TRA_ROAD_HGV_E!V51</f>
        <v>0</v>
      </c>
      <c r="W51" s="37">
        <f>FC_TRA_ROAD_P2W_E!W51+FC_TRA_ROAD_CAR_E!W51+FC_TRA_ROAD_BUS_E!W51+FC_TRA_ROAD_LCV_E!W51+FC_TRA_ROAD_HGV_E!W51</f>
        <v>0</v>
      </c>
      <c r="X51" s="37">
        <f>FC_TRA_ROAD_P2W_E!X51+FC_TRA_ROAD_CAR_E!X51+FC_TRA_ROAD_BUS_E!X51+FC_TRA_ROAD_LCV_E!X51+FC_TRA_ROAD_HGV_E!X51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0.52235597592433369</v>
      </c>
      <c r="H52" s="37">
        <f t="shared" si="29"/>
        <v>0.5413585554600171</v>
      </c>
      <c r="I52" s="37">
        <f t="shared" si="29"/>
        <v>0.51092003439380906</v>
      </c>
      <c r="J52" s="37">
        <f t="shared" si="29"/>
        <v>45.769217540842646</v>
      </c>
      <c r="K52" s="37">
        <f t="shared" si="29"/>
        <v>45.350214961306953</v>
      </c>
      <c r="L52" s="37">
        <f t="shared" si="29"/>
        <v>42.431986242476349</v>
      </c>
      <c r="M52" s="37">
        <f t="shared" si="29"/>
        <v>42.34763542562338</v>
      </c>
      <c r="N52" s="37">
        <f t="shared" si="29"/>
        <v>46.841616509028384</v>
      </c>
      <c r="O52" s="37">
        <f t="shared" si="29"/>
        <v>48.382631126397243</v>
      </c>
      <c r="P52" s="37">
        <f t="shared" si="29"/>
        <v>55.052450558899395</v>
      </c>
      <c r="Q52" s="37">
        <f t="shared" si="29"/>
        <v>70.536801375752361</v>
      </c>
      <c r="R52" s="37">
        <f t="shared" si="29"/>
        <v>83.186844368013752</v>
      </c>
      <c r="S52" s="37">
        <f t="shared" si="29"/>
        <v>89.2810834049871</v>
      </c>
      <c r="T52" s="37">
        <f t="shared" si="29"/>
        <v>113.21797076526222</v>
      </c>
      <c r="U52" s="37">
        <f t="shared" si="29"/>
        <v>122.66405846947552</v>
      </c>
      <c r="V52" s="37">
        <f t="shared" si="29"/>
        <v>129.42992261392945</v>
      </c>
      <c r="W52" s="37">
        <f t="shared" si="29"/>
        <v>142.24780739466894</v>
      </c>
      <c r="X52" s="37">
        <f t="shared" ref="X52" si="30">SUM(X53:X70)</f>
        <v>138.40068787618233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1.2906276870163369</v>
      </c>
      <c r="K64" s="10">
        <f>FC_TRA_ROAD_P2W_E!K64+FC_TRA_ROAD_CAR_E!K64+FC_TRA_ROAD_BUS_E!K64+FC_TRA_ROAD_LCV_E!K64+FC_TRA_ROAD_HGV_E!K64</f>
        <v>0.92184006878761815</v>
      </c>
      <c r="L64" s="10">
        <f>FC_TRA_ROAD_P2W_E!L64+FC_TRA_ROAD_CAR_E!L64+FC_TRA_ROAD_BUS_E!L64+FC_TRA_ROAD_LCV_E!L64+FC_TRA_ROAD_HGV_E!L64</f>
        <v>0.73490971625107482</v>
      </c>
      <c r="M64" s="10">
        <f>FC_TRA_ROAD_P2W_E!M64+FC_TRA_ROAD_CAR_E!M64+FC_TRA_ROAD_BUS_E!M64+FC_TRA_ROAD_LCV_E!M64+FC_TRA_ROAD_HGV_E!M64</f>
        <v>0.71504729148753221</v>
      </c>
      <c r="N64" s="10">
        <f>FC_TRA_ROAD_P2W_E!N64+FC_TRA_ROAD_CAR_E!N64+FC_TRA_ROAD_BUS_E!N64+FC_TRA_ROAD_LCV_E!N64+FC_TRA_ROAD_HGV_E!N64</f>
        <v>6.376182287188306</v>
      </c>
      <c r="O64" s="10">
        <f>FC_TRA_ROAD_P2W_E!O64+FC_TRA_ROAD_CAR_E!O64+FC_TRA_ROAD_BUS_E!O64+FC_TRA_ROAD_LCV_E!O64+FC_TRA_ROAD_HGV_E!O64</f>
        <v>1.27652622527945</v>
      </c>
      <c r="P64" s="10">
        <f>FC_TRA_ROAD_P2W_E!P64+FC_TRA_ROAD_CAR_E!P64+FC_TRA_ROAD_BUS_E!P64+FC_TRA_ROAD_LCV_E!P64+FC_TRA_ROAD_HGV_E!P64</f>
        <v>0.6421324161650902</v>
      </c>
      <c r="Q64" s="10">
        <f>FC_TRA_ROAD_P2W_E!Q64+FC_TRA_ROAD_CAR_E!Q64+FC_TRA_ROAD_BUS_E!Q64+FC_TRA_ROAD_LCV_E!Q64+FC_TRA_ROAD_HGV_E!Q64</f>
        <v>3.0920894239036971</v>
      </c>
      <c r="R64" s="10">
        <f>FC_TRA_ROAD_P2W_E!R64+FC_TRA_ROAD_CAR_E!R64+FC_TRA_ROAD_BUS_E!R64+FC_TRA_ROAD_LCV_E!R64+FC_TRA_ROAD_HGV_E!R64</f>
        <v>7.1488392089423902</v>
      </c>
      <c r="S64" s="10">
        <f>FC_TRA_ROAD_P2W_E!S64+FC_TRA_ROAD_CAR_E!S64+FC_TRA_ROAD_BUS_E!S64+FC_TRA_ROAD_LCV_E!S64+FC_TRA_ROAD_HGV_E!S64</f>
        <v>8.8370593293207218</v>
      </c>
      <c r="T64" s="10">
        <f>FC_TRA_ROAD_P2W_E!T64+FC_TRA_ROAD_CAR_E!T64+FC_TRA_ROAD_BUS_E!T64+FC_TRA_ROAD_LCV_E!T64+FC_TRA_ROAD_HGV_E!T64</f>
        <v>6.710318142734307</v>
      </c>
      <c r="U64" s="10">
        <f>FC_TRA_ROAD_P2W_E!U64+FC_TRA_ROAD_CAR_E!U64+FC_TRA_ROAD_BUS_E!U64+FC_TRA_ROAD_LCV_E!U64+FC_TRA_ROAD_HGV_E!U64</f>
        <v>9.9893379191745488</v>
      </c>
      <c r="V64" s="10">
        <f>FC_TRA_ROAD_P2W_E!V64+FC_TRA_ROAD_CAR_E!V64+FC_TRA_ROAD_BUS_E!V64+FC_TRA_ROAD_LCV_E!V64+FC_TRA_ROAD_HGV_E!V64</f>
        <v>17.051332760103179</v>
      </c>
      <c r="W64" s="10">
        <f>FC_TRA_ROAD_P2W_E!W64+FC_TRA_ROAD_CAR_E!W64+FC_TRA_ROAD_BUS_E!W64+FC_TRA_ROAD_LCV_E!W64+FC_TRA_ROAD_HGV_E!W64</f>
        <v>13.809544282029229</v>
      </c>
      <c r="X64" s="10">
        <f>FC_TRA_ROAD_P2W_E!X64+FC_TRA_ROAD_CAR_E!X64+FC_TRA_ROAD_BUS_E!X64+FC_TRA_ROAD_LCV_E!X64+FC_TRA_ROAD_HGV_E!X64</f>
        <v>17.873258813413589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43.986672398968182</v>
      </c>
      <c r="K66" s="10">
        <f>FC_TRA_ROAD_P2W_E!K66+FC_TRA_ROAD_CAR_E!K66+FC_TRA_ROAD_BUS_E!K66+FC_TRA_ROAD_LCV_E!K66+FC_TRA_ROAD_HGV_E!K66</f>
        <v>43.894668959587264</v>
      </c>
      <c r="L66" s="10">
        <f>FC_TRA_ROAD_P2W_E!L66+FC_TRA_ROAD_CAR_E!L66+FC_TRA_ROAD_BUS_E!L66+FC_TRA_ROAD_LCV_E!L66+FC_TRA_ROAD_HGV_E!L66</f>
        <v>41.13766122098022</v>
      </c>
      <c r="M66" s="10">
        <f>FC_TRA_ROAD_P2W_E!M66+FC_TRA_ROAD_CAR_E!M66+FC_TRA_ROAD_BUS_E!M66+FC_TRA_ROAD_LCV_E!M66+FC_TRA_ROAD_HGV_E!M66</f>
        <v>41.268873602751498</v>
      </c>
      <c r="N66" s="10">
        <f>FC_TRA_ROAD_P2W_E!N66+FC_TRA_ROAD_CAR_E!N66+FC_TRA_ROAD_BUS_E!N66+FC_TRA_ROAD_LCV_E!N66+FC_TRA_ROAD_HGV_E!N66</f>
        <v>40.288822012037841</v>
      </c>
      <c r="O66" s="10">
        <f>FC_TRA_ROAD_P2W_E!O66+FC_TRA_ROAD_CAR_E!O66+FC_TRA_ROAD_BUS_E!O66+FC_TRA_ROAD_LCV_E!O66+FC_TRA_ROAD_HGV_E!O66</f>
        <v>46.885726569217539</v>
      </c>
      <c r="P66" s="10">
        <f>FC_TRA_ROAD_P2W_E!P66+FC_TRA_ROAD_CAR_E!P66+FC_TRA_ROAD_BUS_E!P66+FC_TRA_ROAD_LCV_E!P66+FC_TRA_ROAD_HGV_E!P66</f>
        <v>54.241272570937227</v>
      </c>
      <c r="Q66" s="10">
        <f>FC_TRA_ROAD_P2W_E!Q66+FC_TRA_ROAD_CAR_E!Q66+FC_TRA_ROAD_BUS_E!Q66+FC_TRA_ROAD_LCV_E!Q66+FC_TRA_ROAD_HGV_E!Q66</f>
        <v>67.318400687876178</v>
      </c>
      <c r="R66" s="10">
        <f>FC_TRA_ROAD_P2W_E!R66+FC_TRA_ROAD_CAR_E!R66+FC_TRA_ROAD_BUS_E!R66+FC_TRA_ROAD_LCV_E!R66+FC_TRA_ROAD_HGV_E!R66</f>
        <v>75.980051590713671</v>
      </c>
      <c r="S66" s="10">
        <f>FC_TRA_ROAD_P2W_E!S66+FC_TRA_ROAD_CAR_E!S66+FC_TRA_ROAD_BUS_E!S66+FC_TRA_ROAD_LCV_E!S66+FC_TRA_ROAD_HGV_E!S66</f>
        <v>80.392777300085982</v>
      </c>
      <c r="T66" s="10">
        <f>FC_TRA_ROAD_P2W_E!T66+FC_TRA_ROAD_CAR_E!T66+FC_TRA_ROAD_BUS_E!T66+FC_TRA_ROAD_LCV_E!T66+FC_TRA_ROAD_HGV_E!T66</f>
        <v>106.4687016337059</v>
      </c>
      <c r="U66" s="10">
        <f>FC_TRA_ROAD_P2W_E!U66+FC_TRA_ROAD_CAR_E!U66+FC_TRA_ROAD_BUS_E!U66+FC_TRA_ROAD_LCV_E!U66+FC_TRA_ROAD_HGV_E!U66</f>
        <v>112.65571797076529</v>
      </c>
      <c r="V66" s="10">
        <f>FC_TRA_ROAD_P2W_E!V66+FC_TRA_ROAD_CAR_E!V66+FC_TRA_ROAD_BUS_E!V66+FC_TRA_ROAD_LCV_E!V66+FC_TRA_ROAD_HGV_E!V66</f>
        <v>112.35958727429059</v>
      </c>
      <c r="W66" s="10">
        <f>FC_TRA_ROAD_P2W_E!W66+FC_TRA_ROAD_CAR_E!W66+FC_TRA_ROAD_BUS_E!W66+FC_TRA_ROAD_LCV_E!W66+FC_TRA_ROAD_HGV_E!W66</f>
        <v>128.41642304385209</v>
      </c>
      <c r="X66" s="10">
        <f>FC_TRA_ROAD_P2W_E!X66+FC_TRA_ROAD_CAR_E!X66+FC_TRA_ROAD_BUS_E!X66+FC_TRA_ROAD_LCV_E!X66+FC_TRA_ROAD_HGV_E!X66</f>
        <v>120.49707652622531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0.52235597592433369</v>
      </c>
      <c r="H69" s="10">
        <f>FC_TRA_ROAD_P2W_E!H69+FC_TRA_ROAD_CAR_E!H69+FC_TRA_ROAD_BUS_E!H69+FC_TRA_ROAD_LCV_E!H69+FC_TRA_ROAD_HGV_E!H69</f>
        <v>0.5413585554600171</v>
      </c>
      <c r="I69" s="10">
        <f>FC_TRA_ROAD_P2W_E!I69+FC_TRA_ROAD_CAR_E!I69+FC_TRA_ROAD_BUS_E!I69+FC_TRA_ROAD_LCV_E!I69+FC_TRA_ROAD_HGV_E!I69</f>
        <v>0.51092003439380906</v>
      </c>
      <c r="J69" s="10">
        <f>FC_TRA_ROAD_P2W_E!J69+FC_TRA_ROAD_CAR_E!J69+FC_TRA_ROAD_BUS_E!J69+FC_TRA_ROAD_LCV_E!J69+FC_TRA_ROAD_HGV_E!J69</f>
        <v>0.49191745485812555</v>
      </c>
      <c r="K69" s="10">
        <f>FC_TRA_ROAD_P2W_E!K69+FC_TRA_ROAD_CAR_E!K69+FC_TRA_ROAD_BUS_E!K69+FC_TRA_ROAD_LCV_E!K69+FC_TRA_ROAD_HGV_E!K69</f>
        <v>0.53370593293207214</v>
      </c>
      <c r="L69" s="10">
        <f>FC_TRA_ROAD_P2W_E!L69+FC_TRA_ROAD_CAR_E!L69+FC_TRA_ROAD_BUS_E!L69+FC_TRA_ROAD_LCV_E!L69+FC_TRA_ROAD_HGV_E!L69</f>
        <v>0.55941530524505589</v>
      </c>
      <c r="M69" s="10">
        <f>FC_TRA_ROAD_P2W_E!M69+FC_TRA_ROAD_CAR_E!M69+FC_TRA_ROAD_BUS_E!M69+FC_TRA_ROAD_LCV_E!M69+FC_TRA_ROAD_HGV_E!M69</f>
        <v>0.36371453138435084</v>
      </c>
      <c r="N69" s="10">
        <f>FC_TRA_ROAD_P2W_E!N69+FC_TRA_ROAD_CAR_E!N69+FC_TRA_ROAD_BUS_E!N69+FC_TRA_ROAD_LCV_E!N69+FC_TRA_ROAD_HGV_E!N69</f>
        <v>0.17661220980223563</v>
      </c>
      <c r="O69" s="10">
        <f>FC_TRA_ROAD_P2W_E!O69+FC_TRA_ROAD_CAR_E!O69+FC_TRA_ROAD_BUS_E!O69+FC_TRA_ROAD_LCV_E!O69+FC_TRA_ROAD_HGV_E!O69</f>
        <v>0.22037833190025799</v>
      </c>
      <c r="P69" s="10">
        <f>FC_TRA_ROAD_P2W_E!P69+FC_TRA_ROAD_CAR_E!P69+FC_TRA_ROAD_BUS_E!P69+FC_TRA_ROAD_LCV_E!P69+FC_TRA_ROAD_HGV_E!P69</f>
        <v>0.16904557179707649</v>
      </c>
      <c r="Q69" s="10">
        <f>FC_TRA_ROAD_P2W_E!Q69+FC_TRA_ROAD_CAR_E!Q69+FC_TRA_ROAD_BUS_E!Q69+FC_TRA_ROAD_LCV_E!Q69+FC_TRA_ROAD_HGV_E!Q69</f>
        <v>0.12631126397248499</v>
      </c>
      <c r="R69" s="10">
        <f>FC_TRA_ROAD_P2W_E!R69+FC_TRA_ROAD_CAR_E!R69+FC_TRA_ROAD_BUS_E!R69+FC_TRA_ROAD_LCV_E!R69+FC_TRA_ROAD_HGV_E!R69</f>
        <v>5.7953568357695606E-2</v>
      </c>
      <c r="S69" s="10">
        <f>FC_TRA_ROAD_P2W_E!S69+FC_TRA_ROAD_CAR_E!S69+FC_TRA_ROAD_BUS_E!S69+FC_TRA_ROAD_LCV_E!S69+FC_TRA_ROAD_HGV_E!S69</f>
        <v>5.1246775580395518E-2</v>
      </c>
      <c r="T69" s="10">
        <f>FC_TRA_ROAD_P2W_E!T69+FC_TRA_ROAD_CAR_E!T69+FC_TRA_ROAD_BUS_E!T69+FC_TRA_ROAD_LCV_E!T69+FC_TRA_ROAD_HGV_E!T69</f>
        <v>3.8950988822012027E-2</v>
      </c>
      <c r="U69" s="10">
        <f>FC_TRA_ROAD_P2W_E!U69+FC_TRA_ROAD_CAR_E!U69+FC_TRA_ROAD_BUS_E!U69+FC_TRA_ROAD_LCV_E!U69+FC_TRA_ROAD_HGV_E!U69</f>
        <v>1.9002579535683579E-2</v>
      </c>
      <c r="V69" s="10">
        <f>FC_TRA_ROAD_P2W_E!V69+FC_TRA_ROAD_CAR_E!V69+FC_TRA_ROAD_BUS_E!V69+FC_TRA_ROAD_LCV_E!V69+FC_TRA_ROAD_HGV_E!V69</f>
        <v>1.9002579535683579E-2</v>
      </c>
      <c r="W69" s="10">
        <f>FC_TRA_ROAD_P2W_E!W69+FC_TRA_ROAD_CAR_E!W69+FC_TRA_ROAD_BUS_E!W69+FC_TRA_ROAD_LCV_E!W69+FC_TRA_ROAD_HGV_E!W69</f>
        <v>2.1840068787618232E-2</v>
      </c>
      <c r="X69" s="10">
        <f>FC_TRA_ROAD_P2W_E!X69+FC_TRA_ROAD_CAR_E!X69+FC_TRA_ROAD_BUS_E!X69+FC_TRA_ROAD_LCV_E!X69+FC_TRA_ROAD_HGV_E!X69</f>
        <v>3.0352536543422185E-2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5.1697943533829678E-2</v>
      </c>
      <c r="G76" s="40">
        <f>FC_TRA_ROAD_P2W_E!G76+FC_TRA_ROAD_CAR_E!G76+FC_TRA_ROAD_BUS_E!G76+FC_TRA_ROAD_LCV_E!G76+FC_TRA_ROAD_HGV_E!G76</f>
        <v>5.1744802515683086E-2</v>
      </c>
      <c r="H76" s="40">
        <f>FC_TRA_ROAD_P2W_E!H76+FC_TRA_ROAD_CAR_E!H76+FC_TRA_ROAD_BUS_E!H76+FC_TRA_ROAD_LCV_E!H76+FC_TRA_ROAD_HGV_E!H76</f>
        <v>5.178901302085704E-2</v>
      </c>
      <c r="I76" s="40">
        <f>FC_TRA_ROAD_P2W_E!I76+FC_TRA_ROAD_CAR_E!I76+FC_TRA_ROAD_BUS_E!I76+FC_TRA_ROAD_LCV_E!I76+FC_TRA_ROAD_HGV_E!I76</f>
        <v>5.2048912239483373E-2</v>
      </c>
      <c r="J76" s="40">
        <f>FC_TRA_ROAD_P2W_E!J76+FC_TRA_ROAD_CAR_E!J76+FC_TRA_ROAD_BUS_E!J76+FC_TRA_ROAD_LCV_E!J76+FC_TRA_ROAD_HGV_E!J76</f>
        <v>5.2306039145293685E-2</v>
      </c>
      <c r="K76" s="40">
        <f>FC_TRA_ROAD_P2W_E!K76+FC_TRA_ROAD_CAR_E!K76+FC_TRA_ROAD_BUS_E!K76+FC_TRA_ROAD_LCV_E!K76+FC_TRA_ROAD_HGV_E!K76</f>
        <v>5.2546184139095883E-2</v>
      </c>
      <c r="L76" s="40">
        <f>FC_TRA_ROAD_P2W_E!L76+FC_TRA_ROAD_CAR_E!L76+FC_TRA_ROAD_BUS_E!L76+FC_TRA_ROAD_LCV_E!L76+FC_TRA_ROAD_HGV_E!L76</f>
        <v>3.6535396544305411E-2</v>
      </c>
      <c r="M76" s="40">
        <f>FC_TRA_ROAD_P2W_E!M76+FC_TRA_ROAD_CAR_E!M76+FC_TRA_ROAD_BUS_E!M76+FC_TRA_ROAD_LCV_E!M76+FC_TRA_ROAD_HGV_E!M76</f>
        <v>7.4341500221834583E-2</v>
      </c>
      <c r="N76" s="40">
        <f>FC_TRA_ROAD_P2W_E!N76+FC_TRA_ROAD_CAR_E!N76+FC_TRA_ROAD_BUS_E!N76+FC_TRA_ROAD_LCV_E!N76+FC_TRA_ROAD_HGV_E!N76</f>
        <v>9.6112004697644027E-2</v>
      </c>
      <c r="O76" s="40">
        <f>FC_TRA_ROAD_P2W_E!O76+FC_TRA_ROAD_CAR_E!O76+FC_TRA_ROAD_BUS_E!O76+FC_TRA_ROAD_LCV_E!O76+FC_TRA_ROAD_HGV_E!O76</f>
        <v>0.12714873532139903</v>
      </c>
      <c r="P76" s="40">
        <f>FC_TRA_ROAD_P2W_E!P76+FC_TRA_ROAD_CAR_E!P76+FC_TRA_ROAD_BUS_E!P76+FC_TRA_ROAD_LCV_E!P76+FC_TRA_ROAD_HGV_E!P76</f>
        <v>0.23440931002491985</v>
      </c>
      <c r="Q76" s="40">
        <f>FC_TRA_ROAD_P2W_E!Q76+FC_TRA_ROAD_CAR_E!Q76+FC_TRA_ROAD_BUS_E!Q76+FC_TRA_ROAD_LCV_E!Q76+FC_TRA_ROAD_HGV_E!Q76</f>
        <v>0.29188370904618111</v>
      </c>
      <c r="R76" s="40">
        <f>FC_TRA_ROAD_P2W_E!R76+FC_TRA_ROAD_CAR_E!R76+FC_TRA_ROAD_BUS_E!R76+FC_TRA_ROAD_LCV_E!R76+FC_TRA_ROAD_HGV_E!R76</f>
        <v>0.3064171720287297</v>
      </c>
      <c r="S76" s="40">
        <f>FC_TRA_ROAD_P2W_E!S76+FC_TRA_ROAD_CAR_E!S76+FC_TRA_ROAD_BUS_E!S76+FC_TRA_ROAD_LCV_E!S76+FC_TRA_ROAD_HGV_E!S76</f>
        <v>0.36290472528460055</v>
      </c>
      <c r="T76" s="40">
        <f>FC_TRA_ROAD_P2W_E!T76+FC_TRA_ROAD_CAR_E!T76+FC_TRA_ROAD_BUS_E!T76+FC_TRA_ROAD_LCV_E!T76+FC_TRA_ROAD_HGV_E!T76</f>
        <v>0.53575091128091923</v>
      </c>
      <c r="U76" s="40">
        <f>FC_TRA_ROAD_P2W_E!U76+FC_TRA_ROAD_CAR_E!U76+FC_TRA_ROAD_BUS_E!U76+FC_TRA_ROAD_LCV_E!U76+FC_TRA_ROAD_HGV_E!U76</f>
        <v>1.0399369972039931</v>
      </c>
      <c r="V76" s="40">
        <f>FC_TRA_ROAD_P2W_E!V76+FC_TRA_ROAD_CAR_E!V76+FC_TRA_ROAD_BUS_E!V76+FC_TRA_ROAD_LCV_E!V76+FC_TRA_ROAD_HGV_E!V76</f>
        <v>2.5205816311107831</v>
      </c>
      <c r="W76" s="40">
        <f>FC_TRA_ROAD_P2W_E!W76+FC_TRA_ROAD_CAR_E!W76+FC_TRA_ROAD_BUS_E!W76+FC_TRA_ROAD_LCV_E!W76+FC_TRA_ROAD_HGV_E!W76</f>
        <v>3.9400567474431769</v>
      </c>
      <c r="X76" s="40">
        <f>FC_TRA_ROAD_P2W_E!X76+FC_TRA_ROAD_CAR_E!X76+FC_TRA_ROAD_BUS_E!X76+FC_TRA_ROAD_LCV_E!X76+FC_TRA_ROAD_HGV_E!X76</f>
        <v>6.6320646577190141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1.5658453299469843</v>
      </c>
      <c r="D2" s="31">
        <f t="shared" ref="D2:W2" si="1">SUM(D3,D17,D22,D25,D26,D51,D52,D71,D74,D75,D76)</f>
        <v>1.5954840517365898</v>
      </c>
      <c r="E2" s="31">
        <f t="shared" si="1"/>
        <v>1.6741018463255783</v>
      </c>
      <c r="F2" s="31">
        <f t="shared" si="1"/>
        <v>1.6996852398974147</v>
      </c>
      <c r="G2" s="31">
        <f t="shared" si="1"/>
        <v>1.7981571194216976</v>
      </c>
      <c r="H2" s="31">
        <f t="shared" si="1"/>
        <v>1.8193864795915993</v>
      </c>
      <c r="I2" s="31">
        <f t="shared" si="1"/>
        <v>1.8333853927894204</v>
      </c>
      <c r="J2" s="31">
        <f t="shared" si="1"/>
        <v>1.8370737832395783</v>
      </c>
      <c r="K2" s="31">
        <f t="shared" si="1"/>
        <v>1.8531256416941821</v>
      </c>
      <c r="L2" s="31">
        <f t="shared" si="1"/>
        <v>1.9016877615927223</v>
      </c>
      <c r="M2" s="31">
        <f t="shared" si="1"/>
        <v>1.9489312118192685</v>
      </c>
      <c r="N2" s="31">
        <f t="shared" si="1"/>
        <v>1.9862822509542166</v>
      </c>
      <c r="O2" s="31">
        <f t="shared" si="1"/>
        <v>2.0750545566300524</v>
      </c>
      <c r="P2" s="31">
        <f t="shared" si="1"/>
        <v>2.1173131300413939</v>
      </c>
      <c r="Q2" s="31">
        <f t="shared" si="1"/>
        <v>2.1851750210474212</v>
      </c>
      <c r="R2" s="31">
        <f t="shared" si="1"/>
        <v>2.2550436353596348</v>
      </c>
      <c r="S2" s="31">
        <f t="shared" si="1"/>
        <v>2.3354443837981491</v>
      </c>
      <c r="T2" s="31">
        <f t="shared" si="1"/>
        <v>2.2536455407164455</v>
      </c>
      <c r="U2" s="31">
        <f t="shared" si="1"/>
        <v>2.1506318329953045</v>
      </c>
      <c r="V2" s="31">
        <f t="shared" si="1"/>
        <v>2.2405700771320665</v>
      </c>
      <c r="W2" s="31">
        <f t="shared" si="1"/>
        <v>2.0014751632596761</v>
      </c>
      <c r="X2" s="31">
        <f t="shared" ref="X2" si="2">SUM(X3,X17,X22,X25,X26,X51,X52,X71,X74,X75,X76)</f>
        <v>1.9008545745669767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1.5658453299469843</v>
      </c>
      <c r="D26" s="37">
        <f t="shared" ref="D26:W26" si="22">SUM(D27,D33)</f>
        <v>1.5954840517365898</v>
      </c>
      <c r="E26" s="37">
        <f t="shared" si="22"/>
        <v>1.6741018463255783</v>
      </c>
      <c r="F26" s="37">
        <f t="shared" si="22"/>
        <v>1.6996852398974147</v>
      </c>
      <c r="G26" s="37">
        <f t="shared" si="22"/>
        <v>1.7981571194216976</v>
      </c>
      <c r="H26" s="37">
        <f t="shared" si="22"/>
        <v>1.8193864795915993</v>
      </c>
      <c r="I26" s="37">
        <f t="shared" si="22"/>
        <v>1.8333853927894204</v>
      </c>
      <c r="J26" s="37">
        <f t="shared" si="22"/>
        <v>1.8317289258290375</v>
      </c>
      <c r="K26" s="37">
        <f t="shared" si="22"/>
        <v>1.8490861646381662</v>
      </c>
      <c r="L26" s="37">
        <f t="shared" si="22"/>
        <v>1.8981020453786239</v>
      </c>
      <c r="M26" s="37">
        <f t="shared" si="22"/>
        <v>1.9450845530677272</v>
      </c>
      <c r="N26" s="37">
        <f t="shared" si="22"/>
        <v>1.9525304726958506</v>
      </c>
      <c r="O26" s="37">
        <f t="shared" si="22"/>
        <v>2.0677073598036517</v>
      </c>
      <c r="P26" s="37">
        <f t="shared" si="22"/>
        <v>2.1131659119013966</v>
      </c>
      <c r="Q26" s="37">
        <f t="shared" si="22"/>
        <v>2.1638626496726818</v>
      </c>
      <c r="R26" s="37">
        <f t="shared" si="22"/>
        <v>2.2012843191675935</v>
      </c>
      <c r="S26" s="37">
        <f t="shared" si="22"/>
        <v>2.2650806396615857</v>
      </c>
      <c r="T26" s="37">
        <f t="shared" si="22"/>
        <v>2.204439240122436</v>
      </c>
      <c r="U26" s="37">
        <f t="shared" si="22"/>
        <v>2.0871220664329839</v>
      </c>
      <c r="V26" s="37">
        <f t="shared" si="22"/>
        <v>2.1344105733404808</v>
      </c>
      <c r="W26" s="37">
        <f t="shared" si="22"/>
        <v>1.9011811210245997</v>
      </c>
      <c r="X26" s="37">
        <f t="shared" ref="X26" si="23">SUM(X27,X33)</f>
        <v>1.7994325838351024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1.5658453299469843</v>
      </c>
      <c r="D33" s="29">
        <f t="shared" ref="D33:W33" si="28">SUM(D34:D50)</f>
        <v>1.5954840517365898</v>
      </c>
      <c r="E33" s="29">
        <f t="shared" si="28"/>
        <v>1.6741018463255783</v>
      </c>
      <c r="F33" s="29">
        <f t="shared" si="28"/>
        <v>1.6996852398974147</v>
      </c>
      <c r="G33" s="29">
        <f t="shared" si="28"/>
        <v>1.7981571194216976</v>
      </c>
      <c r="H33" s="29">
        <f t="shared" si="28"/>
        <v>1.8193864795915993</v>
      </c>
      <c r="I33" s="29">
        <f t="shared" si="28"/>
        <v>1.8333853927894204</v>
      </c>
      <c r="J33" s="29">
        <f t="shared" si="28"/>
        <v>1.8317289258290375</v>
      </c>
      <c r="K33" s="29">
        <f t="shared" si="28"/>
        <v>1.8490861646381662</v>
      </c>
      <c r="L33" s="29">
        <f t="shared" si="28"/>
        <v>1.8981020453786239</v>
      </c>
      <c r="M33" s="29">
        <f t="shared" si="28"/>
        <v>1.9450845530677272</v>
      </c>
      <c r="N33" s="29">
        <f t="shared" si="28"/>
        <v>1.9525304726958506</v>
      </c>
      <c r="O33" s="29">
        <f t="shared" si="28"/>
        <v>2.0677073598036517</v>
      </c>
      <c r="P33" s="29">
        <f t="shared" si="28"/>
        <v>2.1131659119013966</v>
      </c>
      <c r="Q33" s="29">
        <f t="shared" si="28"/>
        <v>2.1638626496726818</v>
      </c>
      <c r="R33" s="29">
        <f t="shared" si="28"/>
        <v>2.2012843191675935</v>
      </c>
      <c r="S33" s="29">
        <f t="shared" si="28"/>
        <v>2.2650806396615857</v>
      </c>
      <c r="T33" s="29">
        <f t="shared" si="28"/>
        <v>2.204439240122436</v>
      </c>
      <c r="U33" s="29">
        <f t="shared" si="28"/>
        <v>2.0871220664329839</v>
      </c>
      <c r="V33" s="29">
        <f t="shared" si="28"/>
        <v>2.1344105733404808</v>
      </c>
      <c r="W33" s="29">
        <f t="shared" si="28"/>
        <v>1.9011811210245997</v>
      </c>
      <c r="X33" s="29">
        <f t="shared" ref="X33" si="29">SUM(X34:X50)</f>
        <v>1.7994325838351024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1.5658453299469843</v>
      </c>
      <c r="D37" s="10">
        <v>1.5954840517365898</v>
      </c>
      <c r="E37" s="10">
        <v>1.6741018463255783</v>
      </c>
      <c r="F37" s="10">
        <v>1.6996852398974147</v>
      </c>
      <c r="G37" s="10">
        <v>1.7981571194216976</v>
      </c>
      <c r="H37" s="10">
        <v>1.8193864795915993</v>
      </c>
      <c r="I37" s="10">
        <v>1.8333853927894204</v>
      </c>
      <c r="J37" s="10">
        <v>1.8317289258290375</v>
      </c>
      <c r="K37" s="10">
        <v>1.8490861646381662</v>
      </c>
      <c r="L37" s="10">
        <v>1.8981020453786239</v>
      </c>
      <c r="M37" s="10">
        <v>1.9450845530677272</v>
      </c>
      <c r="N37" s="10">
        <v>1.9525304726958506</v>
      </c>
      <c r="O37" s="10">
        <v>2.0677073598036517</v>
      </c>
      <c r="P37" s="10">
        <v>2.1131659119013966</v>
      </c>
      <c r="Q37" s="10">
        <v>2.1638626496726818</v>
      </c>
      <c r="R37" s="10">
        <v>2.2012843191675935</v>
      </c>
      <c r="S37" s="10">
        <v>2.2650806396615857</v>
      </c>
      <c r="T37" s="10">
        <v>2.204439240122436</v>
      </c>
      <c r="U37" s="10">
        <v>2.0871220664329839</v>
      </c>
      <c r="V37" s="10">
        <v>2.1344105733404808</v>
      </c>
      <c r="W37" s="10">
        <v>1.9011811210245997</v>
      </c>
      <c r="X37" s="10">
        <v>1.7994325838351024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5.3448574105407175E-3</v>
      </c>
      <c r="K52" s="37">
        <f t="shared" si="31"/>
        <v>4.0394770560159667E-3</v>
      </c>
      <c r="L52" s="37">
        <f t="shared" si="31"/>
        <v>3.5857162140984964E-3</v>
      </c>
      <c r="M52" s="37">
        <f t="shared" si="31"/>
        <v>3.8466587515413007E-3</v>
      </c>
      <c r="N52" s="37">
        <f t="shared" si="31"/>
        <v>3.3751778258366165E-2</v>
      </c>
      <c r="O52" s="37">
        <f t="shared" si="31"/>
        <v>7.3471968264006912E-3</v>
      </c>
      <c r="P52" s="37">
        <f t="shared" si="31"/>
        <v>4.1472181399971842E-3</v>
      </c>
      <c r="Q52" s="37">
        <f t="shared" si="31"/>
        <v>2.1312371374739274E-2</v>
      </c>
      <c r="R52" s="37">
        <f t="shared" si="31"/>
        <v>5.3759316192041273E-2</v>
      </c>
      <c r="S52" s="37">
        <f t="shared" si="31"/>
        <v>7.0363744136563641E-2</v>
      </c>
      <c r="T52" s="37">
        <f t="shared" si="31"/>
        <v>4.9206300594009496E-2</v>
      </c>
      <c r="U52" s="37">
        <f t="shared" si="31"/>
        <v>6.3509766562320713E-2</v>
      </c>
      <c r="V52" s="37">
        <f t="shared" si="31"/>
        <v>0.10615950379158552</v>
      </c>
      <c r="W52" s="37">
        <f t="shared" si="31"/>
        <v>0.10029404223507633</v>
      </c>
      <c r="X52" s="37">
        <f t="shared" ref="X52" si="32">SUM(X53:X70)</f>
        <v>0.10142199073187429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5.3448574105407175E-3</v>
      </c>
      <c r="K64" s="10">
        <v>4.0394770560159667E-3</v>
      </c>
      <c r="L64" s="10">
        <v>3.5857162140984964E-3</v>
      </c>
      <c r="M64" s="10">
        <v>3.8466587515413007E-3</v>
      </c>
      <c r="N64" s="10">
        <v>3.3751778258366165E-2</v>
      </c>
      <c r="O64" s="10">
        <v>7.3471968264006912E-3</v>
      </c>
      <c r="P64" s="10">
        <v>4.1472181399971842E-3</v>
      </c>
      <c r="Q64" s="10">
        <v>2.1312371374739274E-2</v>
      </c>
      <c r="R64" s="10">
        <v>5.3759316192041273E-2</v>
      </c>
      <c r="S64" s="10">
        <v>7.0363744136563641E-2</v>
      </c>
      <c r="T64" s="10">
        <v>4.9206300594009496E-2</v>
      </c>
      <c r="U64" s="10">
        <v>6.3509766562320713E-2</v>
      </c>
      <c r="V64" s="10">
        <v>0.10615950379158552</v>
      </c>
      <c r="W64" s="10">
        <v>0.10029404223507633</v>
      </c>
      <c r="X64" s="10">
        <v>0.10142199073187429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888.42731406292205</v>
      </c>
      <c r="D2" s="31">
        <f t="shared" ref="D2:W2" si="1">SUM(D3,D17,D22,D25,D26,D51,D52,D71,D74,D75,D76)</f>
        <v>910.61613951256641</v>
      </c>
      <c r="E2" s="31">
        <f t="shared" si="1"/>
        <v>931.32423192162082</v>
      </c>
      <c r="F2" s="31">
        <f t="shared" si="1"/>
        <v>988.4315078454697</v>
      </c>
      <c r="G2" s="31">
        <f t="shared" si="1"/>
        <v>1008.632472773079</v>
      </c>
      <c r="H2" s="31">
        <f t="shared" si="1"/>
        <v>973.29307650567205</v>
      </c>
      <c r="I2" s="31">
        <f t="shared" si="1"/>
        <v>934.66855300969928</v>
      </c>
      <c r="J2" s="31">
        <f t="shared" si="1"/>
        <v>949.45040651392947</v>
      </c>
      <c r="K2" s="31">
        <f t="shared" si="1"/>
        <v>965.04967268816347</v>
      </c>
      <c r="L2" s="31">
        <f t="shared" si="1"/>
        <v>945.40319557963096</v>
      </c>
      <c r="M2" s="31">
        <f t="shared" si="1"/>
        <v>923.98009454082603</v>
      </c>
      <c r="N2" s="31">
        <f t="shared" si="1"/>
        <v>990.50128860428993</v>
      </c>
      <c r="O2" s="31">
        <f t="shared" si="1"/>
        <v>986.17843961642836</v>
      </c>
      <c r="P2" s="31">
        <f t="shared" si="1"/>
        <v>927.79739285758797</v>
      </c>
      <c r="Q2" s="31">
        <f t="shared" si="1"/>
        <v>917.67983344398397</v>
      </c>
      <c r="R2" s="31">
        <f t="shared" si="1"/>
        <v>886.78288473719988</v>
      </c>
      <c r="S2" s="31">
        <f t="shared" si="1"/>
        <v>861.80527835083365</v>
      </c>
      <c r="T2" s="31">
        <f t="shared" si="1"/>
        <v>860.77653122956076</v>
      </c>
      <c r="U2" s="31">
        <f t="shared" si="1"/>
        <v>897.51137165490866</v>
      </c>
      <c r="V2" s="31">
        <f t="shared" si="1"/>
        <v>882.35016397192999</v>
      </c>
      <c r="W2" s="31">
        <f t="shared" si="1"/>
        <v>670.55611116020418</v>
      </c>
      <c r="X2" s="31">
        <f t="shared" ref="X2" si="2">SUM(X3,X17,X22,X25,X26,X51,X52,X71,X74,X75,X76)</f>
        <v>748.19676388177697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888.42731406292205</v>
      </c>
      <c r="D26" s="37">
        <f t="shared" ref="D26:W26" si="22">SUM(D27,D33)</f>
        <v>910.61613951256641</v>
      </c>
      <c r="E26" s="37">
        <f t="shared" si="22"/>
        <v>931.32423192162082</v>
      </c>
      <c r="F26" s="37">
        <f t="shared" si="22"/>
        <v>988.4315078454697</v>
      </c>
      <c r="G26" s="37">
        <f t="shared" si="22"/>
        <v>1008.4917357340903</v>
      </c>
      <c r="H26" s="37">
        <f t="shared" si="22"/>
        <v>973.15626990346709</v>
      </c>
      <c r="I26" s="37">
        <f t="shared" si="22"/>
        <v>934.53177426571028</v>
      </c>
      <c r="J26" s="37">
        <f t="shared" si="22"/>
        <v>935.24940704648793</v>
      </c>
      <c r="K26" s="37">
        <f t="shared" si="22"/>
        <v>950.68824258049005</v>
      </c>
      <c r="L26" s="37">
        <f t="shared" si="22"/>
        <v>930.63753149398951</v>
      </c>
      <c r="M26" s="37">
        <f t="shared" si="22"/>
        <v>910.18634651737875</v>
      </c>
      <c r="N26" s="37">
        <f t="shared" si="22"/>
        <v>971.07600469986892</v>
      </c>
      <c r="O26" s="37">
        <f t="shared" si="22"/>
        <v>968.68856935205906</v>
      </c>
      <c r="P26" s="37">
        <f t="shared" si="22"/>
        <v>909.03668118691849</v>
      </c>
      <c r="Q26" s="37">
        <f t="shared" si="22"/>
        <v>891.22562234011048</v>
      </c>
      <c r="R26" s="37">
        <f t="shared" si="22"/>
        <v>852.19199294654072</v>
      </c>
      <c r="S26" s="37">
        <f t="shared" si="22"/>
        <v>824.03792299475481</v>
      </c>
      <c r="T26" s="37">
        <f t="shared" si="22"/>
        <v>817.72428537180781</v>
      </c>
      <c r="U26" s="37">
        <f t="shared" si="22"/>
        <v>850.77621908412971</v>
      </c>
      <c r="V26" s="37">
        <f t="shared" si="22"/>
        <v>831.24961416446479</v>
      </c>
      <c r="W26" s="37">
        <f t="shared" si="22"/>
        <v>618.09416504909848</v>
      </c>
      <c r="X26" s="37">
        <f t="shared" ref="X26" si="23">SUM(X27,X33)</f>
        <v>691.41431034995094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888.42731406292205</v>
      </c>
      <c r="D33" s="29">
        <f t="shared" ref="D33:W33" si="28">SUM(D34:D50)</f>
        <v>910.61613951256641</v>
      </c>
      <c r="E33" s="29">
        <f t="shared" si="28"/>
        <v>931.32423192162082</v>
      </c>
      <c r="F33" s="29">
        <f t="shared" si="28"/>
        <v>988.4315078454697</v>
      </c>
      <c r="G33" s="29">
        <f t="shared" si="28"/>
        <v>1008.4917357340903</v>
      </c>
      <c r="H33" s="29">
        <f t="shared" si="28"/>
        <v>973.15626990346709</v>
      </c>
      <c r="I33" s="29">
        <f t="shared" si="28"/>
        <v>934.53177426571028</v>
      </c>
      <c r="J33" s="29">
        <f t="shared" si="28"/>
        <v>935.24940704648793</v>
      </c>
      <c r="K33" s="29">
        <f t="shared" si="28"/>
        <v>950.68824258049005</v>
      </c>
      <c r="L33" s="29">
        <f t="shared" si="28"/>
        <v>930.63753149398951</v>
      </c>
      <c r="M33" s="29">
        <f t="shared" si="28"/>
        <v>910.18634651737875</v>
      </c>
      <c r="N33" s="29">
        <f t="shared" si="28"/>
        <v>971.07600469986892</v>
      </c>
      <c r="O33" s="29">
        <f t="shared" si="28"/>
        <v>968.68856935205906</v>
      </c>
      <c r="P33" s="29">
        <f t="shared" si="28"/>
        <v>909.03668118691849</v>
      </c>
      <c r="Q33" s="29">
        <f t="shared" si="28"/>
        <v>891.22562234011048</v>
      </c>
      <c r="R33" s="29">
        <f t="shared" si="28"/>
        <v>852.19199294654072</v>
      </c>
      <c r="S33" s="29">
        <f t="shared" si="28"/>
        <v>824.03792299475481</v>
      </c>
      <c r="T33" s="29">
        <f t="shared" si="28"/>
        <v>817.72428537180781</v>
      </c>
      <c r="U33" s="29">
        <f t="shared" si="28"/>
        <v>850.77621908412971</v>
      </c>
      <c r="V33" s="29">
        <f t="shared" si="28"/>
        <v>831.24961416446479</v>
      </c>
      <c r="W33" s="29">
        <f t="shared" si="28"/>
        <v>618.09416504909848</v>
      </c>
      <c r="X33" s="29">
        <f t="shared" ref="X33" si="29">SUM(X34:X50)</f>
        <v>691.41431034995094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2.1974204643164228</v>
      </c>
      <c r="D36" s="10">
        <v>3.2960447119518479</v>
      </c>
      <c r="E36" s="10">
        <v>4.3947549441100593</v>
      </c>
      <c r="F36" s="10">
        <v>3.2960447119518479</v>
      </c>
      <c r="G36" s="10">
        <v>3.2960447119518479</v>
      </c>
      <c r="H36" s="10">
        <v>2.1974204643164228</v>
      </c>
      <c r="I36" s="10">
        <v>1.098710232158211</v>
      </c>
      <c r="J36" s="10">
        <v>2.1974204643164228</v>
      </c>
      <c r="K36" s="10">
        <v>2.1974204643164228</v>
      </c>
      <c r="L36" s="10">
        <v>1.4821152192605329</v>
      </c>
      <c r="M36" s="10">
        <v>1.485468615649183</v>
      </c>
      <c r="N36" s="10">
        <v>0.68555460017196901</v>
      </c>
      <c r="O36" s="10">
        <v>1.873258813413585</v>
      </c>
      <c r="P36" s="10">
        <v>1.2156920968940934</v>
      </c>
      <c r="Q36" s="10">
        <v>1.3949034125816131</v>
      </c>
      <c r="R36" s="10">
        <v>0.65182185764511857</v>
      </c>
      <c r="S36" s="10">
        <v>0.69622880163794421</v>
      </c>
      <c r="T36" s="10">
        <v>0.58143272418830882</v>
      </c>
      <c r="U36" s="10">
        <v>0.26010326389570571</v>
      </c>
      <c r="V36" s="10">
        <v>0.24112388750221542</v>
      </c>
      <c r="W36" s="10">
        <v>9.4903192429969987E-2</v>
      </c>
      <c r="X36" s="10">
        <v>0.19339426976411844</v>
      </c>
    </row>
    <row r="37" spans="1:24" ht="11.25" customHeight="1" x14ac:dyDescent="0.2">
      <c r="A37" s="41" t="s">
        <v>61</v>
      </c>
      <c r="B37" s="9" t="s">
        <v>62</v>
      </c>
      <c r="C37" s="10">
        <v>590.75498341189564</v>
      </c>
      <c r="D37" s="10">
        <v>581.89222015466135</v>
      </c>
      <c r="E37" s="10">
        <v>568.31503874235057</v>
      </c>
      <c r="F37" s="10">
        <v>578.75053973924241</v>
      </c>
      <c r="G37" s="10">
        <v>561.15789556506343</v>
      </c>
      <c r="H37" s="10">
        <v>510.89072939182341</v>
      </c>
      <c r="I37" s="10">
        <v>458.91608954116919</v>
      </c>
      <c r="J37" s="10">
        <v>439.15271291645246</v>
      </c>
      <c r="K37" s="10">
        <v>418.88886858428128</v>
      </c>
      <c r="L37" s="10">
        <v>386.0420985255447</v>
      </c>
      <c r="M37" s="10">
        <v>358.58439534331472</v>
      </c>
      <c r="N37" s="10">
        <v>365.92751466900336</v>
      </c>
      <c r="O37" s="10">
        <v>356.26894473926257</v>
      </c>
      <c r="P37" s="10">
        <v>324.20044102576225</v>
      </c>
      <c r="Q37" s="10">
        <v>310.90991561847375</v>
      </c>
      <c r="R37" s="10">
        <v>289.6743364496993</v>
      </c>
      <c r="S37" s="10">
        <v>281.35863754627394</v>
      </c>
      <c r="T37" s="10">
        <v>297.55804437781552</v>
      </c>
      <c r="U37" s="10">
        <v>325.29265089682849</v>
      </c>
      <c r="V37" s="10">
        <v>339.77925408379849</v>
      </c>
      <c r="W37" s="10">
        <v>258.96246566074603</v>
      </c>
      <c r="X37" s="10">
        <v>314.37264660754579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295.47491018670996</v>
      </c>
      <c r="D43" s="10">
        <v>325.42787464595318</v>
      </c>
      <c r="E43" s="10">
        <v>358.61443823516021</v>
      </c>
      <c r="F43" s="10">
        <v>406.3849233942754</v>
      </c>
      <c r="G43" s="10">
        <v>444.03779545707511</v>
      </c>
      <c r="H43" s="10">
        <v>460.06812004732723</v>
      </c>
      <c r="I43" s="10">
        <v>474.51697449238287</v>
      </c>
      <c r="J43" s="10">
        <v>493.89927366571902</v>
      </c>
      <c r="K43" s="10">
        <v>529.60195353189238</v>
      </c>
      <c r="L43" s="10">
        <v>543.11331774918426</v>
      </c>
      <c r="M43" s="10">
        <v>550.11648255841476</v>
      </c>
      <c r="N43" s="10">
        <v>604.46293543069351</v>
      </c>
      <c r="O43" s="10">
        <v>610.5463657993829</v>
      </c>
      <c r="P43" s="10">
        <v>583.62054806426215</v>
      </c>
      <c r="Q43" s="10">
        <v>578.92080330905503</v>
      </c>
      <c r="R43" s="10">
        <v>561.86583463919624</v>
      </c>
      <c r="S43" s="10">
        <v>541.9830566468429</v>
      </c>
      <c r="T43" s="10">
        <v>519.58480826980394</v>
      </c>
      <c r="U43" s="10">
        <v>525.22346492340546</v>
      </c>
      <c r="V43" s="10">
        <v>491.22923619316407</v>
      </c>
      <c r="W43" s="10">
        <v>359.03679619592248</v>
      </c>
      <c r="X43" s="10">
        <v>376.84826947264099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0.14073703898874262</v>
      </c>
      <c r="H52" s="37">
        <f t="shared" si="31"/>
        <v>0.13680660220493487</v>
      </c>
      <c r="I52" s="37">
        <f t="shared" si="31"/>
        <v>0.13677874398904716</v>
      </c>
      <c r="J52" s="37">
        <f t="shared" si="31"/>
        <v>14.200999467441518</v>
      </c>
      <c r="K52" s="37">
        <f t="shared" si="31"/>
        <v>14.361233849024043</v>
      </c>
      <c r="L52" s="37">
        <f t="shared" si="31"/>
        <v>14.765272384042637</v>
      </c>
      <c r="M52" s="37">
        <f t="shared" si="31"/>
        <v>13.755586284931329</v>
      </c>
      <c r="N52" s="37">
        <f t="shared" si="31"/>
        <v>19.365380107532438</v>
      </c>
      <c r="O52" s="37">
        <f t="shared" si="31"/>
        <v>17.403113638396224</v>
      </c>
      <c r="P52" s="37">
        <f t="shared" si="31"/>
        <v>18.604750497055036</v>
      </c>
      <c r="Q52" s="37">
        <f t="shared" si="31"/>
        <v>26.227387063794541</v>
      </c>
      <c r="R52" s="37">
        <f t="shared" si="31"/>
        <v>34.354633143027186</v>
      </c>
      <c r="S52" s="37">
        <f t="shared" si="31"/>
        <v>37.478103505226215</v>
      </c>
      <c r="T52" s="37">
        <f t="shared" si="31"/>
        <v>42.665683249414876</v>
      </c>
      <c r="U52" s="37">
        <f t="shared" si="31"/>
        <v>46.13669477164381</v>
      </c>
      <c r="V52" s="37">
        <f t="shared" si="31"/>
        <v>50.084718827059788</v>
      </c>
      <c r="W52" s="37">
        <f t="shared" si="31"/>
        <v>50.638515234920064</v>
      </c>
      <c r="X52" s="37">
        <f t="shared" ref="X52" si="32">SUM(X53:X70)</f>
        <v>52.733991256826613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1.281417025681471</v>
      </c>
      <c r="K64" s="10">
        <v>0.91509633570688931</v>
      </c>
      <c r="L64" s="10">
        <v>0.72927449574057757</v>
      </c>
      <c r="M64" s="10">
        <v>0.70914747656498323</v>
      </c>
      <c r="N64" s="10">
        <v>6.3254860840612999</v>
      </c>
      <c r="O64" s="10">
        <v>1.2659325545864464</v>
      </c>
      <c r="P64" s="10">
        <v>0.63626331583559359</v>
      </c>
      <c r="Q64" s="10">
        <v>3.0622218959932983</v>
      </c>
      <c r="R64" s="10">
        <v>7.0743675000637269</v>
      </c>
      <c r="S64" s="10">
        <v>8.7402836068017429</v>
      </c>
      <c r="T64" s="10">
        <v>6.6419297521700793</v>
      </c>
      <c r="U64" s="10">
        <v>9.8984437255287006</v>
      </c>
      <c r="V64" s="10">
        <v>16.899652514257433</v>
      </c>
      <c r="W64" s="10">
        <v>13.661187869507728</v>
      </c>
      <c r="X64" s="10">
        <v>17.719085414487044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12.776696434504276</v>
      </c>
      <c r="K66" s="10">
        <v>13.284612735891946</v>
      </c>
      <c r="L66" s="10">
        <v>13.847688474375522</v>
      </c>
      <c r="M66" s="10">
        <v>12.932461282824789</v>
      </c>
      <c r="N66" s="10">
        <v>12.982981141072628</v>
      </c>
      <c r="O66" s="10">
        <v>16.061685878755412</v>
      </c>
      <c r="P66" s="10">
        <v>17.912661497901265</v>
      </c>
      <c r="Q66" s="10">
        <v>23.121781169148164</v>
      </c>
      <c r="R66" s="10">
        <v>27.259473557000021</v>
      </c>
      <c r="S66" s="10">
        <v>28.719512502394419</v>
      </c>
      <c r="T66" s="10">
        <v>36.010579224924939</v>
      </c>
      <c r="U66" s="10">
        <v>36.232139468962977</v>
      </c>
      <c r="V66" s="10">
        <v>33.179454907081514</v>
      </c>
      <c r="W66" s="10">
        <v>36.971039617869884</v>
      </c>
      <c r="X66" s="10">
        <v>35.006088005458714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0.14073703898874262</v>
      </c>
      <c r="H69" s="10">
        <v>0.13680660220493487</v>
      </c>
      <c r="I69" s="10">
        <v>0.13677874398904716</v>
      </c>
      <c r="J69" s="10">
        <v>0.14288600725577191</v>
      </c>
      <c r="K69" s="10">
        <v>0.16152477742520749</v>
      </c>
      <c r="L69" s="10">
        <v>0.18830941392653727</v>
      </c>
      <c r="M69" s="10">
        <v>0.11397752554155656</v>
      </c>
      <c r="N69" s="10">
        <v>5.6912882398509425E-2</v>
      </c>
      <c r="O69" s="10">
        <v>7.5495205054366715E-2</v>
      </c>
      <c r="P69" s="10">
        <v>5.582568331817947E-2</v>
      </c>
      <c r="Q69" s="10">
        <v>4.3383998653079799E-2</v>
      </c>
      <c r="R69" s="10">
        <v>2.0792085963435684E-2</v>
      </c>
      <c r="S69" s="10">
        <v>1.8307396030053512E-2</v>
      </c>
      <c r="T69" s="10">
        <v>1.3174272319858732E-2</v>
      </c>
      <c r="U69" s="10">
        <v>6.1115771521301678E-3</v>
      </c>
      <c r="V69" s="10">
        <v>5.6114057208423822E-3</v>
      </c>
      <c r="W69" s="10">
        <v>6.2877475424487272E-3</v>
      </c>
      <c r="X69" s="10">
        <v>8.817836880853188E-3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1.9625864931964123E-4</v>
      </c>
      <c r="L76" s="40">
        <v>3.9170159877966474E-4</v>
      </c>
      <c r="M76" s="40">
        <v>3.8161738515856435E-2</v>
      </c>
      <c r="N76" s="40">
        <v>5.9903796888584937E-2</v>
      </c>
      <c r="O76" s="40">
        <v>8.6756625973072848E-2</v>
      </c>
      <c r="P76" s="40">
        <v>0.1559611736143843</v>
      </c>
      <c r="Q76" s="40">
        <v>0.22682404007890652</v>
      </c>
      <c r="R76" s="40">
        <v>0.2362586476319975</v>
      </c>
      <c r="S76" s="40">
        <v>0.28925185085253491</v>
      </c>
      <c r="T76" s="40">
        <v>0.3865626083381003</v>
      </c>
      <c r="U76" s="40">
        <v>0.5984577991352461</v>
      </c>
      <c r="V76" s="40">
        <v>1.0158309804054455</v>
      </c>
      <c r="W76" s="40">
        <v>1.8234308761856597</v>
      </c>
      <c r="X76" s="40">
        <v>4.0484622749994648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24.373190889925681</v>
      </c>
      <c r="D2" s="31">
        <f t="shared" ref="D2:W2" si="1">SUM(D3,D17,D22,D25,D26,D51,D52,D71,D74,D75,D76)</f>
        <v>25.154572081742625</v>
      </c>
      <c r="E2" s="31">
        <f t="shared" si="1"/>
        <v>26.60891421101292</v>
      </c>
      <c r="F2" s="31">
        <f t="shared" si="1"/>
        <v>26.795384656091279</v>
      </c>
      <c r="G2" s="31">
        <f t="shared" si="1"/>
        <v>26.80880206736235</v>
      </c>
      <c r="H2" s="31">
        <f t="shared" si="1"/>
        <v>27.453023154642011</v>
      </c>
      <c r="I2" s="31">
        <f t="shared" si="1"/>
        <v>27.393335484805348</v>
      </c>
      <c r="J2" s="31">
        <f t="shared" si="1"/>
        <v>28.183230403684725</v>
      </c>
      <c r="K2" s="31">
        <f t="shared" si="1"/>
        <v>29.117147539622781</v>
      </c>
      <c r="L2" s="31">
        <f t="shared" si="1"/>
        <v>29.820412526655094</v>
      </c>
      <c r="M2" s="31">
        <f t="shared" si="1"/>
        <v>30.463035422180923</v>
      </c>
      <c r="N2" s="31">
        <f t="shared" si="1"/>
        <v>31.168581251234222</v>
      </c>
      <c r="O2" s="31">
        <f t="shared" si="1"/>
        <v>31.150990678460875</v>
      </c>
      <c r="P2" s="31">
        <f t="shared" si="1"/>
        <v>31.361614807233579</v>
      </c>
      <c r="Q2" s="31">
        <f t="shared" si="1"/>
        <v>31.264719545674616</v>
      </c>
      <c r="R2" s="31">
        <f t="shared" si="1"/>
        <v>32.359450353177763</v>
      </c>
      <c r="S2" s="31">
        <f t="shared" si="1"/>
        <v>33.108001866119906</v>
      </c>
      <c r="T2" s="31">
        <f t="shared" si="1"/>
        <v>34.399148674418676</v>
      </c>
      <c r="U2" s="31">
        <f t="shared" si="1"/>
        <v>35.157071779336057</v>
      </c>
      <c r="V2" s="31">
        <f t="shared" si="1"/>
        <v>36.1304194701532</v>
      </c>
      <c r="W2" s="31">
        <f t="shared" si="1"/>
        <v>35.731661354773621</v>
      </c>
      <c r="X2" s="31">
        <f t="shared" ref="X2" si="2">SUM(X3,X17,X22,X25,X26,X51,X52,X71,X74,X75,X76)</f>
        <v>35.518225299095036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24.373190889925681</v>
      </c>
      <c r="D26" s="37">
        <f t="shared" ref="D26:W26" si="22">SUM(D27,D33)</f>
        <v>25.154572081742625</v>
      </c>
      <c r="E26" s="37">
        <f t="shared" si="22"/>
        <v>26.60891421101292</v>
      </c>
      <c r="F26" s="37">
        <f t="shared" si="22"/>
        <v>26.743686712557448</v>
      </c>
      <c r="G26" s="37">
        <f t="shared" si="22"/>
        <v>26.74857934721669</v>
      </c>
      <c r="H26" s="37">
        <f t="shared" si="22"/>
        <v>27.393088488408726</v>
      </c>
      <c r="I26" s="37">
        <f t="shared" si="22"/>
        <v>27.333620015055953</v>
      </c>
      <c r="J26" s="37">
        <f t="shared" si="22"/>
        <v>27.414238588683624</v>
      </c>
      <c r="K26" s="37">
        <f t="shared" si="22"/>
        <v>28.34555374782845</v>
      </c>
      <c r="L26" s="37">
        <f t="shared" si="22"/>
        <v>29.035387457955274</v>
      </c>
      <c r="M26" s="37">
        <f t="shared" si="22"/>
        <v>29.72343890068581</v>
      </c>
      <c r="N26" s="37">
        <f t="shared" si="22"/>
        <v>30.476412744370933</v>
      </c>
      <c r="O26" s="37">
        <f t="shared" si="22"/>
        <v>30.315001942322418</v>
      </c>
      <c r="P26" s="37">
        <f t="shared" si="22"/>
        <v>30.363084543198227</v>
      </c>
      <c r="Q26" s="37">
        <f t="shared" si="22"/>
        <v>30.016904788035703</v>
      </c>
      <c r="R26" s="37">
        <f t="shared" si="22"/>
        <v>30.816470895524635</v>
      </c>
      <c r="S26" s="37">
        <f t="shared" si="22"/>
        <v>31.396523345670168</v>
      </c>
      <c r="T26" s="37">
        <f t="shared" si="22"/>
        <v>32.06282698059681</v>
      </c>
      <c r="U26" s="37">
        <f t="shared" si="22"/>
        <v>32.520896295253124</v>
      </c>
      <c r="V26" s="37">
        <f t="shared" si="22"/>
        <v>32.497607580972613</v>
      </c>
      <c r="W26" s="37">
        <f t="shared" si="22"/>
        <v>30.553712035367198</v>
      </c>
      <c r="X26" s="37">
        <f t="shared" ref="X26" si="23">SUM(X27,X33)</f>
        <v>30.253040609758486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24.373190889925681</v>
      </c>
      <c r="D33" s="29">
        <f t="shared" ref="D33:W33" si="28">SUM(D34:D50)</f>
        <v>25.154572081742625</v>
      </c>
      <c r="E33" s="29">
        <f t="shared" si="28"/>
        <v>26.60891421101292</v>
      </c>
      <c r="F33" s="29">
        <f t="shared" si="28"/>
        <v>26.743686712557448</v>
      </c>
      <c r="G33" s="29">
        <f t="shared" si="28"/>
        <v>26.74857934721669</v>
      </c>
      <c r="H33" s="29">
        <f t="shared" si="28"/>
        <v>27.393088488408726</v>
      </c>
      <c r="I33" s="29">
        <f t="shared" si="28"/>
        <v>27.333620015055953</v>
      </c>
      <c r="J33" s="29">
        <f t="shared" si="28"/>
        <v>27.414238588683624</v>
      </c>
      <c r="K33" s="29">
        <f t="shared" si="28"/>
        <v>28.34555374782845</v>
      </c>
      <c r="L33" s="29">
        <f t="shared" si="28"/>
        <v>29.035387457955274</v>
      </c>
      <c r="M33" s="29">
        <f t="shared" si="28"/>
        <v>29.72343890068581</v>
      </c>
      <c r="N33" s="29">
        <f t="shared" si="28"/>
        <v>30.476412744370933</v>
      </c>
      <c r="O33" s="29">
        <f t="shared" si="28"/>
        <v>30.315001942322418</v>
      </c>
      <c r="P33" s="29">
        <f t="shared" si="28"/>
        <v>30.363084543198227</v>
      </c>
      <c r="Q33" s="29">
        <f t="shared" si="28"/>
        <v>30.016904788035703</v>
      </c>
      <c r="R33" s="29">
        <f t="shared" si="28"/>
        <v>30.816470895524635</v>
      </c>
      <c r="S33" s="29">
        <f t="shared" si="28"/>
        <v>31.396523345670168</v>
      </c>
      <c r="T33" s="29">
        <f t="shared" si="28"/>
        <v>32.06282698059681</v>
      </c>
      <c r="U33" s="29">
        <f t="shared" si="28"/>
        <v>32.520896295253124</v>
      </c>
      <c r="V33" s="29">
        <f t="shared" si="28"/>
        <v>32.497607580972613</v>
      </c>
      <c r="W33" s="29">
        <f t="shared" si="28"/>
        <v>30.553712035367198</v>
      </c>
      <c r="X33" s="29">
        <f t="shared" ref="X33" si="29">SUM(X34:X50)</f>
        <v>30.253040609758486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1.2893840461575547E-3</v>
      </c>
      <c r="V37" s="10">
        <v>1.2101978469447985E-3</v>
      </c>
      <c r="W37" s="10">
        <v>1.1474797280584914E-3</v>
      </c>
      <c r="X37" s="10">
        <v>1.0688539604686094E-3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24.373190889925681</v>
      </c>
      <c r="D43" s="10">
        <v>25.154572081742625</v>
      </c>
      <c r="E43" s="10">
        <v>26.60891421101292</v>
      </c>
      <c r="F43" s="10">
        <v>26.743686712557448</v>
      </c>
      <c r="G43" s="10">
        <v>26.74857934721669</v>
      </c>
      <c r="H43" s="10">
        <v>27.393088488408726</v>
      </c>
      <c r="I43" s="10">
        <v>27.333620015055953</v>
      </c>
      <c r="J43" s="10">
        <v>27.414238588683624</v>
      </c>
      <c r="K43" s="10">
        <v>28.34555374782845</v>
      </c>
      <c r="L43" s="10">
        <v>29.035387457955274</v>
      </c>
      <c r="M43" s="10">
        <v>29.72343890068581</v>
      </c>
      <c r="N43" s="10">
        <v>30.476412744370933</v>
      </c>
      <c r="O43" s="10">
        <v>30.315001942322418</v>
      </c>
      <c r="P43" s="10">
        <v>30.363084543198227</v>
      </c>
      <c r="Q43" s="10">
        <v>30.016904788035703</v>
      </c>
      <c r="R43" s="10">
        <v>30.816470895524635</v>
      </c>
      <c r="S43" s="10">
        <v>31.396523345670168</v>
      </c>
      <c r="T43" s="10">
        <v>32.06282698059681</v>
      </c>
      <c r="U43" s="10">
        <v>32.519606911206964</v>
      </c>
      <c r="V43" s="10">
        <v>32.496397383125668</v>
      </c>
      <c r="W43" s="10">
        <v>30.55256455563914</v>
      </c>
      <c r="X43" s="10">
        <v>30.251971755798017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8.4779176299793705E-3</v>
      </c>
      <c r="H52" s="37">
        <f t="shared" si="31"/>
        <v>8.1456532124260274E-3</v>
      </c>
      <c r="I52" s="37">
        <f t="shared" si="31"/>
        <v>7.8788713898647854E-3</v>
      </c>
      <c r="J52" s="37">
        <f t="shared" si="31"/>
        <v>0.71711082483651145</v>
      </c>
      <c r="K52" s="37">
        <f t="shared" si="31"/>
        <v>0.71966919880606484</v>
      </c>
      <c r="L52" s="37">
        <f t="shared" si="31"/>
        <v>0.75037864793088938</v>
      </c>
      <c r="M52" s="37">
        <f t="shared" si="31"/>
        <v>0.70491439374539344</v>
      </c>
      <c r="N52" s="37">
        <f t="shared" si="31"/>
        <v>0.65745833054097691</v>
      </c>
      <c r="O52" s="37">
        <f t="shared" si="31"/>
        <v>0.80124737989194073</v>
      </c>
      <c r="P52" s="37">
        <f t="shared" si="31"/>
        <v>0.93481748921675456</v>
      </c>
      <c r="Q52" s="37">
        <f t="shared" si="31"/>
        <v>1.2011082574101286</v>
      </c>
      <c r="R52" s="37">
        <f t="shared" si="31"/>
        <v>1.4962317699000331</v>
      </c>
      <c r="S52" s="37">
        <f t="shared" si="31"/>
        <v>1.6647524720177145</v>
      </c>
      <c r="T52" s="37">
        <f t="shared" si="31"/>
        <v>2.2229737228461497</v>
      </c>
      <c r="U52" s="37">
        <f t="shared" si="31"/>
        <v>2.2437578765556201</v>
      </c>
      <c r="V52" s="37">
        <f t="shared" si="31"/>
        <v>2.1953592958205914</v>
      </c>
      <c r="W52" s="37">
        <f t="shared" si="31"/>
        <v>3.1466800261000145</v>
      </c>
      <c r="X52" s="37">
        <f t="shared" ref="X52" si="32">SUM(X53:X70)</f>
        <v>2.8109261240936938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3.9235117628073934E-5</v>
      </c>
      <c r="V64" s="10">
        <v>6.0191794646254689E-5</v>
      </c>
      <c r="W64" s="10">
        <v>6.0533622513445494E-5</v>
      </c>
      <c r="X64" s="10">
        <v>6.024415554448387E-5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0.7091798330275515</v>
      </c>
      <c r="K66" s="10">
        <v>0.71102400928291754</v>
      </c>
      <c r="L66" s="10">
        <v>0.74031143614165007</v>
      </c>
      <c r="M66" s="10">
        <v>0.69875605433202004</v>
      </c>
      <c r="N66" s="10">
        <v>0.65458884029967213</v>
      </c>
      <c r="O66" s="10">
        <v>0.79749887295444932</v>
      </c>
      <c r="P66" s="10">
        <v>0.931913136469248</v>
      </c>
      <c r="Q66" s="10">
        <v>1.1988588074863218</v>
      </c>
      <c r="R66" s="10">
        <v>1.4950913931900649</v>
      </c>
      <c r="S66" s="10">
        <v>1.663691943317035</v>
      </c>
      <c r="T66" s="10">
        <v>2.2221607575568192</v>
      </c>
      <c r="U66" s="10">
        <v>2.2433402385297674</v>
      </c>
      <c r="V66" s="10">
        <v>2.1949278914499275</v>
      </c>
      <c r="W66" s="10">
        <v>3.1460844308494575</v>
      </c>
      <c r="X66" s="10">
        <v>2.810158016923042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8.4779176299793705E-3</v>
      </c>
      <c r="H69" s="10">
        <v>8.1456532124260274E-3</v>
      </c>
      <c r="I69" s="10">
        <v>7.8788713898647854E-3</v>
      </c>
      <c r="J69" s="10">
        <v>7.9309918089599998E-3</v>
      </c>
      <c r="K69" s="10">
        <v>8.6451895231472748E-3</v>
      </c>
      <c r="L69" s="10">
        <v>1.0067211789239359E-2</v>
      </c>
      <c r="M69" s="10">
        <v>6.1583394133733751E-3</v>
      </c>
      <c r="N69" s="10">
        <v>2.8694902413047806E-3</v>
      </c>
      <c r="O69" s="10">
        <v>3.7485069374914113E-3</v>
      </c>
      <c r="P69" s="10">
        <v>2.9043527475065096E-3</v>
      </c>
      <c r="Q69" s="10">
        <v>2.2494499238068693E-3</v>
      </c>
      <c r="R69" s="10">
        <v>1.14037670996834E-3</v>
      </c>
      <c r="S69" s="10">
        <v>1.0605287006795448E-3</v>
      </c>
      <c r="T69" s="10">
        <v>8.1296528933069766E-4</v>
      </c>
      <c r="U69" s="10">
        <v>3.78402908224541E-4</v>
      </c>
      <c r="V69" s="10">
        <v>3.7121257601763327E-4</v>
      </c>
      <c r="W69" s="10">
        <v>5.3506162804381593E-4</v>
      </c>
      <c r="X69" s="10">
        <v>7.0786301510712192E-4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5.1697943533829678E-2</v>
      </c>
      <c r="G76" s="40">
        <v>5.1744802515683086E-2</v>
      </c>
      <c r="H76" s="40">
        <v>5.178901302085704E-2</v>
      </c>
      <c r="I76" s="40">
        <v>5.1836598359531416E-2</v>
      </c>
      <c r="J76" s="40">
        <v>5.1880990164592265E-2</v>
      </c>
      <c r="K76" s="40">
        <v>5.1924592988264726E-2</v>
      </c>
      <c r="L76" s="40">
        <v>3.4646420768928689E-2</v>
      </c>
      <c r="M76" s="40">
        <v>3.4682127749719752E-2</v>
      </c>
      <c r="N76" s="40">
        <v>3.47101763223139E-2</v>
      </c>
      <c r="O76" s="40">
        <v>3.4741356246517002E-2</v>
      </c>
      <c r="P76" s="40">
        <v>6.3712774818596787E-2</v>
      </c>
      <c r="Q76" s="40">
        <v>4.6706500228783102E-2</v>
      </c>
      <c r="R76" s="40">
        <v>4.6747687753099364E-2</v>
      </c>
      <c r="S76" s="40">
        <v>4.6726048432017685E-2</v>
      </c>
      <c r="T76" s="40">
        <v>0.11334797097571871</v>
      </c>
      <c r="U76" s="40">
        <v>0.39241760752731503</v>
      </c>
      <c r="V76" s="40">
        <v>1.4374525933599913</v>
      </c>
      <c r="W76" s="40">
        <v>2.0312692933064067</v>
      </c>
      <c r="X76" s="40">
        <v>2.4542585652428546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32.941317572402824</v>
      </c>
      <c r="D2" s="31">
        <f t="shared" ref="D2:W2" si="1">SUM(D3,D17,D22,D25,D26,D51,D52,D71,D74,D75,D76)</f>
        <v>33.972389753551745</v>
      </c>
      <c r="E2" s="31">
        <f t="shared" si="1"/>
        <v>35.400726549815644</v>
      </c>
      <c r="F2" s="31">
        <f t="shared" si="1"/>
        <v>36.070783262485868</v>
      </c>
      <c r="G2" s="31">
        <f t="shared" si="1"/>
        <v>36.923232259429732</v>
      </c>
      <c r="H2" s="31">
        <f t="shared" si="1"/>
        <v>38.229216873069291</v>
      </c>
      <c r="I2" s="31">
        <f t="shared" si="1"/>
        <v>39.674779296574577</v>
      </c>
      <c r="J2" s="31">
        <f t="shared" si="1"/>
        <v>42.452773688108721</v>
      </c>
      <c r="K2" s="31">
        <f t="shared" si="1"/>
        <v>44.480531713023822</v>
      </c>
      <c r="L2" s="31">
        <f t="shared" si="1"/>
        <v>44.54019042902263</v>
      </c>
      <c r="M2" s="31">
        <f t="shared" si="1"/>
        <v>46.504347577380955</v>
      </c>
      <c r="N2" s="31">
        <f t="shared" si="1"/>
        <v>49.05485232248683</v>
      </c>
      <c r="O2" s="31">
        <f t="shared" si="1"/>
        <v>50.148887386822238</v>
      </c>
      <c r="P2" s="31">
        <f t="shared" si="1"/>
        <v>50.911168079019312</v>
      </c>
      <c r="Q2" s="31">
        <f t="shared" si="1"/>
        <v>53.350857088348327</v>
      </c>
      <c r="R2" s="31">
        <f t="shared" si="1"/>
        <v>55.148636971880393</v>
      </c>
      <c r="S2" s="31">
        <f t="shared" si="1"/>
        <v>57.538454733633415</v>
      </c>
      <c r="T2" s="31">
        <f t="shared" si="1"/>
        <v>58.368996302679328</v>
      </c>
      <c r="U2" s="31">
        <f t="shared" si="1"/>
        <v>59.994385708264758</v>
      </c>
      <c r="V2" s="31">
        <f t="shared" si="1"/>
        <v>60.700873173464018</v>
      </c>
      <c r="W2" s="31">
        <f t="shared" si="1"/>
        <v>61.2978245082871</v>
      </c>
      <c r="X2" s="31">
        <f t="shared" ref="X2" si="2">SUM(X3,X17,X22,X25,X26,X51,X52,X71,X74,X75,X76)</f>
        <v>63.717095225629272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32.941317572402824</v>
      </c>
      <c r="D26" s="37">
        <f t="shared" ref="D26:W26" si="22">SUM(D27,D33)</f>
        <v>33.972389753551745</v>
      </c>
      <c r="E26" s="37">
        <f t="shared" si="22"/>
        <v>35.400726549815644</v>
      </c>
      <c r="F26" s="37">
        <f t="shared" si="22"/>
        <v>36.070783262485868</v>
      </c>
      <c r="G26" s="37">
        <f t="shared" si="22"/>
        <v>36.912135823833118</v>
      </c>
      <c r="H26" s="37">
        <f t="shared" si="22"/>
        <v>38.218342822007997</v>
      </c>
      <c r="I26" s="37">
        <f t="shared" si="22"/>
        <v>39.663553205407219</v>
      </c>
      <c r="J26" s="37">
        <f t="shared" si="22"/>
        <v>41.400178831607832</v>
      </c>
      <c r="K26" s="37">
        <f t="shared" si="22"/>
        <v>43.406770403891421</v>
      </c>
      <c r="L26" s="37">
        <f t="shared" si="22"/>
        <v>43.441984700032265</v>
      </c>
      <c r="M26" s="37">
        <f t="shared" si="22"/>
        <v>45.44759336064466</v>
      </c>
      <c r="N26" s="37">
        <f t="shared" si="22"/>
        <v>48.021600763043232</v>
      </c>
      <c r="O26" s="37">
        <f t="shared" si="22"/>
        <v>48.872405606511741</v>
      </c>
      <c r="P26" s="37">
        <f t="shared" si="22"/>
        <v>49.40282468508628</v>
      </c>
      <c r="Q26" s="37">
        <f t="shared" si="22"/>
        <v>51.309050194930514</v>
      </c>
      <c r="R26" s="37">
        <f t="shared" si="22"/>
        <v>52.596394000678778</v>
      </c>
      <c r="S26" s="37">
        <f t="shared" si="22"/>
        <v>54.638733965194405</v>
      </c>
      <c r="T26" s="37">
        <f t="shared" si="22"/>
        <v>54.596138670953046</v>
      </c>
      <c r="U26" s="37">
        <f t="shared" si="22"/>
        <v>56.115749186916403</v>
      </c>
      <c r="V26" s="37">
        <f t="shared" si="22"/>
        <v>56.817106813032616</v>
      </c>
      <c r="W26" s="37">
        <f t="shared" si="22"/>
        <v>55.54725953858285</v>
      </c>
      <c r="X26" s="37">
        <f t="shared" ref="X26" si="23">SUM(X27,X33)</f>
        <v>58.220613450444681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32.941317572402824</v>
      </c>
      <c r="D33" s="29">
        <f t="shared" ref="D33:W33" si="28">SUM(D34:D50)</f>
        <v>33.972389753551745</v>
      </c>
      <c r="E33" s="29">
        <f t="shared" si="28"/>
        <v>35.400726549815644</v>
      </c>
      <c r="F33" s="29">
        <f t="shared" si="28"/>
        <v>36.070783262485868</v>
      </c>
      <c r="G33" s="29">
        <f t="shared" si="28"/>
        <v>36.912135823833118</v>
      </c>
      <c r="H33" s="29">
        <f t="shared" si="28"/>
        <v>38.218342822007997</v>
      </c>
      <c r="I33" s="29">
        <f t="shared" si="28"/>
        <v>39.663553205407219</v>
      </c>
      <c r="J33" s="29">
        <f t="shared" si="28"/>
        <v>41.400178831607832</v>
      </c>
      <c r="K33" s="29">
        <f t="shared" si="28"/>
        <v>43.406770403891421</v>
      </c>
      <c r="L33" s="29">
        <f t="shared" si="28"/>
        <v>43.441984700032265</v>
      </c>
      <c r="M33" s="29">
        <f t="shared" si="28"/>
        <v>45.44759336064466</v>
      </c>
      <c r="N33" s="29">
        <f t="shared" si="28"/>
        <v>48.021600763043232</v>
      </c>
      <c r="O33" s="29">
        <f t="shared" si="28"/>
        <v>48.872405606511741</v>
      </c>
      <c r="P33" s="29">
        <f t="shared" si="28"/>
        <v>49.40282468508628</v>
      </c>
      <c r="Q33" s="29">
        <f t="shared" si="28"/>
        <v>51.309050194930514</v>
      </c>
      <c r="R33" s="29">
        <f t="shared" si="28"/>
        <v>52.596394000678778</v>
      </c>
      <c r="S33" s="29">
        <f t="shared" si="28"/>
        <v>54.638733965194405</v>
      </c>
      <c r="T33" s="29">
        <f t="shared" si="28"/>
        <v>54.596138670953046</v>
      </c>
      <c r="U33" s="29">
        <f t="shared" si="28"/>
        <v>56.115749186916403</v>
      </c>
      <c r="V33" s="29">
        <f t="shared" si="28"/>
        <v>56.817106813032616</v>
      </c>
      <c r="W33" s="29">
        <f t="shared" si="28"/>
        <v>55.54725953858285</v>
      </c>
      <c r="X33" s="29">
        <f t="shared" ref="X33" si="29">SUM(X34:X50)</f>
        <v>58.220613450444681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6.8658719958872558E-2</v>
      </c>
      <c r="Q36" s="10">
        <v>8.6094007882702939E-2</v>
      </c>
      <c r="R36" s="10">
        <v>9.0912450179472928E-2</v>
      </c>
      <c r="S36" s="10">
        <v>0.10695262570513395</v>
      </c>
      <c r="T36" s="10">
        <v>0.11297828183060778</v>
      </c>
      <c r="U36" s="10">
        <v>0.10902829242415665</v>
      </c>
      <c r="V36" s="10">
        <v>8.1919964604405385E-2</v>
      </c>
      <c r="W36" s="10">
        <v>9.6240401723082417E-2</v>
      </c>
      <c r="X36" s="10">
        <v>8.8978903064772241E-2</v>
      </c>
    </row>
    <row r="37" spans="1:24" ht="11.25" customHeight="1" x14ac:dyDescent="0.2">
      <c r="A37" s="41" t="s">
        <v>61</v>
      </c>
      <c r="B37" s="9" t="s">
        <v>62</v>
      </c>
      <c r="C37" s="10">
        <v>3.0398763312441082</v>
      </c>
      <c r="D37" s="10">
        <v>2.7133276078754887</v>
      </c>
      <c r="E37" s="10">
        <v>2.4605584654940249</v>
      </c>
      <c r="F37" s="10">
        <v>2.1882960870682209</v>
      </c>
      <c r="G37" s="10">
        <v>1.901900883872478</v>
      </c>
      <c r="H37" s="10">
        <v>1.649901325489431</v>
      </c>
      <c r="I37" s="10">
        <v>1.4542224005212112</v>
      </c>
      <c r="J37" s="10">
        <v>1.3248444861793152</v>
      </c>
      <c r="K37" s="10">
        <v>1.2378836001776508</v>
      </c>
      <c r="L37" s="10">
        <v>1.084906909730077</v>
      </c>
      <c r="M37" s="10">
        <v>1.0381899230500946</v>
      </c>
      <c r="N37" s="10">
        <v>0.98023000877365885</v>
      </c>
      <c r="O37" s="10">
        <v>0.91364884676344071</v>
      </c>
      <c r="P37" s="10">
        <v>0.87736468744391893</v>
      </c>
      <c r="Q37" s="10">
        <v>0.86861210158708668</v>
      </c>
      <c r="R37" s="10">
        <v>0.84811095942201431</v>
      </c>
      <c r="S37" s="10">
        <v>0.8502285036602979</v>
      </c>
      <c r="T37" s="10">
        <v>0.85935645084963486</v>
      </c>
      <c r="U37" s="10">
        <v>0.89864530531493025</v>
      </c>
      <c r="V37" s="10">
        <v>0.9140159446702304</v>
      </c>
      <c r="W37" s="10">
        <v>0.9099262888022368</v>
      </c>
      <c r="X37" s="10">
        <v>0.93484851527767998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29.901441241158718</v>
      </c>
      <c r="D43" s="10">
        <v>31.259062145676257</v>
      </c>
      <c r="E43" s="10">
        <v>32.94016808432162</v>
      </c>
      <c r="F43" s="10">
        <v>33.882487175417644</v>
      </c>
      <c r="G43" s="10">
        <v>35.01023493996064</v>
      </c>
      <c r="H43" s="10">
        <v>36.568441496518567</v>
      </c>
      <c r="I43" s="10">
        <v>38.209330804886008</v>
      </c>
      <c r="J43" s="10">
        <v>40.075334345428516</v>
      </c>
      <c r="K43" s="10">
        <v>42.168886803713768</v>
      </c>
      <c r="L43" s="10">
        <v>42.357077790302185</v>
      </c>
      <c r="M43" s="10">
        <v>44.409403437594563</v>
      </c>
      <c r="N43" s="10">
        <v>47.041370754269572</v>
      </c>
      <c r="O43" s="10">
        <v>47.958756759748297</v>
      </c>
      <c r="P43" s="10">
        <v>48.456801277683489</v>
      </c>
      <c r="Q43" s="10">
        <v>50.354344085460724</v>
      </c>
      <c r="R43" s="10">
        <v>51.657370591077289</v>
      </c>
      <c r="S43" s="10">
        <v>53.681552835828974</v>
      </c>
      <c r="T43" s="10">
        <v>53.6238039382728</v>
      </c>
      <c r="U43" s="10">
        <v>55.108075589177318</v>
      </c>
      <c r="V43" s="10">
        <v>55.821170903757981</v>
      </c>
      <c r="W43" s="10">
        <v>54.541092848057531</v>
      </c>
      <c r="X43" s="10">
        <v>57.196786032102231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1.1096435596610364E-2</v>
      </c>
      <c r="H52" s="37">
        <f t="shared" si="31"/>
        <v>1.0874051061295031E-2</v>
      </c>
      <c r="I52" s="37">
        <f t="shared" si="31"/>
        <v>1.1013777287409156E-2</v>
      </c>
      <c r="J52" s="37">
        <f t="shared" si="31"/>
        <v>1.0521698075201871</v>
      </c>
      <c r="K52" s="37">
        <f t="shared" si="31"/>
        <v>1.0733359766308859</v>
      </c>
      <c r="L52" s="37">
        <f t="shared" si="31"/>
        <v>1.0967084548137664</v>
      </c>
      <c r="M52" s="37">
        <f t="shared" si="31"/>
        <v>1.0552565827800418</v>
      </c>
      <c r="N52" s="37">
        <f t="shared" si="31"/>
        <v>1.0317535279568515</v>
      </c>
      <c r="O52" s="37">
        <f t="shared" si="31"/>
        <v>1.2708310272086887</v>
      </c>
      <c r="P52" s="37">
        <f t="shared" si="31"/>
        <v>1.4936080323410905</v>
      </c>
      <c r="Q52" s="37">
        <f t="shared" si="31"/>
        <v>2.0234537246793209</v>
      </c>
      <c r="R52" s="37">
        <f t="shared" si="31"/>
        <v>2.5288321345579821</v>
      </c>
      <c r="S52" s="37">
        <f t="shared" si="31"/>
        <v>2.8727939424389586</v>
      </c>
      <c r="T52" s="37">
        <f t="shared" si="31"/>
        <v>3.7370172997591808</v>
      </c>
      <c r="U52" s="37">
        <f t="shared" si="31"/>
        <v>3.8295749308069209</v>
      </c>
      <c r="V52" s="37">
        <f t="shared" si="31"/>
        <v>3.8164683030860571</v>
      </c>
      <c r="W52" s="37">
        <f t="shared" si="31"/>
        <v>5.6652083917531435</v>
      </c>
      <c r="X52" s="37">
        <f t="shared" ref="X52" si="32">SUM(X53:X70)</f>
        <v>5.3671379577078975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3.8658039243250068E-3</v>
      </c>
      <c r="K64" s="10">
        <v>2.7042560247129174E-3</v>
      </c>
      <c r="L64" s="10">
        <v>2.04950429639869E-3</v>
      </c>
      <c r="M64" s="10">
        <v>2.0531561710076369E-3</v>
      </c>
      <c r="N64" s="10">
        <v>1.694442486863993E-2</v>
      </c>
      <c r="O64" s="10">
        <v>3.2464738666028847E-3</v>
      </c>
      <c r="P64" s="10">
        <v>1.7218821894994503E-3</v>
      </c>
      <c r="Q64" s="10">
        <v>8.5551565356595076E-3</v>
      </c>
      <c r="R64" s="10">
        <v>2.0712392686622449E-2</v>
      </c>
      <c r="S64" s="10">
        <v>2.6411978382414131E-2</v>
      </c>
      <c r="T64" s="10">
        <v>1.9182089970218322E-2</v>
      </c>
      <c r="U64" s="10">
        <v>2.7345191965900392E-2</v>
      </c>
      <c r="V64" s="10">
        <v>4.5460550259516772E-2</v>
      </c>
      <c r="W64" s="10">
        <v>4.8001836663912979E-2</v>
      </c>
      <c r="X64" s="10">
        <v>5.2691164039123536E-2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1.036710132498303</v>
      </c>
      <c r="K66" s="10">
        <v>1.0577705141664793</v>
      </c>
      <c r="L66" s="10">
        <v>1.0799728136953353</v>
      </c>
      <c r="M66" s="10">
        <v>1.044002331795344</v>
      </c>
      <c r="N66" s="10">
        <v>1.0103799481397864</v>
      </c>
      <c r="O66" s="10">
        <v>1.2616543629772816</v>
      </c>
      <c r="P66" s="10">
        <v>1.4872510596776312</v>
      </c>
      <c r="Q66" s="10">
        <v>2.011125041983445</v>
      </c>
      <c r="R66" s="10">
        <v>2.5062081387380877</v>
      </c>
      <c r="S66" s="10">
        <v>2.8445686796093259</v>
      </c>
      <c r="T66" s="10">
        <v>3.7164755576500519</v>
      </c>
      <c r="U66" s="10">
        <v>3.8015884932033797</v>
      </c>
      <c r="V66" s="10">
        <v>3.7703700968918468</v>
      </c>
      <c r="W66" s="10">
        <v>5.6162513866325394</v>
      </c>
      <c r="X66" s="10">
        <v>5.3131084515024529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1.1096435596610364E-2</v>
      </c>
      <c r="H69" s="10">
        <v>1.0874051061295031E-2</v>
      </c>
      <c r="I69" s="10">
        <v>1.1013777287409156E-2</v>
      </c>
      <c r="J69" s="10">
        <v>1.1593871097559043E-2</v>
      </c>
      <c r="K69" s="10">
        <v>1.2861206439693506E-2</v>
      </c>
      <c r="L69" s="10">
        <v>1.4686136822032542E-2</v>
      </c>
      <c r="M69" s="10">
        <v>9.2010948136901968E-3</v>
      </c>
      <c r="N69" s="10">
        <v>4.4291549484251104E-3</v>
      </c>
      <c r="O69" s="10">
        <v>5.930190364804154E-3</v>
      </c>
      <c r="P69" s="10">
        <v>4.635090473959891E-3</v>
      </c>
      <c r="Q69" s="10">
        <v>3.7735261602166292E-3</v>
      </c>
      <c r="R69" s="10">
        <v>1.9116031332719263E-3</v>
      </c>
      <c r="S69" s="10">
        <v>1.8132844472186834E-3</v>
      </c>
      <c r="T69" s="10">
        <v>1.3596521389106502E-3</v>
      </c>
      <c r="U69" s="10">
        <v>6.4124563764072183E-4</v>
      </c>
      <c r="V69" s="10">
        <v>6.3765593469338128E-4</v>
      </c>
      <c r="W69" s="10">
        <v>9.5516845669128174E-4</v>
      </c>
      <c r="X69" s="10">
        <v>1.3383421663204834E-3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2.1231387995195944E-4</v>
      </c>
      <c r="J76" s="40">
        <v>4.2504898070142092E-4</v>
      </c>
      <c r="K76" s="40">
        <v>4.2533250151151157E-4</v>
      </c>
      <c r="L76" s="40">
        <v>1.4972741765970589E-3</v>
      </c>
      <c r="M76" s="40">
        <v>1.4976339562584023E-3</v>
      </c>
      <c r="N76" s="40">
        <v>1.4980314867451866E-3</v>
      </c>
      <c r="O76" s="40">
        <v>5.6507531018091754E-3</v>
      </c>
      <c r="P76" s="40">
        <v>1.4735361591938738E-2</v>
      </c>
      <c r="Q76" s="40">
        <v>1.8353168738491479E-2</v>
      </c>
      <c r="R76" s="40">
        <v>2.3410836643632874E-2</v>
      </c>
      <c r="S76" s="40">
        <v>2.692682600004799E-2</v>
      </c>
      <c r="T76" s="40">
        <v>3.5840331967100243E-2</v>
      </c>
      <c r="U76" s="40">
        <v>4.9061590541431895E-2</v>
      </c>
      <c r="V76" s="40">
        <v>6.7298057345346121E-2</v>
      </c>
      <c r="W76" s="40">
        <v>8.5356577951110457E-2</v>
      </c>
      <c r="X76" s="40">
        <v>0.12934381747669468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632.29205957386523</v>
      </c>
      <c r="D2" s="31">
        <f t="shared" ref="D2:W2" si="1">SUM(D3,D17,D22,D25,D26,D51,D52,D71,D74,D75,D76)</f>
        <v>685.95747994863996</v>
      </c>
      <c r="E2" s="31">
        <f t="shared" si="1"/>
        <v>729.48204008859329</v>
      </c>
      <c r="F2" s="31">
        <f t="shared" si="1"/>
        <v>851.22311509952056</v>
      </c>
      <c r="G2" s="31">
        <f t="shared" si="1"/>
        <v>1142.6447013914774</v>
      </c>
      <c r="H2" s="31">
        <f t="shared" si="1"/>
        <v>1296.895306980269</v>
      </c>
      <c r="I2" s="31">
        <f t="shared" si="1"/>
        <v>1232.7946302941486</v>
      </c>
      <c r="J2" s="31">
        <f t="shared" si="1"/>
        <v>1168.7649024756336</v>
      </c>
      <c r="K2" s="31">
        <f t="shared" si="1"/>
        <v>1178.9724262972493</v>
      </c>
      <c r="L2" s="31">
        <f t="shared" si="1"/>
        <v>1024.750054258714</v>
      </c>
      <c r="M2" s="31">
        <f t="shared" si="1"/>
        <v>1158.059514863234</v>
      </c>
      <c r="N2" s="31">
        <f t="shared" si="1"/>
        <v>1219.5435615740128</v>
      </c>
      <c r="O2" s="31">
        <f t="shared" si="1"/>
        <v>1122.3281187153805</v>
      </c>
      <c r="P2" s="31">
        <f t="shared" si="1"/>
        <v>1138.8341947267709</v>
      </c>
      <c r="Q2" s="31">
        <f t="shared" si="1"/>
        <v>1067.2827517484272</v>
      </c>
      <c r="R2" s="31">
        <f t="shared" si="1"/>
        <v>966.49660095850447</v>
      </c>
      <c r="S2" s="31">
        <f t="shared" si="1"/>
        <v>937.27400570044358</v>
      </c>
      <c r="T2" s="31">
        <f t="shared" si="1"/>
        <v>995.47354266347554</v>
      </c>
      <c r="U2" s="31">
        <f t="shared" si="1"/>
        <v>1090.6040340612522</v>
      </c>
      <c r="V2" s="31">
        <f t="shared" si="1"/>
        <v>1157.1891826254475</v>
      </c>
      <c r="W2" s="31">
        <f t="shared" si="1"/>
        <v>885.65685386444363</v>
      </c>
      <c r="X2" s="31">
        <f t="shared" ref="X2" si="2">SUM(X3,X17,X22,X25,X26,X51,X52,X71,X74,X75,X76)</f>
        <v>910.26782731035723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632.29205957386523</v>
      </c>
      <c r="D26" s="37">
        <f t="shared" ref="D26:W26" si="22">SUM(D27,D33)</f>
        <v>685.95747994863996</v>
      </c>
      <c r="E26" s="37">
        <f t="shared" si="22"/>
        <v>729.48204008859329</v>
      </c>
      <c r="F26" s="37">
        <f t="shared" si="22"/>
        <v>851.22311509952056</v>
      </c>
      <c r="G26" s="37">
        <f t="shared" si="22"/>
        <v>1142.2826568077685</v>
      </c>
      <c r="H26" s="37">
        <f t="shared" si="22"/>
        <v>1296.5097747312875</v>
      </c>
      <c r="I26" s="37">
        <f t="shared" si="22"/>
        <v>1232.4393816524212</v>
      </c>
      <c r="J26" s="37">
        <f t="shared" si="22"/>
        <v>1138.9713098919997</v>
      </c>
      <c r="K26" s="37">
        <f t="shared" si="22"/>
        <v>1149.7804898374593</v>
      </c>
      <c r="L26" s="37">
        <f t="shared" si="22"/>
        <v>998.93401321923909</v>
      </c>
      <c r="M26" s="37">
        <f t="shared" si="22"/>
        <v>1131.2314833578189</v>
      </c>
      <c r="N26" s="37">
        <f t="shared" si="22"/>
        <v>1193.7902888092731</v>
      </c>
      <c r="O26" s="37">
        <f t="shared" si="22"/>
        <v>1093.4280268313064</v>
      </c>
      <c r="P26" s="37">
        <f t="shared" si="22"/>
        <v>1104.8190674046243</v>
      </c>
      <c r="Q26" s="37">
        <f t="shared" si="22"/>
        <v>1026.2192117899335</v>
      </c>
      <c r="R26" s="37">
        <f t="shared" si="22"/>
        <v>921.74321295416792</v>
      </c>
      <c r="S26" s="37">
        <f t="shared" si="22"/>
        <v>890.0789359592759</v>
      </c>
      <c r="T26" s="37">
        <f t="shared" si="22"/>
        <v>930.9304524708275</v>
      </c>
      <c r="U26" s="37">
        <f t="shared" si="22"/>
        <v>1020.2135129373453</v>
      </c>
      <c r="V26" s="37">
        <f t="shared" si="22"/>
        <v>1083.961965941276</v>
      </c>
      <c r="W26" s="37">
        <f t="shared" si="22"/>
        <v>802.95974416478293</v>
      </c>
      <c r="X26" s="37">
        <f t="shared" ref="X26" si="23">SUM(X27,X33)</f>
        <v>832.88061676353493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632.29205957386523</v>
      </c>
      <c r="D33" s="29">
        <f t="shared" ref="D33:W33" si="28">SUM(D34:D50)</f>
        <v>685.95747994863996</v>
      </c>
      <c r="E33" s="29">
        <f t="shared" si="28"/>
        <v>729.48204008859329</v>
      </c>
      <c r="F33" s="29">
        <f t="shared" si="28"/>
        <v>851.22311509952056</v>
      </c>
      <c r="G33" s="29">
        <f t="shared" si="28"/>
        <v>1142.2826568077685</v>
      </c>
      <c r="H33" s="29">
        <f t="shared" si="28"/>
        <v>1296.5097747312875</v>
      </c>
      <c r="I33" s="29">
        <f t="shared" si="28"/>
        <v>1232.4393816524212</v>
      </c>
      <c r="J33" s="29">
        <f t="shared" si="28"/>
        <v>1138.9713098919997</v>
      </c>
      <c r="K33" s="29">
        <f t="shared" si="28"/>
        <v>1149.7804898374593</v>
      </c>
      <c r="L33" s="29">
        <f t="shared" si="28"/>
        <v>998.93401321923909</v>
      </c>
      <c r="M33" s="29">
        <f t="shared" si="28"/>
        <v>1131.2314833578189</v>
      </c>
      <c r="N33" s="29">
        <f t="shared" si="28"/>
        <v>1193.7902888092731</v>
      </c>
      <c r="O33" s="29">
        <f t="shared" si="28"/>
        <v>1093.4280268313064</v>
      </c>
      <c r="P33" s="29">
        <f t="shared" si="28"/>
        <v>1104.8190674046243</v>
      </c>
      <c r="Q33" s="29">
        <f t="shared" si="28"/>
        <v>1026.2192117899335</v>
      </c>
      <c r="R33" s="29">
        <f t="shared" si="28"/>
        <v>921.74321295416792</v>
      </c>
      <c r="S33" s="29">
        <f t="shared" si="28"/>
        <v>890.0789359592759</v>
      </c>
      <c r="T33" s="29">
        <f t="shared" si="28"/>
        <v>930.9304524708275</v>
      </c>
      <c r="U33" s="29">
        <f t="shared" si="28"/>
        <v>1020.2135129373453</v>
      </c>
      <c r="V33" s="29">
        <f t="shared" si="28"/>
        <v>1083.961965941276</v>
      </c>
      <c r="W33" s="29">
        <f t="shared" si="28"/>
        <v>802.95974416478293</v>
      </c>
      <c r="X33" s="29">
        <f t="shared" ref="X33" si="29">SUM(X34:X50)</f>
        <v>832.88061676353493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632.29205957386523</v>
      </c>
      <c r="D43" s="10">
        <v>685.95747994863996</v>
      </c>
      <c r="E43" s="10">
        <v>729.48204008859329</v>
      </c>
      <c r="F43" s="10">
        <v>851.22311509952056</v>
      </c>
      <c r="G43" s="10">
        <v>1142.2826568077685</v>
      </c>
      <c r="H43" s="10">
        <v>1296.5097747312875</v>
      </c>
      <c r="I43" s="10">
        <v>1232.4393816524212</v>
      </c>
      <c r="J43" s="10">
        <v>1138.9713098919997</v>
      </c>
      <c r="K43" s="10">
        <v>1149.7804898374593</v>
      </c>
      <c r="L43" s="10">
        <v>998.93401321923909</v>
      </c>
      <c r="M43" s="10">
        <v>1131.2314833578189</v>
      </c>
      <c r="N43" s="10">
        <v>1193.7902888092731</v>
      </c>
      <c r="O43" s="10">
        <v>1093.4280268313064</v>
      </c>
      <c r="P43" s="10">
        <v>1104.8190674046243</v>
      </c>
      <c r="Q43" s="10">
        <v>1026.2192117899335</v>
      </c>
      <c r="R43" s="10">
        <v>921.74321295416792</v>
      </c>
      <c r="S43" s="10">
        <v>890.0789359592759</v>
      </c>
      <c r="T43" s="10">
        <v>930.9304524708275</v>
      </c>
      <c r="U43" s="10">
        <v>1020.2135129373453</v>
      </c>
      <c r="V43" s="10">
        <v>1083.961965941276</v>
      </c>
      <c r="W43" s="10">
        <v>802.95974416478293</v>
      </c>
      <c r="X43" s="10">
        <v>832.88061676353493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0.36204458370900128</v>
      </c>
      <c r="H52" s="37">
        <f t="shared" si="31"/>
        <v>0.38553224898136124</v>
      </c>
      <c r="I52" s="37">
        <f t="shared" si="31"/>
        <v>0.35524864172748799</v>
      </c>
      <c r="J52" s="37">
        <f t="shared" si="31"/>
        <v>29.793592583633888</v>
      </c>
      <c r="K52" s="37">
        <f t="shared" si="31"/>
        <v>29.191936459789947</v>
      </c>
      <c r="L52" s="37">
        <f t="shared" si="31"/>
        <v>25.81604103947496</v>
      </c>
      <c r="M52" s="37">
        <f t="shared" si="31"/>
        <v>26.828031505415076</v>
      </c>
      <c r="N52" s="37">
        <f t="shared" si="31"/>
        <v>25.753272764739748</v>
      </c>
      <c r="O52" s="37">
        <f t="shared" si="31"/>
        <v>28.900091884073987</v>
      </c>
      <c r="P52" s="37">
        <f t="shared" si="31"/>
        <v>34.015127322146519</v>
      </c>
      <c r="Q52" s="37">
        <f t="shared" si="31"/>
        <v>41.063539958493628</v>
      </c>
      <c r="R52" s="37">
        <f t="shared" si="31"/>
        <v>44.753388004336514</v>
      </c>
      <c r="S52" s="37">
        <f t="shared" si="31"/>
        <v>47.195069741167643</v>
      </c>
      <c r="T52" s="37">
        <f t="shared" si="31"/>
        <v>64.543090192647995</v>
      </c>
      <c r="U52" s="37">
        <f t="shared" si="31"/>
        <v>70.390521123906865</v>
      </c>
      <c r="V52" s="37">
        <f t="shared" si="31"/>
        <v>73.227216684171438</v>
      </c>
      <c r="W52" s="37">
        <f t="shared" si="31"/>
        <v>82.697109699660658</v>
      </c>
      <c r="X52" s="37">
        <f t="shared" ref="X52" si="32">SUM(X53:X70)</f>
        <v>77.387210546822246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29.464085998938053</v>
      </c>
      <c r="K66" s="10">
        <v>28.841261700245923</v>
      </c>
      <c r="L66" s="10">
        <v>25.469688496767713</v>
      </c>
      <c r="M66" s="10">
        <v>26.593653933799345</v>
      </c>
      <c r="N66" s="10">
        <v>25.640872082525753</v>
      </c>
      <c r="O66" s="10">
        <v>28.764887454530392</v>
      </c>
      <c r="P66" s="10">
        <v>33.909446876889085</v>
      </c>
      <c r="Q66" s="10">
        <v>40.986635669258249</v>
      </c>
      <c r="R66" s="10">
        <v>44.719278501785496</v>
      </c>
      <c r="S66" s="10">
        <v>47.165004174765201</v>
      </c>
      <c r="T66" s="10">
        <v>64.519486093574088</v>
      </c>
      <c r="U66" s="10">
        <v>70.378649770069174</v>
      </c>
      <c r="V66" s="10">
        <v>73.214834378867309</v>
      </c>
      <c r="W66" s="10">
        <v>82.683047608500218</v>
      </c>
      <c r="X66" s="10">
        <v>77.367722052341108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0.36204458370900128</v>
      </c>
      <c r="H69" s="10">
        <v>0.38553224898136124</v>
      </c>
      <c r="I69" s="10">
        <v>0.35524864172748799</v>
      </c>
      <c r="J69" s="10">
        <v>0.32950658469583455</v>
      </c>
      <c r="K69" s="10">
        <v>0.35067475954402383</v>
      </c>
      <c r="L69" s="10">
        <v>0.34635254270724669</v>
      </c>
      <c r="M69" s="10">
        <v>0.23437757161573067</v>
      </c>
      <c r="N69" s="10">
        <v>0.11240068221399631</v>
      </c>
      <c r="O69" s="10">
        <v>0.13520442954359571</v>
      </c>
      <c r="P69" s="10">
        <v>0.10568044525743063</v>
      </c>
      <c r="Q69" s="10">
        <v>7.6904289235381687E-2</v>
      </c>
      <c r="R69" s="10">
        <v>3.410950255101966E-2</v>
      </c>
      <c r="S69" s="10">
        <v>3.0065566402443778E-2</v>
      </c>
      <c r="T69" s="10">
        <v>2.3604099073911946E-2</v>
      </c>
      <c r="U69" s="10">
        <v>1.1871353837688149E-2</v>
      </c>
      <c r="V69" s="10">
        <v>1.2382305304130183E-2</v>
      </c>
      <c r="W69" s="10">
        <v>1.4062091160434408E-2</v>
      </c>
      <c r="X69" s="10">
        <v>1.9488494481141393E-2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0.45900000000000002</v>
      </c>
      <c r="D2" s="31">
        <f t="shared" si="0"/>
        <v>0.45200000000000001</v>
      </c>
      <c r="E2" s="31">
        <f t="shared" si="0"/>
        <v>0.45100000000000001</v>
      </c>
      <c r="F2" s="31">
        <f t="shared" si="0"/>
        <v>0.39700000000000002</v>
      </c>
      <c r="G2" s="31">
        <f t="shared" si="0"/>
        <v>0.45100000000000001</v>
      </c>
      <c r="H2" s="31">
        <f t="shared" si="0"/>
        <v>0.42299999999999999</v>
      </c>
      <c r="I2" s="31">
        <f t="shared" si="0"/>
        <v>0.46200000000000002</v>
      </c>
      <c r="J2" s="31">
        <f t="shared" si="0"/>
        <v>0.42599999999999999</v>
      </c>
      <c r="K2" s="31">
        <f t="shared" si="0"/>
        <v>0.44800000000000001</v>
      </c>
      <c r="L2" s="31">
        <f t="shared" si="0"/>
        <v>0.35899999999999999</v>
      </c>
      <c r="M2" s="31">
        <f t="shared" si="0"/>
        <v>0.44</v>
      </c>
      <c r="N2" s="31">
        <f t="shared" si="0"/>
        <v>0.38600000000000001</v>
      </c>
      <c r="O2" s="31">
        <f t="shared" si="0"/>
        <v>0.37093723129836631</v>
      </c>
      <c r="P2" s="31">
        <f t="shared" si="0"/>
        <v>0.34342218400687879</v>
      </c>
      <c r="Q2" s="31">
        <f t="shared" si="0"/>
        <v>0.35296646603611348</v>
      </c>
      <c r="R2" s="31">
        <f t="shared" si="0"/>
        <v>0.32519346517626824</v>
      </c>
      <c r="S2" s="31">
        <f t="shared" si="0"/>
        <v>0.30670679277730006</v>
      </c>
      <c r="T2" s="31">
        <f t="shared" si="0"/>
        <v>0.31650902837489248</v>
      </c>
      <c r="U2" s="31">
        <f t="shared" si="0"/>
        <v>0.31539122957867594</v>
      </c>
      <c r="V2" s="31">
        <f t="shared" si="0"/>
        <v>0.30275150472914875</v>
      </c>
      <c r="W2" s="31">
        <f t="shared" ref="W2:X2" si="1">SUM(W3,W17,W22,W25,W26,W51,W52,W71,W74,W75,W76)</f>
        <v>0.10343938091143594</v>
      </c>
      <c r="X2" s="31">
        <f t="shared" si="1"/>
        <v>8.9423903697334467E-2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0.45900000000000002</v>
      </c>
      <c r="D26" s="37">
        <f t="shared" si="14"/>
        <v>0.45200000000000001</v>
      </c>
      <c r="E26" s="37">
        <f t="shared" si="14"/>
        <v>0.45100000000000001</v>
      </c>
      <c r="F26" s="37">
        <f t="shared" si="14"/>
        <v>0.39700000000000002</v>
      </c>
      <c r="G26" s="37">
        <f t="shared" si="14"/>
        <v>0.45100000000000001</v>
      </c>
      <c r="H26" s="37">
        <f t="shared" si="14"/>
        <v>0.42299999999999999</v>
      </c>
      <c r="I26" s="37">
        <f t="shared" si="14"/>
        <v>0.46200000000000002</v>
      </c>
      <c r="J26" s="37">
        <f t="shared" si="14"/>
        <v>0.42599999999999999</v>
      </c>
      <c r="K26" s="37">
        <f t="shared" si="14"/>
        <v>0.44800000000000001</v>
      </c>
      <c r="L26" s="37">
        <f t="shared" si="14"/>
        <v>0.35899999999999999</v>
      </c>
      <c r="M26" s="37">
        <f t="shared" si="14"/>
        <v>0.44</v>
      </c>
      <c r="N26" s="37">
        <f t="shared" si="14"/>
        <v>0.38600000000000001</v>
      </c>
      <c r="O26" s="37">
        <f t="shared" si="14"/>
        <v>0.36276870163370595</v>
      </c>
      <c r="P26" s="37">
        <f t="shared" si="14"/>
        <v>0.33430782459157354</v>
      </c>
      <c r="Q26" s="37">
        <f t="shared" si="14"/>
        <v>0.34049871023215816</v>
      </c>
      <c r="R26" s="37">
        <f t="shared" si="14"/>
        <v>0.31117798796216678</v>
      </c>
      <c r="S26" s="37">
        <f t="shared" si="14"/>
        <v>0.29174548581255372</v>
      </c>
      <c r="T26" s="37">
        <f t="shared" si="14"/>
        <v>0.29793637145313839</v>
      </c>
      <c r="U26" s="37">
        <f t="shared" si="14"/>
        <v>0.29681857265692185</v>
      </c>
      <c r="V26" s="37">
        <f t="shared" si="14"/>
        <v>0.28469475494411006</v>
      </c>
      <c r="W26" s="37">
        <f t="shared" ref="W26:X26" si="15">SUM(W27,W33)</f>
        <v>9.4411006018916596E-2</v>
      </c>
      <c r="X26" s="37">
        <f t="shared" si="15"/>
        <v>8.2201203783318993E-2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0.45900000000000002</v>
      </c>
      <c r="D33" s="29">
        <f t="shared" si="18"/>
        <v>0.45200000000000001</v>
      </c>
      <c r="E33" s="29">
        <f t="shared" si="18"/>
        <v>0.45100000000000001</v>
      </c>
      <c r="F33" s="29">
        <f t="shared" si="18"/>
        <v>0.39700000000000002</v>
      </c>
      <c r="G33" s="29">
        <f t="shared" si="18"/>
        <v>0.45100000000000001</v>
      </c>
      <c r="H33" s="29">
        <f t="shared" si="18"/>
        <v>0.42299999999999999</v>
      </c>
      <c r="I33" s="29">
        <f t="shared" si="18"/>
        <v>0.46200000000000002</v>
      </c>
      <c r="J33" s="29">
        <f t="shared" si="18"/>
        <v>0.42599999999999999</v>
      </c>
      <c r="K33" s="29">
        <f t="shared" si="18"/>
        <v>0.44800000000000001</v>
      </c>
      <c r="L33" s="29">
        <f t="shared" si="18"/>
        <v>0.35899999999999999</v>
      </c>
      <c r="M33" s="29">
        <f t="shared" si="18"/>
        <v>0.44</v>
      </c>
      <c r="N33" s="29">
        <f t="shared" si="18"/>
        <v>0.38600000000000001</v>
      </c>
      <c r="O33" s="29">
        <f t="shared" si="18"/>
        <v>0.36276870163370595</v>
      </c>
      <c r="P33" s="29">
        <f t="shared" si="18"/>
        <v>0.33430782459157354</v>
      </c>
      <c r="Q33" s="29">
        <f t="shared" si="18"/>
        <v>0.34049871023215816</v>
      </c>
      <c r="R33" s="29">
        <f t="shared" si="18"/>
        <v>0.31117798796216678</v>
      </c>
      <c r="S33" s="29">
        <f t="shared" si="18"/>
        <v>0.29174548581255372</v>
      </c>
      <c r="T33" s="29">
        <f t="shared" si="18"/>
        <v>0.29793637145313839</v>
      </c>
      <c r="U33" s="29">
        <f t="shared" si="18"/>
        <v>0.29681857265692185</v>
      </c>
      <c r="V33" s="29">
        <f t="shared" si="18"/>
        <v>0.28469475494411006</v>
      </c>
      <c r="W33" s="29">
        <f t="shared" ref="W33:X33" si="19">SUM(W34:W50)</f>
        <v>9.4411006018916596E-2</v>
      </c>
      <c r="X33" s="29">
        <f t="shared" si="19"/>
        <v>8.2201203783318993E-2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3.9036973344797943E-2</v>
      </c>
      <c r="P37" s="10">
        <f>FC_TRA_DNAVI_DCS_E!P37+FC_TRA_DNAVI_IWW_E!P37</f>
        <v>4.006878761822872E-2</v>
      </c>
      <c r="Q37" s="10">
        <f>FC_TRA_DNAVI_DCS_E!Q37+FC_TRA_DNAVI_IWW_E!Q37</f>
        <v>4.2132416165090281E-2</v>
      </c>
      <c r="R37" s="10">
        <f>FC_TRA_DNAVI_DCS_E!R37+FC_TRA_DNAVI_IWW_E!R37</f>
        <v>4.8323301805674977E-2</v>
      </c>
      <c r="S37" s="10">
        <f>FC_TRA_DNAVI_DCS_E!S37+FC_TRA_DNAVI_IWW_E!S37</f>
        <v>3.9036973344797943E-2</v>
      </c>
      <c r="T37" s="10">
        <f>FC_TRA_DNAVI_DCS_E!T37+FC_TRA_DNAVI_IWW_E!T37</f>
        <v>4.5227858985382632E-2</v>
      </c>
      <c r="U37" s="10">
        <f>FC_TRA_DNAVI_DCS_E!U37+FC_TRA_DNAVI_IWW_E!U37</f>
        <v>4.006878761822872E-2</v>
      </c>
      <c r="V37" s="10">
        <f>FC_TRA_DNAVI_DCS_E!V37+FC_TRA_DNAVI_IWW_E!V37</f>
        <v>4.3164230438521058E-2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0.45900000000000002</v>
      </c>
      <c r="D43" s="10">
        <f>FC_TRA_DNAVI_DCS_E!D43+FC_TRA_DNAVI_IWW_E!D43</f>
        <v>0.45200000000000001</v>
      </c>
      <c r="E43" s="10">
        <f>FC_TRA_DNAVI_DCS_E!E43+FC_TRA_DNAVI_IWW_E!E43</f>
        <v>0.45100000000000001</v>
      </c>
      <c r="F43" s="10">
        <f>FC_TRA_DNAVI_DCS_E!F43+FC_TRA_DNAVI_IWW_E!F43</f>
        <v>0.39700000000000002</v>
      </c>
      <c r="G43" s="10">
        <f>FC_TRA_DNAVI_DCS_E!G43+FC_TRA_DNAVI_IWW_E!G43</f>
        <v>0.45100000000000001</v>
      </c>
      <c r="H43" s="10">
        <f>FC_TRA_DNAVI_DCS_E!H43+FC_TRA_DNAVI_IWW_E!H43</f>
        <v>0.42299999999999999</v>
      </c>
      <c r="I43" s="10">
        <f>FC_TRA_DNAVI_DCS_E!I43+FC_TRA_DNAVI_IWW_E!I43</f>
        <v>0.46200000000000002</v>
      </c>
      <c r="J43" s="10">
        <f>FC_TRA_DNAVI_DCS_E!J43+FC_TRA_DNAVI_IWW_E!J43</f>
        <v>0.42599999999999999</v>
      </c>
      <c r="K43" s="10">
        <f>FC_TRA_DNAVI_DCS_E!K43+FC_TRA_DNAVI_IWW_E!K43</f>
        <v>0.44800000000000001</v>
      </c>
      <c r="L43" s="10">
        <f>FC_TRA_DNAVI_DCS_E!L43+FC_TRA_DNAVI_IWW_E!L43</f>
        <v>0.35899999999999999</v>
      </c>
      <c r="M43" s="10">
        <f>FC_TRA_DNAVI_DCS_E!M43+FC_TRA_DNAVI_IWW_E!M43</f>
        <v>0.44</v>
      </c>
      <c r="N43" s="10">
        <f>FC_TRA_DNAVI_DCS_E!N43+FC_TRA_DNAVI_IWW_E!N43</f>
        <v>0.38600000000000001</v>
      </c>
      <c r="O43" s="10">
        <f>FC_TRA_DNAVI_DCS_E!O43+FC_TRA_DNAVI_IWW_E!O43</f>
        <v>0.32373172828890801</v>
      </c>
      <c r="P43" s="10">
        <f>FC_TRA_DNAVI_DCS_E!P43+FC_TRA_DNAVI_IWW_E!P43</f>
        <v>0.2942390369733448</v>
      </c>
      <c r="Q43" s="10">
        <f>FC_TRA_DNAVI_DCS_E!Q43+FC_TRA_DNAVI_IWW_E!Q43</f>
        <v>0.29836629406706788</v>
      </c>
      <c r="R43" s="10">
        <f>FC_TRA_DNAVI_DCS_E!R43+FC_TRA_DNAVI_IWW_E!R43</f>
        <v>0.26285468615649182</v>
      </c>
      <c r="S43" s="10">
        <f>FC_TRA_DNAVI_DCS_E!S43+FC_TRA_DNAVI_IWW_E!S43</f>
        <v>0.25270851246775577</v>
      </c>
      <c r="T43" s="10">
        <f>FC_TRA_DNAVI_DCS_E!T43+FC_TRA_DNAVI_IWW_E!T43</f>
        <v>0.25270851246775577</v>
      </c>
      <c r="U43" s="10">
        <f>FC_TRA_DNAVI_DCS_E!U43+FC_TRA_DNAVI_IWW_E!U43</f>
        <v>0.25674978503869311</v>
      </c>
      <c r="V43" s="10">
        <f>FC_TRA_DNAVI_DCS_E!V43+FC_TRA_DNAVI_IWW_E!V43</f>
        <v>0.24153052450558901</v>
      </c>
      <c r="W43" s="10">
        <f>FC_TRA_DNAVI_DCS_E!W43+FC_TRA_DNAVI_IWW_E!W43</f>
        <v>9.4411006018916596E-2</v>
      </c>
      <c r="X43" s="10">
        <f>FC_TRA_DNAVI_DCS_E!X43+FC_TRA_DNAVI_IWW_E!X43</f>
        <v>8.2201203783318993E-2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8.1685296646603605E-3</v>
      </c>
      <c r="P52" s="37">
        <f t="shared" si="20"/>
        <v>9.114359415305244E-3</v>
      </c>
      <c r="Q52" s="37">
        <f t="shared" si="20"/>
        <v>1.2467755803955288E-2</v>
      </c>
      <c r="R52" s="37">
        <f t="shared" si="20"/>
        <v>1.4015477214101459E-2</v>
      </c>
      <c r="S52" s="37">
        <f t="shared" si="20"/>
        <v>1.4961306964746348E-2</v>
      </c>
      <c r="T52" s="37">
        <f t="shared" si="20"/>
        <v>1.8572656921754086E-2</v>
      </c>
      <c r="U52" s="37">
        <f t="shared" si="20"/>
        <v>1.8572656921754086E-2</v>
      </c>
      <c r="V52" s="37">
        <f t="shared" si="20"/>
        <v>1.8056749785038687E-2</v>
      </c>
      <c r="W52" s="37">
        <f t="shared" ref="W52:X52" si="21">SUM(W53:W70)</f>
        <v>9.0283748925193454E-3</v>
      </c>
      <c r="X52" s="37">
        <f t="shared" si="21"/>
        <v>7.222699914015477E-3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6.0189165950128975E-4</v>
      </c>
      <c r="R64" s="10">
        <f>FC_TRA_DNAVI_DCS_E!R64+FC_TRA_DNAVI_IWW_E!R64</f>
        <v>1.2897678417884779E-3</v>
      </c>
      <c r="S64" s="10">
        <f>FC_TRA_DNAVI_DCS_E!S64+FC_TRA_DNAVI_IWW_E!S64</f>
        <v>1.2897678417884779E-3</v>
      </c>
      <c r="T64" s="10">
        <f>FC_TRA_DNAVI_DCS_E!T64+FC_TRA_DNAVI_IWW_E!T64</f>
        <v>1.2897678417884779E-3</v>
      </c>
      <c r="U64" s="10">
        <f>FC_TRA_DNAVI_DCS_E!U64+FC_TRA_DNAVI_IWW_E!U64</f>
        <v>1.2897678417884779E-3</v>
      </c>
      <c r="V64" s="10">
        <f>FC_TRA_DNAVI_DCS_E!V64+FC_TRA_DNAVI_IWW_E!V64</f>
        <v>1.8916595012897679E-3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8.1685296646603605E-3</v>
      </c>
      <c r="P66" s="10">
        <f>FC_TRA_DNAVI_DCS_E!P66+FC_TRA_DNAVI_IWW_E!P66</f>
        <v>9.114359415305244E-3</v>
      </c>
      <c r="Q66" s="10">
        <f>FC_TRA_DNAVI_DCS_E!Q66+FC_TRA_DNAVI_IWW_E!Q66</f>
        <v>1.1865864144453998E-2</v>
      </c>
      <c r="R66" s="10">
        <f>FC_TRA_DNAVI_DCS_E!R66+FC_TRA_DNAVI_IWW_E!R66</f>
        <v>1.2725709372312981E-2</v>
      </c>
      <c r="S66" s="10">
        <f>FC_TRA_DNAVI_DCS_E!S66+FC_TRA_DNAVI_IWW_E!S66</f>
        <v>1.3671539122957869E-2</v>
      </c>
      <c r="T66" s="10">
        <f>FC_TRA_DNAVI_DCS_E!T66+FC_TRA_DNAVI_IWW_E!T66</f>
        <v>1.728288907996561E-2</v>
      </c>
      <c r="U66" s="10">
        <f>FC_TRA_DNAVI_DCS_E!U66+FC_TRA_DNAVI_IWW_E!U66</f>
        <v>1.728288907996561E-2</v>
      </c>
      <c r="V66" s="10">
        <f>FC_TRA_DNAVI_DCS_E!V66+FC_TRA_DNAVI_IWW_E!V66</f>
        <v>1.616509028374892E-2</v>
      </c>
      <c r="W66" s="10">
        <f>FC_TRA_DNAVI_DCS_E!W66+FC_TRA_DNAVI_IWW_E!W66</f>
        <v>9.0283748925193454E-3</v>
      </c>
      <c r="X66" s="10">
        <f>FC_TRA_DNAVI_DCS_E!X66+FC_TRA_DNAVI_IWW_E!X66</f>
        <v>7.222699914015477E-3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0.45900000000000002</v>
      </c>
      <c r="D2" s="31">
        <f t="shared" si="0"/>
        <v>0.45200000000000001</v>
      </c>
      <c r="E2" s="31">
        <f t="shared" si="0"/>
        <v>0.45100000000000001</v>
      </c>
      <c r="F2" s="31">
        <f t="shared" si="0"/>
        <v>0.39700000000000002</v>
      </c>
      <c r="G2" s="31">
        <f t="shared" si="0"/>
        <v>0.45100000000000001</v>
      </c>
      <c r="H2" s="31">
        <f t="shared" si="0"/>
        <v>0.42299999999999999</v>
      </c>
      <c r="I2" s="31">
        <f t="shared" si="0"/>
        <v>0.46200000000000002</v>
      </c>
      <c r="J2" s="31">
        <f t="shared" si="0"/>
        <v>0.42599999999999999</v>
      </c>
      <c r="K2" s="31">
        <f t="shared" si="0"/>
        <v>0.44800000000000001</v>
      </c>
      <c r="L2" s="31">
        <f t="shared" si="0"/>
        <v>0.35899999999999999</v>
      </c>
      <c r="M2" s="31">
        <f t="shared" si="0"/>
        <v>0.44</v>
      </c>
      <c r="N2" s="31">
        <f t="shared" si="0"/>
        <v>0.38600000000000001</v>
      </c>
      <c r="O2" s="31">
        <f t="shared" si="0"/>
        <v>0.37093723129836631</v>
      </c>
      <c r="P2" s="31">
        <f t="shared" si="0"/>
        <v>0.34342218400687879</v>
      </c>
      <c r="Q2" s="31">
        <f t="shared" si="0"/>
        <v>0.35296646603611348</v>
      </c>
      <c r="R2" s="31">
        <f t="shared" si="0"/>
        <v>0.32519346517626824</v>
      </c>
      <c r="S2" s="31">
        <f t="shared" si="0"/>
        <v>0.30670679277730006</v>
      </c>
      <c r="T2" s="31">
        <f t="shared" si="0"/>
        <v>0.31650902837489248</v>
      </c>
      <c r="U2" s="31">
        <f t="shared" si="0"/>
        <v>0.31539122957867594</v>
      </c>
      <c r="V2" s="31">
        <f t="shared" si="0"/>
        <v>0.30275150472914875</v>
      </c>
      <c r="W2" s="31">
        <f t="shared" ref="W2:X2" si="1">SUM(W3,W17,W22,W25,W26,W51,W52,W71,W74,W75,W76)</f>
        <v>0.10343938091143594</v>
      </c>
      <c r="X2" s="31">
        <f t="shared" si="1"/>
        <v>8.9423903697334467E-2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0.45900000000000002</v>
      </c>
      <c r="D26" s="37">
        <f t="shared" si="10"/>
        <v>0.45200000000000001</v>
      </c>
      <c r="E26" s="37">
        <f t="shared" si="10"/>
        <v>0.45100000000000001</v>
      </c>
      <c r="F26" s="37">
        <f t="shared" si="10"/>
        <v>0.39700000000000002</v>
      </c>
      <c r="G26" s="37">
        <f t="shared" si="10"/>
        <v>0.45100000000000001</v>
      </c>
      <c r="H26" s="37">
        <f t="shared" si="10"/>
        <v>0.42299999999999999</v>
      </c>
      <c r="I26" s="37">
        <f t="shared" si="10"/>
        <v>0.46200000000000002</v>
      </c>
      <c r="J26" s="37">
        <f t="shared" si="10"/>
        <v>0.42599999999999999</v>
      </c>
      <c r="K26" s="37">
        <f t="shared" si="10"/>
        <v>0.44800000000000001</v>
      </c>
      <c r="L26" s="37">
        <f t="shared" si="10"/>
        <v>0.35899999999999999</v>
      </c>
      <c r="M26" s="37">
        <f t="shared" si="10"/>
        <v>0.44</v>
      </c>
      <c r="N26" s="37">
        <f t="shared" si="10"/>
        <v>0.38600000000000001</v>
      </c>
      <c r="O26" s="37">
        <f t="shared" si="10"/>
        <v>0.36276870163370595</v>
      </c>
      <c r="P26" s="37">
        <f t="shared" si="10"/>
        <v>0.33430782459157354</v>
      </c>
      <c r="Q26" s="37">
        <f t="shared" si="10"/>
        <v>0.34049871023215816</v>
      </c>
      <c r="R26" s="37">
        <f t="shared" si="10"/>
        <v>0.31117798796216678</v>
      </c>
      <c r="S26" s="37">
        <f t="shared" si="10"/>
        <v>0.29174548581255372</v>
      </c>
      <c r="T26" s="37">
        <f t="shared" si="10"/>
        <v>0.29793637145313839</v>
      </c>
      <c r="U26" s="37">
        <f t="shared" si="10"/>
        <v>0.29681857265692185</v>
      </c>
      <c r="V26" s="37">
        <f t="shared" si="10"/>
        <v>0.28469475494411006</v>
      </c>
      <c r="W26" s="37">
        <f t="shared" ref="W26:X26" si="11">SUM(W27,W33)</f>
        <v>9.4411006018916596E-2</v>
      </c>
      <c r="X26" s="37">
        <f t="shared" si="11"/>
        <v>8.2201203783318993E-2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0.45900000000000002</v>
      </c>
      <c r="D33" s="29">
        <f t="shared" si="14"/>
        <v>0.45200000000000001</v>
      </c>
      <c r="E33" s="29">
        <f t="shared" si="14"/>
        <v>0.45100000000000001</v>
      </c>
      <c r="F33" s="29">
        <f t="shared" si="14"/>
        <v>0.39700000000000002</v>
      </c>
      <c r="G33" s="29">
        <f t="shared" si="14"/>
        <v>0.45100000000000001</v>
      </c>
      <c r="H33" s="29">
        <f t="shared" si="14"/>
        <v>0.42299999999999999</v>
      </c>
      <c r="I33" s="29">
        <f t="shared" si="14"/>
        <v>0.46200000000000002</v>
      </c>
      <c r="J33" s="29">
        <f t="shared" si="14"/>
        <v>0.42599999999999999</v>
      </c>
      <c r="K33" s="29">
        <f t="shared" si="14"/>
        <v>0.44800000000000001</v>
      </c>
      <c r="L33" s="29">
        <f t="shared" si="14"/>
        <v>0.35899999999999999</v>
      </c>
      <c r="M33" s="29">
        <f t="shared" si="14"/>
        <v>0.44</v>
      </c>
      <c r="N33" s="29">
        <f t="shared" si="14"/>
        <v>0.38600000000000001</v>
      </c>
      <c r="O33" s="29">
        <f t="shared" si="14"/>
        <v>0.36276870163370595</v>
      </c>
      <c r="P33" s="29">
        <f t="shared" si="14"/>
        <v>0.33430782459157354</v>
      </c>
      <c r="Q33" s="29">
        <f t="shared" si="14"/>
        <v>0.34049871023215816</v>
      </c>
      <c r="R33" s="29">
        <f t="shared" si="14"/>
        <v>0.31117798796216678</v>
      </c>
      <c r="S33" s="29">
        <f t="shared" si="14"/>
        <v>0.29174548581255372</v>
      </c>
      <c r="T33" s="29">
        <f t="shared" si="14"/>
        <v>0.29793637145313839</v>
      </c>
      <c r="U33" s="29">
        <f t="shared" si="14"/>
        <v>0.29681857265692185</v>
      </c>
      <c r="V33" s="29">
        <f t="shared" si="14"/>
        <v>0.28469475494411006</v>
      </c>
      <c r="W33" s="29">
        <f t="shared" ref="W33:X33" si="15">SUM(W34:W50)</f>
        <v>9.4411006018916596E-2</v>
      </c>
      <c r="X33" s="29">
        <f t="shared" si="15"/>
        <v>8.2201203783318993E-2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3.9036973344797943E-2</v>
      </c>
      <c r="P37" s="10">
        <v>4.006878761822872E-2</v>
      </c>
      <c r="Q37" s="10">
        <v>4.2132416165090281E-2</v>
      </c>
      <c r="R37" s="10">
        <v>4.8323301805674977E-2</v>
      </c>
      <c r="S37" s="10">
        <v>3.9036973344797943E-2</v>
      </c>
      <c r="T37" s="10">
        <v>4.5227858985382632E-2</v>
      </c>
      <c r="U37" s="10">
        <v>4.006878761822872E-2</v>
      </c>
      <c r="V37" s="10">
        <v>4.3164230438521058E-2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0.45900000000000002</v>
      </c>
      <c r="D43" s="10">
        <v>0.45200000000000001</v>
      </c>
      <c r="E43" s="10">
        <v>0.45100000000000001</v>
      </c>
      <c r="F43" s="10">
        <v>0.39700000000000002</v>
      </c>
      <c r="G43" s="10">
        <v>0.45100000000000001</v>
      </c>
      <c r="H43" s="10">
        <v>0.42299999999999999</v>
      </c>
      <c r="I43" s="10">
        <v>0.46200000000000002</v>
      </c>
      <c r="J43" s="10">
        <v>0.42599999999999999</v>
      </c>
      <c r="K43" s="10">
        <v>0.44800000000000001</v>
      </c>
      <c r="L43" s="10">
        <v>0.35899999999999999</v>
      </c>
      <c r="M43" s="10">
        <v>0.44</v>
      </c>
      <c r="N43" s="10">
        <v>0.38600000000000001</v>
      </c>
      <c r="O43" s="10">
        <v>0.32373172828890801</v>
      </c>
      <c r="P43" s="10">
        <v>0.2942390369733448</v>
      </c>
      <c r="Q43" s="10">
        <v>0.29836629406706788</v>
      </c>
      <c r="R43" s="10">
        <v>0.26285468615649182</v>
      </c>
      <c r="S43" s="10">
        <v>0.25270851246775577</v>
      </c>
      <c r="T43" s="10">
        <v>0.25270851246775577</v>
      </c>
      <c r="U43" s="10">
        <v>0.25674978503869311</v>
      </c>
      <c r="V43" s="10">
        <v>0.24153052450558901</v>
      </c>
      <c r="W43" s="10">
        <v>9.4411006018916596E-2</v>
      </c>
      <c r="X43" s="10">
        <v>8.2201203783318993E-2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8.1685296646603605E-3</v>
      </c>
      <c r="P52" s="37">
        <f t="shared" si="16"/>
        <v>9.114359415305244E-3</v>
      </c>
      <c r="Q52" s="37">
        <f t="shared" si="16"/>
        <v>1.2467755803955288E-2</v>
      </c>
      <c r="R52" s="37">
        <f t="shared" si="16"/>
        <v>1.4015477214101459E-2</v>
      </c>
      <c r="S52" s="37">
        <f t="shared" si="16"/>
        <v>1.4961306964746348E-2</v>
      </c>
      <c r="T52" s="37">
        <f t="shared" si="16"/>
        <v>1.8572656921754086E-2</v>
      </c>
      <c r="U52" s="37">
        <f t="shared" si="16"/>
        <v>1.8572656921754086E-2</v>
      </c>
      <c r="V52" s="37">
        <f t="shared" si="16"/>
        <v>1.8056749785038687E-2</v>
      </c>
      <c r="W52" s="37">
        <f t="shared" ref="W52:X52" si="17">SUM(W53:W70)</f>
        <v>9.0283748925193454E-3</v>
      </c>
      <c r="X52" s="37">
        <f t="shared" si="17"/>
        <v>7.222699914015477E-3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6.0189165950128975E-4</v>
      </c>
      <c r="R64" s="10">
        <v>1.2897678417884779E-3</v>
      </c>
      <c r="S64" s="10">
        <v>1.2897678417884779E-3</v>
      </c>
      <c r="T64" s="10">
        <v>1.2897678417884779E-3</v>
      </c>
      <c r="U64" s="10">
        <v>1.2897678417884779E-3</v>
      </c>
      <c r="V64" s="10">
        <v>1.8916595012897679E-3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8.1685296646603605E-3</v>
      </c>
      <c r="P66" s="10">
        <v>9.114359415305244E-3</v>
      </c>
      <c r="Q66" s="10">
        <v>1.1865864144453998E-2</v>
      </c>
      <c r="R66" s="10">
        <v>1.2725709372312981E-2</v>
      </c>
      <c r="S66" s="10">
        <v>1.3671539122957869E-2</v>
      </c>
      <c r="T66" s="10">
        <v>1.728288907996561E-2</v>
      </c>
      <c r="U66" s="10">
        <v>1.728288907996561E-2</v>
      </c>
      <c r="V66" s="10">
        <v>1.616509028374892E-2</v>
      </c>
      <c r="W66" s="10">
        <v>9.0283748925193454E-3</v>
      </c>
      <c r="X66" s="10">
        <v>7.222699914015477E-3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854.29415305245061</v>
      </c>
      <c r="D2" s="31">
        <f t="shared" ref="D2:W2" si="1">SUM(D3,D17,D22,D25,D26,D51,D52,D71,D74,D75,D76)</f>
        <v>900.8780739466896</v>
      </c>
      <c r="E2" s="31">
        <f t="shared" si="1"/>
        <v>855.30318142734279</v>
      </c>
      <c r="F2" s="31">
        <f t="shared" si="1"/>
        <v>917.19748520349958</v>
      </c>
      <c r="G2" s="31">
        <f t="shared" si="1"/>
        <v>926.47981151734677</v>
      </c>
      <c r="H2" s="31">
        <f t="shared" si="1"/>
        <v>915.07727375568061</v>
      </c>
      <c r="I2" s="31">
        <f t="shared" si="1"/>
        <v>907.45311015912762</v>
      </c>
      <c r="J2" s="31">
        <f t="shared" si="1"/>
        <v>895.4431367811469</v>
      </c>
      <c r="K2" s="31">
        <f t="shared" si="1"/>
        <v>924.29001615463994</v>
      </c>
      <c r="L2" s="31">
        <f t="shared" si="1"/>
        <v>924.06827973673182</v>
      </c>
      <c r="M2" s="31">
        <f t="shared" si="1"/>
        <v>966.1238528248</v>
      </c>
      <c r="N2" s="31">
        <f t="shared" si="1"/>
        <v>842.55453287922342</v>
      </c>
      <c r="O2" s="31">
        <f t="shared" si="1"/>
        <v>898.84963544352649</v>
      </c>
      <c r="P2" s="31">
        <f t="shared" si="1"/>
        <v>924.14779189375838</v>
      </c>
      <c r="Q2" s="31">
        <f t="shared" si="1"/>
        <v>846.75386005707617</v>
      </c>
      <c r="R2" s="31">
        <f t="shared" si="1"/>
        <v>930.72152779787643</v>
      </c>
      <c r="S2" s="31">
        <f t="shared" si="1"/>
        <v>954.0234237355919</v>
      </c>
      <c r="T2" s="31">
        <f t="shared" si="1"/>
        <v>1011.3867770336888</v>
      </c>
      <c r="U2" s="31">
        <f t="shared" si="1"/>
        <v>987.40245337252918</v>
      </c>
      <c r="V2" s="31">
        <f t="shared" si="1"/>
        <v>1005.4489798478228</v>
      </c>
      <c r="W2" s="31">
        <f t="shared" si="1"/>
        <v>1020.1832450582317</v>
      </c>
      <c r="X2" s="31">
        <f t="shared" ref="X2" si="2">SUM(X3,X17,X22,X25,X26,X51,X52,X71,X74,X75,X76)</f>
        <v>1057.7389585581027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1.5202063628546862</v>
      </c>
      <c r="D3" s="34">
        <f t="shared" ref="D3:W3" si="4">SUM(D4,D8,D11)</f>
        <v>1.2265692175408422</v>
      </c>
      <c r="E3" s="34">
        <f t="shared" si="4"/>
        <v>0.97067927773000862</v>
      </c>
      <c r="F3" s="34">
        <f t="shared" si="4"/>
        <v>0.70481513327601031</v>
      </c>
      <c r="G3" s="34">
        <f t="shared" si="4"/>
        <v>0.65391229578675836</v>
      </c>
      <c r="H3" s="34">
        <f t="shared" si="4"/>
        <v>0.71797076526225279</v>
      </c>
      <c r="I3" s="34">
        <f t="shared" si="4"/>
        <v>0.61582115219260525</v>
      </c>
      <c r="J3" s="34">
        <f t="shared" si="4"/>
        <v>0.51410146173688742</v>
      </c>
      <c r="K3" s="34">
        <f t="shared" si="4"/>
        <v>0.47394668959587277</v>
      </c>
      <c r="L3" s="34">
        <f t="shared" si="4"/>
        <v>0.51848667239896806</v>
      </c>
      <c r="M3" s="34">
        <f t="shared" si="4"/>
        <v>0.60524505588993982</v>
      </c>
      <c r="N3" s="34">
        <f t="shared" si="4"/>
        <v>0.54436801375752364</v>
      </c>
      <c r="O3" s="34">
        <f t="shared" si="4"/>
        <v>0.44772141014617373</v>
      </c>
      <c r="P3" s="34">
        <f t="shared" si="4"/>
        <v>0.63499570077386069</v>
      </c>
      <c r="Q3" s="34">
        <f t="shared" si="4"/>
        <v>0.49785038693035238</v>
      </c>
      <c r="R3" s="34">
        <f t="shared" si="4"/>
        <v>0.61625107480653507</v>
      </c>
      <c r="S3" s="34">
        <f t="shared" si="4"/>
        <v>0.58658641444539983</v>
      </c>
      <c r="T3" s="34">
        <f t="shared" si="4"/>
        <v>0.38073946689595867</v>
      </c>
      <c r="U3" s="34">
        <f t="shared" si="4"/>
        <v>0.23748925193465195</v>
      </c>
      <c r="V3" s="34">
        <f t="shared" si="4"/>
        <v>0.24866723989681869</v>
      </c>
      <c r="W3" s="34">
        <f t="shared" si="4"/>
        <v>0.26612209802235615</v>
      </c>
      <c r="X3" s="34">
        <f t="shared" ref="X3" si="5">SUM(X4,X8,X11)</f>
        <v>0.34823731728288915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1.5202063628546862</v>
      </c>
      <c r="D11" s="29">
        <f t="shared" ref="D11:W11" si="13">SUM(D12:D16)</f>
        <v>1.2265692175408422</v>
      </c>
      <c r="E11" s="29">
        <f t="shared" si="13"/>
        <v>0.97067927773000862</v>
      </c>
      <c r="F11" s="29">
        <f t="shared" si="13"/>
        <v>0.70481513327601031</v>
      </c>
      <c r="G11" s="29">
        <f t="shared" si="13"/>
        <v>0.65391229578675836</v>
      </c>
      <c r="H11" s="29">
        <f t="shared" si="13"/>
        <v>0.71797076526225279</v>
      </c>
      <c r="I11" s="29">
        <f t="shared" si="13"/>
        <v>0.61582115219260525</v>
      </c>
      <c r="J11" s="29">
        <f t="shared" si="13"/>
        <v>0.51410146173688742</v>
      </c>
      <c r="K11" s="29">
        <f t="shared" si="13"/>
        <v>0.47394668959587277</v>
      </c>
      <c r="L11" s="29">
        <f t="shared" si="13"/>
        <v>0.51848667239896806</v>
      </c>
      <c r="M11" s="29">
        <f t="shared" si="13"/>
        <v>0.60524505588993982</v>
      </c>
      <c r="N11" s="29">
        <f t="shared" si="13"/>
        <v>0.54436801375752364</v>
      </c>
      <c r="O11" s="29">
        <f t="shared" si="13"/>
        <v>0.44772141014617373</v>
      </c>
      <c r="P11" s="29">
        <f t="shared" si="13"/>
        <v>0.63499570077386069</v>
      </c>
      <c r="Q11" s="29">
        <f t="shared" si="13"/>
        <v>0.49785038693035238</v>
      </c>
      <c r="R11" s="29">
        <f t="shared" si="13"/>
        <v>0.61625107480653507</v>
      </c>
      <c r="S11" s="29">
        <f t="shared" si="13"/>
        <v>0.58658641444539983</v>
      </c>
      <c r="T11" s="29">
        <f t="shared" si="13"/>
        <v>0.38073946689595867</v>
      </c>
      <c r="U11" s="29">
        <f t="shared" si="13"/>
        <v>0.23748925193465195</v>
      </c>
      <c r="V11" s="29">
        <f t="shared" si="13"/>
        <v>0.24866723989681869</v>
      </c>
      <c r="W11" s="29">
        <f t="shared" si="13"/>
        <v>0.26612209802235615</v>
      </c>
      <c r="X11" s="29">
        <f t="shared" ref="X11" si="14">SUM(X12:X16)</f>
        <v>0.34823731728288915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0.14213241616509029</v>
      </c>
      <c r="D12" s="10">
        <f>FC_OTH_CP_E!D12+FC_OTH_HH_E!D12+FC_OTH_AFF_E!D12</f>
        <v>9.2949269131556309E-2</v>
      </c>
      <c r="E12" s="10">
        <f>FC_OTH_CP_E!E12+FC_OTH_HH_E!E12+FC_OTH_AFF_E!E12</f>
        <v>0.12596732588134141</v>
      </c>
      <c r="F12" s="10">
        <f>FC_OTH_CP_E!F12+FC_OTH_HH_E!F12+FC_OTH_AFF_E!F12</f>
        <v>3.7747205503009452E-2</v>
      </c>
      <c r="G12" s="10">
        <f>FC_OTH_CP_E!G12+FC_OTH_HH_E!G12+FC_OTH_AFF_E!G12</f>
        <v>7.2742906276870162E-2</v>
      </c>
      <c r="H12" s="10">
        <f>FC_OTH_CP_E!H12+FC_OTH_HH_E!H12+FC_OTH_AFF_E!H12</f>
        <v>6.7325881341358557E-2</v>
      </c>
      <c r="I12" s="10">
        <f>FC_OTH_CP_E!I12+FC_OTH_HH_E!I12+FC_OTH_AFF_E!I12</f>
        <v>8.3490971625107477E-2</v>
      </c>
      <c r="J12" s="10">
        <f>FC_OTH_CP_E!J12+FC_OTH_HH_E!J12+FC_OTH_AFF_E!J12</f>
        <v>7.6096302665520199E-2</v>
      </c>
      <c r="K12" s="10">
        <f>FC_OTH_CP_E!K12+FC_OTH_HH_E!K12+FC_OTH_AFF_E!K12</f>
        <v>7.2055030094582972E-2</v>
      </c>
      <c r="L12" s="10">
        <f>FC_OTH_CP_E!L12+FC_OTH_HH_E!L12+FC_OTH_AFF_E!L12</f>
        <v>0.1043852106620808</v>
      </c>
      <c r="M12" s="10">
        <f>FC_OTH_CP_E!M12+FC_OTH_HH_E!M12+FC_OTH_AFF_E!M12</f>
        <v>0.18048151332760101</v>
      </c>
      <c r="N12" s="10">
        <f>FC_OTH_CP_E!N12+FC_OTH_HH_E!N12+FC_OTH_AFF_E!N12</f>
        <v>0.1185726569217541</v>
      </c>
      <c r="O12" s="10">
        <f>FC_OTH_CP_E!O12+FC_OTH_HH_E!O12+FC_OTH_AFF_E!O12</f>
        <v>0.11582115219260533</v>
      </c>
      <c r="P12" s="10">
        <f>FC_OTH_CP_E!P12+FC_OTH_HH_E!P12+FC_OTH_AFF_E!P12</f>
        <v>0.18796216680997421</v>
      </c>
      <c r="Q12" s="10">
        <f>FC_OTH_CP_E!Q12+FC_OTH_HH_E!Q12+FC_OTH_AFF_E!Q12</f>
        <v>0.23645743766122096</v>
      </c>
      <c r="R12" s="10">
        <f>FC_OTH_CP_E!R12+FC_OTH_HH_E!R12+FC_OTH_AFF_E!R12</f>
        <v>0.34686156491831488</v>
      </c>
      <c r="S12" s="10">
        <f>FC_OTH_CP_E!S12+FC_OTH_HH_E!S12+FC_OTH_AFF_E!S12</f>
        <v>0.14754944110060189</v>
      </c>
      <c r="T12" s="10">
        <f>FC_OTH_CP_E!T12+FC_OTH_HH_E!T12+FC_OTH_AFF_E!T12</f>
        <v>7.7472055030094578E-2</v>
      </c>
      <c r="U12" s="10">
        <f>FC_OTH_CP_E!U12+FC_OTH_HH_E!U12+FC_OTH_AFF_E!U12</f>
        <v>7.6784178847807444E-2</v>
      </c>
      <c r="V12" s="10">
        <f>FC_OTH_CP_E!V12+FC_OTH_HH_E!V12+FC_OTH_AFF_E!V12</f>
        <v>5.99312123817713E-2</v>
      </c>
      <c r="W12" s="10">
        <f>FC_OTH_CP_E!W12+FC_OTH_HH_E!W12+FC_OTH_AFF_E!W12</f>
        <v>4.1788478073946714E-2</v>
      </c>
      <c r="X12" s="10">
        <f>FC_OTH_CP_E!X12+FC_OTH_HH_E!X12+FC_OTH_AFF_E!X12</f>
        <v>8.8907996560619096E-2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1.3780739466895959</v>
      </c>
      <c r="D16" s="10">
        <f>FC_OTH_CP_E!D16+FC_OTH_HH_E!D16+FC_OTH_AFF_E!D16</f>
        <v>1.1336199484092859</v>
      </c>
      <c r="E16" s="10">
        <f>FC_OTH_CP_E!E16+FC_OTH_HH_E!E16+FC_OTH_AFF_E!E16</f>
        <v>0.84471195184866721</v>
      </c>
      <c r="F16" s="10">
        <f>FC_OTH_CP_E!F16+FC_OTH_HH_E!F16+FC_OTH_AFF_E!F16</f>
        <v>0.66706792777300083</v>
      </c>
      <c r="G16" s="10">
        <f>FC_OTH_CP_E!G16+FC_OTH_HH_E!G16+FC_OTH_AFF_E!G16</f>
        <v>0.58116938950988817</v>
      </c>
      <c r="H16" s="10">
        <f>FC_OTH_CP_E!H16+FC_OTH_HH_E!H16+FC_OTH_AFF_E!H16</f>
        <v>0.65064488392089426</v>
      </c>
      <c r="I16" s="10">
        <f>FC_OTH_CP_E!I16+FC_OTH_HH_E!I16+FC_OTH_AFF_E!I16</f>
        <v>0.53233018056749781</v>
      </c>
      <c r="J16" s="10">
        <f>FC_OTH_CP_E!J16+FC_OTH_HH_E!J16+FC_OTH_AFF_E!J16</f>
        <v>0.43800515907136722</v>
      </c>
      <c r="K16" s="10">
        <f>FC_OTH_CP_E!K16+FC_OTH_HH_E!K16+FC_OTH_AFF_E!K16</f>
        <v>0.4018916595012898</v>
      </c>
      <c r="L16" s="10">
        <f>FC_OTH_CP_E!L16+FC_OTH_HH_E!L16+FC_OTH_AFF_E!L16</f>
        <v>0.41410146173688728</v>
      </c>
      <c r="M16" s="10">
        <f>FC_OTH_CP_E!M16+FC_OTH_HH_E!M16+FC_OTH_AFF_E!M16</f>
        <v>0.42476354256233878</v>
      </c>
      <c r="N16" s="10">
        <f>FC_OTH_CP_E!N16+FC_OTH_HH_E!N16+FC_OTH_AFF_E!N16</f>
        <v>0.42579535683576952</v>
      </c>
      <c r="O16" s="10">
        <f>FC_OTH_CP_E!O16+FC_OTH_HH_E!O16+FC_OTH_AFF_E!O16</f>
        <v>0.33190025795356837</v>
      </c>
      <c r="P16" s="10">
        <f>FC_OTH_CP_E!P16+FC_OTH_HH_E!P16+FC_OTH_AFF_E!P16</f>
        <v>0.44703353396388651</v>
      </c>
      <c r="Q16" s="10">
        <f>FC_OTH_CP_E!Q16+FC_OTH_HH_E!Q16+FC_OTH_AFF_E!Q16</f>
        <v>0.26139294926913142</v>
      </c>
      <c r="R16" s="10">
        <f>FC_OTH_CP_E!R16+FC_OTH_HH_E!R16+FC_OTH_AFF_E!R16</f>
        <v>0.26938950988822019</v>
      </c>
      <c r="S16" s="10">
        <f>FC_OTH_CP_E!S16+FC_OTH_HH_E!S16+FC_OTH_AFF_E!S16</f>
        <v>0.43903697334479791</v>
      </c>
      <c r="T16" s="10">
        <f>FC_OTH_CP_E!T16+FC_OTH_HH_E!T16+FC_OTH_AFF_E!T16</f>
        <v>0.30326741186586409</v>
      </c>
      <c r="U16" s="10">
        <f>FC_OTH_CP_E!U16+FC_OTH_HH_E!U16+FC_OTH_AFF_E!U16</f>
        <v>0.16070507308684451</v>
      </c>
      <c r="V16" s="10">
        <f>FC_OTH_CP_E!V16+FC_OTH_HH_E!V16+FC_OTH_AFF_E!V16</f>
        <v>0.18873602751504739</v>
      </c>
      <c r="W16" s="10">
        <f>FC_OTH_CP_E!W16+FC_OTH_HH_E!W16+FC_OTH_AFF_E!W16</f>
        <v>0.22433361994840942</v>
      </c>
      <c r="X16" s="10">
        <f>FC_OTH_CP_E!X16+FC_OTH_HH_E!X16+FC_OTH_AFF_E!X16</f>
        <v>0.25932932072227005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307.2331900257953</v>
      </c>
      <c r="D26" s="37">
        <f t="shared" ref="D26:W26" si="22">SUM(D27,D33)</f>
        <v>345.14866723989678</v>
      </c>
      <c r="E26" s="37">
        <f t="shared" si="22"/>
        <v>313.34505588993977</v>
      </c>
      <c r="F26" s="37">
        <f t="shared" si="22"/>
        <v>308.0766981943251</v>
      </c>
      <c r="G26" s="37">
        <f t="shared" si="22"/>
        <v>320.52880481513324</v>
      </c>
      <c r="H26" s="37">
        <f t="shared" si="22"/>
        <v>306.53147033533958</v>
      </c>
      <c r="I26" s="37">
        <f t="shared" si="22"/>
        <v>290.80902837489253</v>
      </c>
      <c r="J26" s="37">
        <f t="shared" si="22"/>
        <v>277.6191745485811</v>
      </c>
      <c r="K26" s="37">
        <f t="shared" si="22"/>
        <v>271.56964746345665</v>
      </c>
      <c r="L26" s="37">
        <f t="shared" si="22"/>
        <v>278.45717970765264</v>
      </c>
      <c r="M26" s="37">
        <f t="shared" si="22"/>
        <v>272.6914875322442</v>
      </c>
      <c r="N26" s="37">
        <f t="shared" si="22"/>
        <v>235.62304385210669</v>
      </c>
      <c r="O26" s="37">
        <f t="shared" si="22"/>
        <v>259.2809114359415</v>
      </c>
      <c r="P26" s="37">
        <f t="shared" si="22"/>
        <v>259.46173688736042</v>
      </c>
      <c r="Q26" s="37">
        <f t="shared" si="22"/>
        <v>227.34488392089432</v>
      </c>
      <c r="R26" s="37">
        <f t="shared" si="22"/>
        <v>272.31134995700768</v>
      </c>
      <c r="S26" s="37">
        <f t="shared" si="22"/>
        <v>274.63946689595872</v>
      </c>
      <c r="T26" s="37">
        <f t="shared" si="22"/>
        <v>285.79011177987968</v>
      </c>
      <c r="U26" s="37">
        <f t="shared" si="22"/>
        <v>273.2173688736026</v>
      </c>
      <c r="V26" s="37">
        <f t="shared" si="22"/>
        <v>267.2153912295787</v>
      </c>
      <c r="W26" s="37">
        <f t="shared" si="22"/>
        <v>277.81014617368891</v>
      </c>
      <c r="X26" s="37">
        <f t="shared" ref="X26" si="23">SUM(X27,X33)</f>
        <v>271.65803955288061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307.2331900257953</v>
      </c>
      <c r="D33" s="29">
        <f t="shared" ref="D33:W33" si="28">SUM(D34:D50)</f>
        <v>345.14866723989678</v>
      </c>
      <c r="E33" s="29">
        <f t="shared" si="28"/>
        <v>313.34505588993977</v>
      </c>
      <c r="F33" s="29">
        <f t="shared" si="28"/>
        <v>308.0766981943251</v>
      </c>
      <c r="G33" s="29">
        <f t="shared" si="28"/>
        <v>320.52880481513324</v>
      </c>
      <c r="H33" s="29">
        <f t="shared" si="28"/>
        <v>306.53147033533958</v>
      </c>
      <c r="I33" s="29">
        <f t="shared" si="28"/>
        <v>290.80902837489253</v>
      </c>
      <c r="J33" s="29">
        <f t="shared" si="28"/>
        <v>277.6191745485811</v>
      </c>
      <c r="K33" s="29">
        <f t="shared" si="28"/>
        <v>271.56964746345665</v>
      </c>
      <c r="L33" s="29">
        <f t="shared" si="28"/>
        <v>278.45717970765264</v>
      </c>
      <c r="M33" s="29">
        <f t="shared" si="28"/>
        <v>272.6914875322442</v>
      </c>
      <c r="N33" s="29">
        <f t="shared" si="28"/>
        <v>235.62304385210669</v>
      </c>
      <c r="O33" s="29">
        <f t="shared" si="28"/>
        <v>259.2809114359415</v>
      </c>
      <c r="P33" s="29">
        <f t="shared" si="28"/>
        <v>259.46173688736042</v>
      </c>
      <c r="Q33" s="29">
        <f t="shared" si="28"/>
        <v>227.34488392089432</v>
      </c>
      <c r="R33" s="29">
        <f t="shared" si="28"/>
        <v>272.31134995700768</v>
      </c>
      <c r="S33" s="29">
        <f t="shared" si="28"/>
        <v>274.63946689595872</v>
      </c>
      <c r="T33" s="29">
        <f t="shared" si="28"/>
        <v>285.79011177987968</v>
      </c>
      <c r="U33" s="29">
        <f t="shared" si="28"/>
        <v>273.2173688736026</v>
      </c>
      <c r="V33" s="29">
        <f t="shared" si="28"/>
        <v>267.2153912295787</v>
      </c>
      <c r="W33" s="29">
        <f t="shared" si="28"/>
        <v>277.81014617368891</v>
      </c>
      <c r="X33" s="29">
        <f t="shared" ref="X33" si="29">SUM(X34:X50)</f>
        <v>271.65803955288061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9.8882201203783318</v>
      </c>
      <c r="D36" s="10">
        <f>FC_OTH_CP_E!D36+FC_OTH_HH_E!D36+FC_OTH_AFF_E!D36</f>
        <v>14.282975064488388</v>
      </c>
      <c r="E36" s="10">
        <f>FC_OTH_CP_E!E36+FC_OTH_HH_E!E36+FC_OTH_AFF_E!E36</f>
        <v>6.5921754084264821</v>
      </c>
      <c r="F36" s="10">
        <f>FC_OTH_CP_E!F36+FC_OTH_HH_E!F36+FC_OTH_AFF_E!F36</f>
        <v>2.1974204643164219</v>
      </c>
      <c r="G36" s="10">
        <f>FC_OTH_CP_E!G36+FC_OTH_HH_E!G36+FC_OTH_AFF_E!G36</f>
        <v>2.1974204643164228</v>
      </c>
      <c r="H36" s="10">
        <f>FC_OTH_CP_E!H36+FC_OTH_HH_E!H36+FC_OTH_AFF_E!H36</f>
        <v>3.2960447119518479</v>
      </c>
      <c r="I36" s="10">
        <f>FC_OTH_CP_E!I36+FC_OTH_HH_E!I36+FC_OTH_AFF_E!I36</f>
        <v>3.2960447119518479</v>
      </c>
      <c r="J36" s="10">
        <f>FC_OTH_CP_E!J36+FC_OTH_HH_E!J36+FC_OTH_AFF_E!J36</f>
        <v>1.098710232158211</v>
      </c>
      <c r="K36" s="10">
        <f>FC_OTH_CP_E!K36+FC_OTH_HH_E!K36+FC_OTH_AFF_E!K36</f>
        <v>1.098710232158211</v>
      </c>
      <c r="L36" s="10">
        <f>FC_OTH_CP_E!L36+FC_OTH_HH_E!L36+FC_OTH_AFF_E!L36</f>
        <v>10.474978503869302</v>
      </c>
      <c r="M36" s="10">
        <f>FC_OTH_CP_E!M36+FC_OTH_HH_E!M36+FC_OTH_AFF_E!M36</f>
        <v>11.088048151332757</v>
      </c>
      <c r="N36" s="10">
        <f>FC_OTH_CP_E!N36+FC_OTH_HH_E!N36+FC_OTH_AFF_E!N36</f>
        <v>9.8080825451418718</v>
      </c>
      <c r="O36" s="10">
        <f>FC_OTH_CP_E!O36+FC_OTH_HH_E!O36+FC_OTH_AFF_E!O36</f>
        <v>9.4938091143594132</v>
      </c>
      <c r="P36" s="10">
        <f>FC_OTH_CP_E!P36+FC_OTH_HH_E!P36+FC_OTH_AFF_E!P36</f>
        <v>9.8750644883920895</v>
      </c>
      <c r="Q36" s="10">
        <f>FC_OTH_CP_E!Q36+FC_OTH_HH_E!Q36+FC_OTH_AFF_E!Q36</f>
        <v>8.9653482373172775</v>
      </c>
      <c r="R36" s="10">
        <f>FC_OTH_CP_E!R36+FC_OTH_HH_E!R36+FC_OTH_AFF_E!R36</f>
        <v>9.7574376612209868</v>
      </c>
      <c r="S36" s="10">
        <f>FC_OTH_CP_E!S36+FC_OTH_HH_E!S36+FC_OTH_AFF_E!S36</f>
        <v>10.41883061049011</v>
      </c>
      <c r="T36" s="10">
        <f>FC_OTH_CP_E!T36+FC_OTH_HH_E!T36+FC_OTH_AFF_E!T36</f>
        <v>9.0411865864144438</v>
      </c>
      <c r="U36" s="10">
        <f>FC_OTH_CP_E!U36+FC_OTH_HH_E!U36+FC_OTH_AFF_E!U36</f>
        <v>8.1402407566638111</v>
      </c>
      <c r="V36" s="10">
        <f>FC_OTH_CP_E!V36+FC_OTH_HH_E!V36+FC_OTH_AFF_E!V36</f>
        <v>9.8366294067067859</v>
      </c>
      <c r="W36" s="10">
        <f>FC_OTH_CP_E!W36+FC_OTH_HH_E!W36+FC_OTH_AFF_E!W36</f>
        <v>7.5743766122098002</v>
      </c>
      <c r="X36" s="10">
        <f>FC_OTH_CP_E!X36+FC_OTH_HH_E!X36+FC_OTH_AFF_E!X36</f>
        <v>10.893551160791054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1.028116938950989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0.27429062768701629</v>
      </c>
      <c r="D38" s="10">
        <f>FC_OTH_CP_E!D38+FC_OTH_HH_E!D38+FC_OTH_AFF_E!D38</f>
        <v>0.23172828890799649</v>
      </c>
      <c r="E38" s="10">
        <f>FC_OTH_CP_E!E38+FC_OTH_HH_E!E38+FC_OTH_AFF_E!E38</f>
        <v>0.2472914875322442</v>
      </c>
      <c r="F38" s="10">
        <f>FC_OTH_CP_E!F38+FC_OTH_HH_E!F38+FC_OTH_AFF_E!F38</f>
        <v>0.26595012897678422</v>
      </c>
      <c r="G38" s="10">
        <f>FC_OTH_CP_E!G38+FC_OTH_HH_E!G38+FC_OTH_AFF_E!G38</f>
        <v>0.20576096302665522</v>
      </c>
      <c r="H38" s="10">
        <f>FC_OTH_CP_E!H38+FC_OTH_HH_E!H38+FC_OTH_AFF_E!H38</f>
        <v>0.1506448839208942</v>
      </c>
      <c r="I38" s="10">
        <f>FC_OTH_CP_E!I38+FC_OTH_HH_E!I38+FC_OTH_AFF_E!I38</f>
        <v>0.17042132416165087</v>
      </c>
      <c r="J38" s="10">
        <f>FC_OTH_CP_E!J38+FC_OTH_HH_E!J38+FC_OTH_AFF_E!J38</f>
        <v>0.21711092003439386</v>
      </c>
      <c r="K38" s="10">
        <f>FC_OTH_CP_E!K38+FC_OTH_HH_E!K38+FC_OTH_AFF_E!K38</f>
        <v>0.20464316423043846</v>
      </c>
      <c r="L38" s="10">
        <f>FC_OTH_CP_E!L38+FC_OTH_HH_E!L38+FC_OTH_AFF_E!L38</f>
        <v>0.43121238177128096</v>
      </c>
      <c r="M38" s="10">
        <f>FC_OTH_CP_E!M38+FC_OTH_HH_E!M38+FC_OTH_AFF_E!M38</f>
        <v>0.36569217540842663</v>
      </c>
      <c r="N38" s="10">
        <f>FC_OTH_CP_E!N38+FC_OTH_HH_E!N38+FC_OTH_AFF_E!N38</f>
        <v>0.28779019776440223</v>
      </c>
      <c r="O38" s="10">
        <f>FC_OTH_CP_E!O38+FC_OTH_HH_E!O38+FC_OTH_AFF_E!O38</f>
        <v>0.18701633705932916</v>
      </c>
      <c r="P38" s="10">
        <f>FC_OTH_CP_E!P38+FC_OTH_HH_E!P38+FC_OTH_AFF_E!P38</f>
        <v>0.20679277730008611</v>
      </c>
      <c r="Q38" s="10">
        <f>FC_OTH_CP_E!Q38+FC_OTH_HH_E!Q38+FC_OTH_AFF_E!Q38</f>
        <v>0.19011177987962169</v>
      </c>
      <c r="R38" s="10">
        <f>FC_OTH_CP_E!R38+FC_OTH_HH_E!R38+FC_OTH_AFF_E!R38</f>
        <v>0.2285468615649181</v>
      </c>
      <c r="S38" s="10">
        <f>FC_OTH_CP_E!S38+FC_OTH_HH_E!S38+FC_OTH_AFF_E!S38</f>
        <v>0.23069647463456569</v>
      </c>
      <c r="T38" s="10">
        <f>FC_OTH_CP_E!T38+FC_OTH_HH_E!T38+FC_OTH_AFF_E!T38</f>
        <v>0.23069647463456566</v>
      </c>
      <c r="U38" s="10">
        <f>FC_OTH_CP_E!U38+FC_OTH_HH_E!U38+FC_OTH_AFF_E!U38</f>
        <v>0.2441960447119515</v>
      </c>
      <c r="V38" s="10">
        <f>FC_OTH_CP_E!V38+FC_OTH_HH_E!V38+FC_OTH_AFF_E!V38</f>
        <v>0.21607910576096276</v>
      </c>
      <c r="W38" s="10">
        <f>FC_OTH_CP_E!W38+FC_OTH_HH_E!W38+FC_OTH_AFF_E!W38</f>
        <v>0.19329320722270002</v>
      </c>
      <c r="X38" s="10">
        <f>FC_OTH_CP_E!X38+FC_OTH_HH_E!X38+FC_OTH_AFF_E!X38</f>
        <v>0.24522785898538288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1.223989681857266</v>
      </c>
      <c r="D41" s="10">
        <f>FC_OTH_CP_E!D41+FC_OTH_HH_E!D41+FC_OTH_AFF_E!D41</f>
        <v>1.394496990541702</v>
      </c>
      <c r="E41" s="10">
        <f>FC_OTH_CP_E!E41+FC_OTH_HH_E!E41+FC_OTH_AFF_E!E41</f>
        <v>1.1926053310404128</v>
      </c>
      <c r="F41" s="10">
        <f>FC_OTH_CP_E!F41+FC_OTH_HH_E!F41+FC_OTH_AFF_E!F41</f>
        <v>1.3150472914875317</v>
      </c>
      <c r="G41" s="10">
        <f>FC_OTH_CP_E!G41+FC_OTH_HH_E!G41+FC_OTH_AFF_E!G41</f>
        <v>1.403955288048151</v>
      </c>
      <c r="H41" s="10">
        <f>FC_OTH_CP_E!H41+FC_OTH_HH_E!H41+FC_OTH_AFF_E!H41</f>
        <v>1.7627687016337059</v>
      </c>
      <c r="I41" s="10">
        <f>FC_OTH_CP_E!I41+FC_OTH_HH_E!I41+FC_OTH_AFF_E!I41</f>
        <v>1.133018056749785</v>
      </c>
      <c r="J41" s="10">
        <f>FC_OTH_CP_E!J41+FC_OTH_HH_E!J41+FC_OTH_AFF_E!J41</f>
        <v>0.93525365434221819</v>
      </c>
      <c r="K41" s="10">
        <f>FC_OTH_CP_E!K41+FC_OTH_HH_E!K41+FC_OTH_AFF_E!K41</f>
        <v>0.98968185726569213</v>
      </c>
      <c r="L41" s="10">
        <f>FC_OTH_CP_E!L41+FC_OTH_HH_E!L41+FC_OTH_AFF_E!L41</f>
        <v>0.58796216680997426</v>
      </c>
      <c r="M41" s="10">
        <f>FC_OTH_CP_E!M41+FC_OTH_HH_E!M41+FC_OTH_AFF_E!M41</f>
        <v>0.67162510748065352</v>
      </c>
      <c r="N41" s="10">
        <f>FC_OTH_CP_E!N41+FC_OTH_HH_E!N41+FC_OTH_AFF_E!N41</f>
        <v>0.84006878761822934</v>
      </c>
      <c r="O41" s="10">
        <f>FC_OTH_CP_E!O41+FC_OTH_HH_E!O41+FC_OTH_AFF_E!O41</f>
        <v>0.75116079105760969</v>
      </c>
      <c r="P41" s="10">
        <f>FC_OTH_CP_E!P41+FC_OTH_HH_E!P41+FC_OTH_AFF_E!P41</f>
        <v>0.71556319862424755</v>
      </c>
      <c r="Q41" s="10">
        <f>FC_OTH_CP_E!Q41+FC_OTH_HH_E!Q41+FC_OTH_AFF_E!Q41</f>
        <v>0.43104041272570942</v>
      </c>
      <c r="R41" s="10">
        <f>FC_OTH_CP_E!R41+FC_OTH_HH_E!R41+FC_OTH_AFF_E!R41</f>
        <v>0.86620808254514192</v>
      </c>
      <c r="S41" s="10">
        <f>FC_OTH_CP_E!S41+FC_OTH_HH_E!S41+FC_OTH_AFF_E!S41</f>
        <v>0.50636285468615649</v>
      </c>
      <c r="T41" s="10">
        <f>FC_OTH_CP_E!T41+FC_OTH_HH_E!T41+FC_OTH_AFF_E!T41</f>
        <v>0.52098022355975948</v>
      </c>
      <c r="U41" s="10">
        <f>FC_OTH_CP_E!U41+FC_OTH_HH_E!U41+FC_OTH_AFF_E!U41</f>
        <v>0.499054170249355</v>
      </c>
      <c r="V41" s="10">
        <f>FC_OTH_CP_E!V41+FC_OTH_HH_E!V41+FC_OTH_AFF_E!V41</f>
        <v>0.67687016337059425</v>
      </c>
      <c r="W41" s="10">
        <f>FC_OTH_CP_E!W41+FC_OTH_HH_E!W41+FC_OTH_AFF_E!W41</f>
        <v>0.53353396388650043</v>
      </c>
      <c r="X41" s="10">
        <f>FC_OTH_CP_E!X41+FC_OTH_HH_E!X41+FC_OTH_AFF_E!X41</f>
        <v>0.63602751504729171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294.81857265692167</v>
      </c>
      <c r="D43" s="10">
        <f>FC_OTH_CP_E!D43+FC_OTH_HH_E!D43+FC_OTH_AFF_E!D43</f>
        <v>329.23946689595869</v>
      </c>
      <c r="E43" s="10">
        <f>FC_OTH_CP_E!E43+FC_OTH_HH_E!E43+FC_OTH_AFF_E!E43</f>
        <v>305.31298366294061</v>
      </c>
      <c r="F43" s="10">
        <f>FC_OTH_CP_E!F43+FC_OTH_HH_E!F43+FC_OTH_AFF_E!F43</f>
        <v>304.29828030954434</v>
      </c>
      <c r="G43" s="10">
        <f>FC_OTH_CP_E!G43+FC_OTH_HH_E!G43+FC_OTH_AFF_E!G43</f>
        <v>316.72166809974203</v>
      </c>
      <c r="H43" s="10">
        <f>FC_OTH_CP_E!H43+FC_OTH_HH_E!H43+FC_OTH_AFF_E!H43</f>
        <v>301.32201203783313</v>
      </c>
      <c r="I43" s="10">
        <f>FC_OTH_CP_E!I43+FC_OTH_HH_E!I43+FC_OTH_AFF_E!I43</f>
        <v>286.20954428202924</v>
      </c>
      <c r="J43" s="10">
        <f>FC_OTH_CP_E!J43+FC_OTH_HH_E!J43+FC_OTH_AFF_E!J43</f>
        <v>275.3680997420463</v>
      </c>
      <c r="K43" s="10">
        <f>FC_OTH_CP_E!K43+FC_OTH_HH_E!K43+FC_OTH_AFF_E!K43</f>
        <v>269.27661220980229</v>
      </c>
      <c r="L43" s="10">
        <f>FC_OTH_CP_E!L43+FC_OTH_HH_E!L43+FC_OTH_AFF_E!L43</f>
        <v>266.9630266552021</v>
      </c>
      <c r="M43" s="10">
        <f>FC_OTH_CP_E!M43+FC_OTH_HH_E!M43+FC_OTH_AFF_E!M43</f>
        <v>260.56612209802233</v>
      </c>
      <c r="N43" s="10">
        <f>FC_OTH_CP_E!N43+FC_OTH_HH_E!N43+FC_OTH_AFF_E!N43</f>
        <v>224.68710232158219</v>
      </c>
      <c r="O43" s="10">
        <f>FC_OTH_CP_E!O43+FC_OTH_HH_E!O43+FC_OTH_AFF_E!O43</f>
        <v>248.84892519346516</v>
      </c>
      <c r="P43" s="10">
        <f>FC_OTH_CP_E!P43+FC_OTH_HH_E!P43+FC_OTH_AFF_E!P43</f>
        <v>248.66431642304397</v>
      </c>
      <c r="Q43" s="10">
        <f>FC_OTH_CP_E!Q43+FC_OTH_HH_E!Q43+FC_OTH_AFF_E!Q43</f>
        <v>217.75838349097171</v>
      </c>
      <c r="R43" s="10">
        <f>FC_OTH_CP_E!R43+FC_OTH_HH_E!R43+FC_OTH_AFF_E!R43</f>
        <v>261.45915735167665</v>
      </c>
      <c r="S43" s="10">
        <f>FC_OTH_CP_E!S43+FC_OTH_HH_E!S43+FC_OTH_AFF_E!S43</f>
        <v>263.48357695614789</v>
      </c>
      <c r="T43" s="10">
        <f>FC_OTH_CP_E!T43+FC_OTH_HH_E!T43+FC_OTH_AFF_E!T43</f>
        <v>275.99724849527092</v>
      </c>
      <c r="U43" s="10">
        <f>FC_OTH_CP_E!U43+FC_OTH_HH_E!U43+FC_OTH_AFF_E!U43</f>
        <v>264.33387790197747</v>
      </c>
      <c r="V43" s="10">
        <f>FC_OTH_CP_E!V43+FC_OTH_HH_E!V43+FC_OTH_AFF_E!V43</f>
        <v>256.48581255374035</v>
      </c>
      <c r="W43" s="10">
        <f>FC_OTH_CP_E!W43+FC_OTH_HH_E!W43+FC_OTH_AFF_E!W43</f>
        <v>269.5089423903699</v>
      </c>
      <c r="X43" s="10">
        <f>FC_OTH_CP_E!X43+FC_OTH_HH_E!X43+FC_OTH_AFF_E!X43</f>
        <v>259.8832330180569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0</v>
      </c>
      <c r="D44" s="10">
        <f>FC_OTH_CP_E!D44+FC_OTH_HH_E!D44+FC_OTH_AFF_E!D44</f>
        <v>0</v>
      </c>
      <c r="E44" s="10">
        <f>FC_OTH_CP_E!E44+FC_OTH_HH_E!E44+FC_OTH_AFF_E!E44</f>
        <v>0</v>
      </c>
      <c r="F44" s="10">
        <f>FC_OTH_CP_E!F44+FC_OTH_HH_E!F44+FC_OTH_AFF_E!F44</f>
        <v>0</v>
      </c>
      <c r="G44" s="10">
        <f>FC_OTH_CP_E!G44+FC_OTH_HH_E!G44+FC_OTH_AFF_E!G44</f>
        <v>0</v>
      </c>
      <c r="H44" s="10">
        <f>FC_OTH_CP_E!H44+FC_OTH_HH_E!H44+FC_OTH_AFF_E!H44</f>
        <v>0</v>
      </c>
      <c r="I44" s="10">
        <f>FC_OTH_CP_E!I44+FC_OTH_HH_E!I44+FC_OTH_AFF_E!I44</f>
        <v>0</v>
      </c>
      <c r="J44" s="10">
        <f>FC_OTH_CP_E!J44+FC_OTH_HH_E!J44+FC_OTH_AFF_E!J44</f>
        <v>0</v>
      </c>
      <c r="K44" s="10">
        <f>FC_OTH_CP_E!K44+FC_OTH_HH_E!K44+FC_OTH_AFF_E!K44</f>
        <v>0</v>
      </c>
      <c r="L44" s="10">
        <f>FC_OTH_CP_E!L44+FC_OTH_HH_E!L44+FC_OTH_AFF_E!L44</f>
        <v>0</v>
      </c>
      <c r="M44" s="10">
        <f>FC_OTH_CP_E!M44+FC_OTH_HH_E!M44+FC_OTH_AFF_E!M44</f>
        <v>0</v>
      </c>
      <c r="N44" s="10">
        <f>FC_OTH_CP_E!N44+FC_OTH_HH_E!N44+FC_OTH_AFF_E!N44</f>
        <v>0</v>
      </c>
      <c r="O44" s="10">
        <f>FC_OTH_CP_E!O44+FC_OTH_HH_E!O44+FC_OTH_AFF_E!O44</f>
        <v>0</v>
      </c>
      <c r="P44" s="10">
        <f>FC_OTH_CP_E!P44+FC_OTH_HH_E!P44+FC_OTH_AFF_E!P44</f>
        <v>0</v>
      </c>
      <c r="Q44" s="10">
        <f>FC_OTH_CP_E!Q44+FC_OTH_HH_E!Q44+FC_OTH_AFF_E!Q44</f>
        <v>0</v>
      </c>
      <c r="R44" s="10">
        <f>FC_OTH_CP_E!R44+FC_OTH_HH_E!R44+FC_OTH_AFF_E!R44</f>
        <v>0</v>
      </c>
      <c r="S44" s="10">
        <f>FC_OTH_CP_E!S44+FC_OTH_HH_E!S44+FC_OTH_AFF_E!S44</f>
        <v>0</v>
      </c>
      <c r="T44" s="10">
        <f>FC_OTH_CP_E!T44+FC_OTH_HH_E!T44+FC_OTH_AFF_E!T44</f>
        <v>0</v>
      </c>
      <c r="U44" s="10">
        <f>FC_OTH_CP_E!U44+FC_OTH_HH_E!U44+FC_OTH_AFF_E!U44</f>
        <v>0</v>
      </c>
      <c r="V44" s="10">
        <f>FC_OTH_CP_E!V44+FC_OTH_HH_E!V44+FC_OTH_AFF_E!V44</f>
        <v>0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305.18374892519341</v>
      </c>
      <c r="D51" s="37">
        <f>FC_OTH_CP_E!D51+FC_OTH_HH_E!D51+FC_OTH_AFF_E!D51</f>
        <v>280.87257093723133</v>
      </c>
      <c r="E51" s="37">
        <f>FC_OTH_CP_E!E51+FC_OTH_HH_E!E51+FC_OTH_AFF_E!E51</f>
        <v>292.41969045571778</v>
      </c>
      <c r="F51" s="37">
        <f>FC_OTH_CP_E!F51+FC_OTH_HH_E!F51+FC_OTH_AFF_E!F51</f>
        <v>313.47317282889071</v>
      </c>
      <c r="G51" s="37">
        <f>FC_OTH_CP_E!G51+FC_OTH_HH_E!G51+FC_OTH_AFF_E!G51</f>
        <v>314.64686156491831</v>
      </c>
      <c r="H51" s="37">
        <f>FC_OTH_CP_E!H51+FC_OTH_HH_E!H51+FC_OTH_AFF_E!H51</f>
        <v>301.63542562338779</v>
      </c>
      <c r="I51" s="37">
        <f>FC_OTH_CP_E!I51+FC_OTH_HH_E!I51+FC_OTH_AFF_E!I51</f>
        <v>307.6061049011177</v>
      </c>
      <c r="J51" s="37">
        <f>FC_OTH_CP_E!J51+FC_OTH_HH_E!J51+FC_OTH_AFF_E!J51</f>
        <v>290.94720550300951</v>
      </c>
      <c r="K51" s="37">
        <f>FC_OTH_CP_E!K51+FC_OTH_HH_E!K51+FC_OTH_AFF_E!K51</f>
        <v>325.50103181427352</v>
      </c>
      <c r="L51" s="37">
        <f>FC_OTH_CP_E!L51+FC_OTH_HH_E!L51+FC_OTH_AFF_E!L51</f>
        <v>322.40791057609641</v>
      </c>
      <c r="M51" s="37">
        <f>FC_OTH_CP_E!M51+FC_OTH_HH_E!M51+FC_OTH_AFF_E!M51</f>
        <v>365.71229578675855</v>
      </c>
      <c r="N51" s="37">
        <f>FC_OTH_CP_E!N51+FC_OTH_HH_E!N51+FC_OTH_AFF_E!N51</f>
        <v>284.69071367153924</v>
      </c>
      <c r="O51" s="37">
        <f>FC_OTH_CP_E!O51+FC_OTH_HH_E!O51+FC_OTH_AFF_E!O51</f>
        <v>307.6391229578677</v>
      </c>
      <c r="P51" s="37">
        <f>FC_OTH_CP_E!P51+FC_OTH_HH_E!P51+FC_OTH_AFF_E!P51</f>
        <v>317.95296646603595</v>
      </c>
      <c r="Q51" s="37">
        <f>FC_OTH_CP_E!Q51+FC_OTH_HH_E!Q51+FC_OTH_AFF_E!Q51</f>
        <v>293.13396388650062</v>
      </c>
      <c r="R51" s="37">
        <f>FC_OTH_CP_E!R51+FC_OTH_HH_E!R51+FC_OTH_AFF_E!R51</f>
        <v>324.92751504729131</v>
      </c>
      <c r="S51" s="37">
        <f>FC_OTH_CP_E!S51+FC_OTH_HH_E!S51+FC_OTH_AFF_E!S51</f>
        <v>352.23757523645713</v>
      </c>
      <c r="T51" s="37">
        <f>FC_OTH_CP_E!T51+FC_OTH_HH_E!T51+FC_OTH_AFF_E!T51</f>
        <v>356.08529664660341</v>
      </c>
      <c r="U51" s="37">
        <f>FC_OTH_CP_E!U51+FC_OTH_HH_E!U51+FC_OTH_AFF_E!U51</f>
        <v>344.73723129836611</v>
      </c>
      <c r="V51" s="37">
        <f>FC_OTH_CP_E!V51+FC_OTH_HH_E!V51+FC_OTH_AFF_E!V51</f>
        <v>353.84307824591554</v>
      </c>
      <c r="W51" s="37">
        <f>FC_OTH_CP_E!W51+FC_OTH_HH_E!W51+FC_OTH_AFF_E!W51</f>
        <v>333.33293207222692</v>
      </c>
      <c r="X51" s="37">
        <f>FC_OTH_CP_E!X51+FC_OTH_HH_E!X51+FC_OTH_AFF_E!X51</f>
        <v>355.45227858985402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15.671367153912295</v>
      </c>
      <c r="D52" s="37">
        <f t="shared" ref="D52:W52" si="31">SUM(D53:D70)</f>
        <v>17.398796216680992</v>
      </c>
      <c r="E52" s="37">
        <f t="shared" si="31"/>
        <v>16.377815993121235</v>
      </c>
      <c r="F52" s="37">
        <f t="shared" si="31"/>
        <v>17.438607050730862</v>
      </c>
      <c r="G52" s="37">
        <f t="shared" si="31"/>
        <v>19.148925193465175</v>
      </c>
      <c r="H52" s="37">
        <f t="shared" si="31"/>
        <v>19.319604471195188</v>
      </c>
      <c r="I52" s="37">
        <f t="shared" si="31"/>
        <v>20.042820292347375</v>
      </c>
      <c r="J52" s="37">
        <f t="shared" si="31"/>
        <v>18.96474634565778</v>
      </c>
      <c r="K52" s="37">
        <f t="shared" si="31"/>
        <v>21.449785038693033</v>
      </c>
      <c r="L52" s="37">
        <f t="shared" si="31"/>
        <v>24.612983662940678</v>
      </c>
      <c r="M52" s="37">
        <f t="shared" si="31"/>
        <v>24.20988822012038</v>
      </c>
      <c r="N52" s="37">
        <f t="shared" si="31"/>
        <v>20.247033533963886</v>
      </c>
      <c r="O52" s="37">
        <f t="shared" si="31"/>
        <v>24.24170249355117</v>
      </c>
      <c r="P52" s="37">
        <f t="shared" si="31"/>
        <v>26.315821152192594</v>
      </c>
      <c r="Q52" s="37">
        <f t="shared" si="31"/>
        <v>27.981083404987107</v>
      </c>
      <c r="R52" s="37">
        <f t="shared" si="31"/>
        <v>29.46130696474636</v>
      </c>
      <c r="S52" s="37">
        <f t="shared" si="31"/>
        <v>34.297248495270878</v>
      </c>
      <c r="T52" s="37">
        <f t="shared" si="31"/>
        <v>32.151590713671531</v>
      </c>
      <c r="U52" s="37">
        <f t="shared" si="31"/>
        <v>34.832072226999159</v>
      </c>
      <c r="V52" s="37">
        <f t="shared" si="31"/>
        <v>25.087704213241622</v>
      </c>
      <c r="W52" s="37">
        <f t="shared" si="31"/>
        <v>24.951504729148745</v>
      </c>
      <c r="X52" s="37">
        <f t="shared" ref="X52" si="32">SUM(X53:X70)</f>
        <v>25.287790197764387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7.7386070507308674E-4</v>
      </c>
      <c r="D57" s="10">
        <f>FC_OTH_CP_E!D57+FC_OTH_HH_E!D57+FC_OTH_AFF_E!D57</f>
        <v>2.3731728288907999E-2</v>
      </c>
      <c r="E57" s="10">
        <f>FC_OTH_CP_E!E57+FC_OTH_HH_E!E57+FC_OTH_AFF_E!E57</f>
        <v>8.091143594153051E-2</v>
      </c>
      <c r="F57" s="10">
        <f>FC_OTH_CP_E!F57+FC_OTH_HH_E!F57+FC_OTH_AFF_E!F57</f>
        <v>0.13061049011177989</v>
      </c>
      <c r="G57" s="10">
        <f>FC_OTH_CP_E!G57+FC_OTH_HH_E!G57+FC_OTH_AFF_E!G57</f>
        <v>0.17773000859845231</v>
      </c>
      <c r="H57" s="10">
        <f>FC_OTH_CP_E!H57+FC_OTH_HH_E!H57+FC_OTH_AFF_E!H57</f>
        <v>0.23413585554600169</v>
      </c>
      <c r="I57" s="10">
        <f>FC_OTH_CP_E!I57+FC_OTH_HH_E!I57+FC_OTH_AFF_E!I57</f>
        <v>0.29638865004299231</v>
      </c>
      <c r="J57" s="10">
        <f>FC_OTH_CP_E!J57+FC_OTH_HH_E!J57+FC_OTH_AFF_E!J57</f>
        <v>0.40447119518486668</v>
      </c>
      <c r="K57" s="10">
        <f>FC_OTH_CP_E!K57+FC_OTH_HH_E!K57+FC_OTH_AFF_E!K57</f>
        <v>0.52416165090283751</v>
      </c>
      <c r="L57" s="10">
        <f>FC_OTH_CP_E!L57+FC_OTH_HH_E!L57+FC_OTH_AFF_E!L57</f>
        <v>0.68667239896818566</v>
      </c>
      <c r="M57" s="10">
        <f>FC_OTH_CP_E!M57+FC_OTH_HH_E!M57+FC_OTH_AFF_E!M57</f>
        <v>0.91083404987102312</v>
      </c>
      <c r="N57" s="10">
        <f>FC_OTH_CP_E!N57+FC_OTH_HH_E!N57+FC_OTH_AFF_E!N57</f>
        <v>1.1309544282029229</v>
      </c>
      <c r="O57" s="10">
        <f>FC_OTH_CP_E!O57+FC_OTH_HH_E!O57+FC_OTH_AFF_E!O57</f>
        <v>1.3644024075666381</v>
      </c>
      <c r="P57" s="10">
        <f>FC_OTH_CP_E!P57+FC_OTH_HH_E!P57+FC_OTH_AFF_E!P57</f>
        <v>1.633018056749785</v>
      </c>
      <c r="Q57" s="10">
        <f>FC_OTH_CP_E!Q57+FC_OTH_HH_E!Q57+FC_OTH_AFF_E!Q57</f>
        <v>1.760017196904557</v>
      </c>
      <c r="R57" s="10">
        <f>FC_OTH_CP_E!R57+FC_OTH_HH_E!R57+FC_OTH_AFF_E!R57</f>
        <v>1.909286328460877</v>
      </c>
      <c r="S57" s="10">
        <f>FC_OTH_CP_E!S57+FC_OTH_HH_E!S57+FC_OTH_AFF_E!S57</f>
        <v>2.058813413585554</v>
      </c>
      <c r="T57" s="10">
        <f>FC_OTH_CP_E!T57+FC_OTH_HH_E!T57+FC_OTH_AFF_E!T57</f>
        <v>2.175494411006019</v>
      </c>
      <c r="U57" s="10">
        <f>FC_OTH_CP_E!U57+FC_OTH_HH_E!U57+FC_OTH_AFF_E!U57</f>
        <v>2.3096302665520212</v>
      </c>
      <c r="V57" s="10">
        <f>FC_OTH_CP_E!V57+FC_OTH_HH_E!V57+FC_OTH_AFF_E!V57</f>
        <v>2.4116079105760959</v>
      </c>
      <c r="W57" s="10">
        <f>FC_OTH_CP_E!W57+FC_OTH_HH_E!W57+FC_OTH_AFF_E!W57</f>
        <v>2.5657781599312122</v>
      </c>
      <c r="X57" s="10">
        <f>FC_OTH_CP_E!X57+FC_OTH_HH_E!X57+FC_OTH_AFF_E!X57</f>
        <v>2.7002579535683569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15.125107480653481</v>
      </c>
      <c r="D59" s="10">
        <f>FC_OTH_CP_E!D59+FC_OTH_HH_E!D59+FC_OTH_AFF_E!D59</f>
        <v>16.377815993121231</v>
      </c>
      <c r="E59" s="10">
        <f>FC_OTH_CP_E!E59+FC_OTH_HH_E!E59+FC_OTH_AFF_E!E59</f>
        <v>15.187274290627684</v>
      </c>
      <c r="F59" s="10">
        <f>FC_OTH_CP_E!F59+FC_OTH_HH_E!F59+FC_OTH_AFF_E!F59</f>
        <v>15.459157351676692</v>
      </c>
      <c r="G59" s="10">
        <f>FC_OTH_CP_E!G59+FC_OTH_HH_E!G59+FC_OTH_AFF_E!G59</f>
        <v>16.488650042992262</v>
      </c>
      <c r="H59" s="10">
        <f>FC_OTH_CP_E!H59+FC_OTH_HH_E!H59+FC_OTH_AFF_E!H59</f>
        <v>15.766380051590717</v>
      </c>
      <c r="I59" s="10">
        <f>FC_OTH_CP_E!I59+FC_OTH_HH_E!I59+FC_OTH_AFF_E!I59</f>
        <v>15.768787618228718</v>
      </c>
      <c r="J59" s="10">
        <f>FC_OTH_CP_E!J59+FC_OTH_HH_E!J59+FC_OTH_AFF_E!J59</f>
        <v>14.081685296646601</v>
      </c>
      <c r="K59" s="10">
        <f>FC_OTH_CP_E!K59+FC_OTH_HH_E!K59+FC_OTH_AFF_E!K59</f>
        <v>15.51315563198624</v>
      </c>
      <c r="L59" s="10">
        <f>FC_OTH_CP_E!L59+FC_OTH_HH_E!L59+FC_OTH_AFF_E!L59</f>
        <v>17.297506448839215</v>
      </c>
      <c r="M59" s="10">
        <f>FC_OTH_CP_E!M59+FC_OTH_HH_E!M59+FC_OTH_AFF_E!M59</f>
        <v>17.863972484952708</v>
      </c>
      <c r="N59" s="10">
        <f>FC_OTH_CP_E!N59+FC_OTH_HH_E!N59+FC_OTH_AFF_E!N59</f>
        <v>13.895958727429065</v>
      </c>
      <c r="O59" s="10">
        <f>FC_OTH_CP_E!O59+FC_OTH_HH_E!O59+FC_OTH_AFF_E!O59</f>
        <v>17.512897678417897</v>
      </c>
      <c r="P59" s="10">
        <f>FC_OTH_CP_E!P59+FC_OTH_HH_E!P59+FC_OTH_AFF_E!P59</f>
        <v>19.487102321582107</v>
      </c>
      <c r="Q59" s="10">
        <f>FC_OTH_CP_E!Q59+FC_OTH_HH_E!Q59+FC_OTH_AFF_E!Q59</f>
        <v>21.723215821152195</v>
      </c>
      <c r="R59" s="10">
        <f>FC_OTH_CP_E!R59+FC_OTH_HH_E!R59+FC_OTH_AFF_E!R59</f>
        <v>22.6659501289768</v>
      </c>
      <c r="S59" s="10">
        <f>FC_OTH_CP_E!S59+FC_OTH_HH_E!S59+FC_OTH_AFF_E!S59</f>
        <v>25.804299226139317</v>
      </c>
      <c r="T59" s="10">
        <f>FC_OTH_CP_E!T59+FC_OTH_HH_E!T59+FC_OTH_AFF_E!T59</f>
        <v>22.715735167669816</v>
      </c>
      <c r="U59" s="10">
        <f>FC_OTH_CP_E!U59+FC_OTH_HH_E!U59+FC_OTH_AFF_E!U59</f>
        <v>23.959415305245074</v>
      </c>
      <c r="V59" s="10">
        <f>FC_OTH_CP_E!V59+FC_OTH_HH_E!V59+FC_OTH_AFF_E!V59</f>
        <v>15.456749785038697</v>
      </c>
      <c r="W59" s="10">
        <f>FC_OTH_CP_E!W59+FC_OTH_HH_E!W59+FC_OTH_AFF_E!W59</f>
        <v>15.34952708512467</v>
      </c>
      <c r="X59" s="10">
        <f>FC_OTH_CP_E!X59+FC_OTH_HH_E!X59+FC_OTH_AFF_E!X59</f>
        <v>16.098968185726555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0.5454858125537404</v>
      </c>
      <c r="D61" s="10">
        <f>FC_OTH_CP_E!D61+FC_OTH_HH_E!D61+FC_OTH_AFF_E!D61</f>
        <v>0.98366294067067939</v>
      </c>
      <c r="E61" s="10">
        <f>FC_OTH_CP_E!E61+FC_OTH_HH_E!E61+FC_OTH_AFF_E!E61</f>
        <v>1.0913155631986242</v>
      </c>
      <c r="F61" s="10">
        <f>FC_OTH_CP_E!F61+FC_OTH_HH_E!F61+FC_OTH_AFF_E!F61</f>
        <v>1.8182287188306105</v>
      </c>
      <c r="G61" s="10">
        <f>FC_OTH_CP_E!G61+FC_OTH_HH_E!G61+FC_OTH_AFF_E!G61</f>
        <v>2.4453998280309541</v>
      </c>
      <c r="H61" s="10">
        <f>FC_OTH_CP_E!H61+FC_OTH_HH_E!H61+FC_OTH_AFF_E!H61</f>
        <v>3.2719690455717969</v>
      </c>
      <c r="I61" s="10">
        <f>FC_OTH_CP_E!I61+FC_OTH_HH_E!I61+FC_OTH_AFF_E!I61</f>
        <v>3.9180567497850389</v>
      </c>
      <c r="J61" s="10">
        <f>FC_OTH_CP_E!J61+FC_OTH_HH_E!J61+FC_OTH_AFF_E!J61</f>
        <v>4.3983662940670678</v>
      </c>
      <c r="K61" s="10">
        <f>FC_OTH_CP_E!K61+FC_OTH_HH_E!K61+FC_OTH_AFF_E!K61</f>
        <v>5.2680997420464326</v>
      </c>
      <c r="L61" s="10">
        <f>FC_OTH_CP_E!L61+FC_OTH_HH_E!L61+FC_OTH_AFF_E!L61</f>
        <v>6.4101461736887364</v>
      </c>
      <c r="M61" s="10">
        <f>FC_OTH_CP_E!M61+FC_OTH_HH_E!M61+FC_OTH_AFF_E!M61</f>
        <v>5.1353396388650046</v>
      </c>
      <c r="N61" s="10">
        <f>FC_OTH_CP_E!N61+FC_OTH_HH_E!N61+FC_OTH_AFF_E!N61</f>
        <v>4.8240756663800513</v>
      </c>
      <c r="O61" s="10">
        <f>FC_OTH_CP_E!O61+FC_OTH_HH_E!O61+FC_OTH_AFF_E!O61</f>
        <v>4.8006018916595012</v>
      </c>
      <c r="P61" s="10">
        <f>FC_OTH_CP_E!P61+FC_OTH_HH_E!P61+FC_OTH_AFF_E!P61</f>
        <v>4.4702493551160787</v>
      </c>
      <c r="Q61" s="10">
        <f>FC_OTH_CP_E!Q61+FC_OTH_HH_E!Q61+FC_OTH_AFF_E!Q61</f>
        <v>3.475924333619949</v>
      </c>
      <c r="R61" s="10">
        <f>FC_OTH_CP_E!R61+FC_OTH_HH_E!R61+FC_OTH_AFF_E!R61</f>
        <v>3.4214101461736881</v>
      </c>
      <c r="S61" s="10">
        <f>FC_OTH_CP_E!S61+FC_OTH_HH_E!S61+FC_OTH_AFF_E!S61</f>
        <v>4.5043852106620808</v>
      </c>
      <c r="T61" s="10">
        <f>FC_OTH_CP_E!T61+FC_OTH_HH_E!T61+FC_OTH_AFF_E!T61</f>
        <v>4.7003439380911418</v>
      </c>
      <c r="U61" s="10">
        <f>FC_OTH_CP_E!U61+FC_OTH_HH_E!U61+FC_OTH_AFF_E!U61</f>
        <v>5.308426483233017</v>
      </c>
      <c r="V61" s="10">
        <f>FC_OTH_CP_E!V61+FC_OTH_HH_E!V61+FC_OTH_AFF_E!V61</f>
        <v>3.3656921754084275</v>
      </c>
      <c r="W61" s="10">
        <f>FC_OTH_CP_E!W61+FC_OTH_HH_E!W61+FC_OTH_AFF_E!W61</f>
        <v>2.331900257953567</v>
      </c>
      <c r="X61" s="10">
        <f>FC_OTH_CP_E!X61+FC_OTH_HH_E!X61+FC_OTH_AFF_E!X61</f>
        <v>0.90163370593293224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1.3585554600171971E-2</v>
      </c>
      <c r="E70" s="10">
        <f>FC_OTH_CP_E!E70+FC_OTH_HH_E!E70+FC_OTH_AFF_E!E70</f>
        <v>1.831470335339639E-2</v>
      </c>
      <c r="F70" s="10">
        <f>FC_OTH_CP_E!F70+FC_OTH_HH_E!F70+FC_OTH_AFF_E!F70</f>
        <v>3.0610490111779881E-2</v>
      </c>
      <c r="G70" s="10">
        <f>FC_OTH_CP_E!G70+FC_OTH_HH_E!G70+FC_OTH_AFF_E!G70</f>
        <v>3.7145313843508172E-2</v>
      </c>
      <c r="H70" s="10">
        <f>FC_OTH_CP_E!H70+FC_OTH_HH_E!H70+FC_OTH_AFF_E!H70</f>
        <v>4.7119518486672403E-2</v>
      </c>
      <c r="I70" s="10">
        <f>FC_OTH_CP_E!I70+FC_OTH_HH_E!I70+FC_OTH_AFF_E!I70</f>
        <v>5.9587274290627677E-2</v>
      </c>
      <c r="J70" s="10">
        <f>FC_OTH_CP_E!J70+FC_OTH_HH_E!J70+FC_OTH_AFF_E!J70</f>
        <v>8.0223559759243335E-2</v>
      </c>
      <c r="K70" s="10">
        <f>FC_OTH_CP_E!K70+FC_OTH_HH_E!K70+FC_OTH_AFF_E!K70</f>
        <v>0.14436801375752359</v>
      </c>
      <c r="L70" s="10">
        <f>FC_OTH_CP_E!L70+FC_OTH_HH_E!L70+FC_OTH_AFF_E!L70</f>
        <v>0.21865864144454</v>
      </c>
      <c r="M70" s="10">
        <f>FC_OTH_CP_E!M70+FC_OTH_HH_E!M70+FC_OTH_AFF_E!M70</f>
        <v>0.29974204643164232</v>
      </c>
      <c r="N70" s="10">
        <f>FC_OTH_CP_E!N70+FC_OTH_HH_E!N70+FC_OTH_AFF_E!N70</f>
        <v>0.39604471195184859</v>
      </c>
      <c r="O70" s="10">
        <f>FC_OTH_CP_E!O70+FC_OTH_HH_E!O70+FC_OTH_AFF_E!O70</f>
        <v>0.56380051590713676</v>
      </c>
      <c r="P70" s="10">
        <f>FC_OTH_CP_E!P70+FC_OTH_HH_E!P70+FC_OTH_AFF_E!P70</f>
        <v>0.72545141874462582</v>
      </c>
      <c r="Q70" s="10">
        <f>FC_OTH_CP_E!Q70+FC_OTH_HH_E!Q70+FC_OTH_AFF_E!Q70</f>
        <v>1.021926053310404</v>
      </c>
      <c r="R70" s="10">
        <f>FC_OTH_CP_E!R70+FC_OTH_HH_E!R70+FC_OTH_AFF_E!R70</f>
        <v>1.464660361134996</v>
      </c>
      <c r="S70" s="10">
        <f>FC_OTH_CP_E!S70+FC_OTH_HH_E!S70+FC_OTH_AFF_E!S70</f>
        <v>1.929750644883921</v>
      </c>
      <c r="T70" s="10">
        <f>FC_OTH_CP_E!T70+FC_OTH_HH_E!T70+FC_OTH_AFF_E!T70</f>
        <v>2.5600171969045569</v>
      </c>
      <c r="U70" s="10">
        <f>FC_OTH_CP_E!U70+FC_OTH_HH_E!U70+FC_OTH_AFF_E!U70</f>
        <v>3.2546001719690452</v>
      </c>
      <c r="V70" s="10">
        <f>FC_OTH_CP_E!V70+FC_OTH_HH_E!V70+FC_OTH_AFF_E!V70</f>
        <v>3.8536543422184</v>
      </c>
      <c r="W70" s="10">
        <f>FC_OTH_CP_E!W70+FC_OTH_HH_E!W70+FC_OTH_AFF_E!W70</f>
        <v>4.7042992261392946</v>
      </c>
      <c r="X70" s="10">
        <f>FC_OTH_CP_E!X70+FC_OTH_HH_E!X70+FC_OTH_AFF_E!X70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12.035339638865</v>
      </c>
      <c r="D75" s="37">
        <f>FC_OTH_CP_E!D75+FC_OTH_HH_E!D75+FC_OTH_AFF_E!D75</f>
        <v>14.864230438521068</v>
      </c>
      <c r="E75" s="37">
        <f>FC_OTH_CP_E!E75+FC_OTH_HH_E!E75+FC_OTH_AFF_E!E75</f>
        <v>25.807910576096305</v>
      </c>
      <c r="F75" s="37">
        <f>FC_OTH_CP_E!F75+FC_OTH_HH_E!F75+FC_OTH_AFF_E!F75</f>
        <v>58.432416165090295</v>
      </c>
      <c r="G75" s="37">
        <f>FC_OTH_CP_E!G75+FC_OTH_HH_E!G75+FC_OTH_AFF_E!G75</f>
        <v>60.316079105760963</v>
      </c>
      <c r="H75" s="37">
        <f>FC_OTH_CP_E!H75+FC_OTH_HH_E!H75+FC_OTH_AFF_E!H75</f>
        <v>60.965606190885644</v>
      </c>
      <c r="I75" s="37">
        <f>FC_OTH_CP_E!I75+FC_OTH_HH_E!I75+FC_OTH_AFF_E!I75</f>
        <v>61.592261392949283</v>
      </c>
      <c r="J75" s="37">
        <f>FC_OTH_CP_E!J75+FC_OTH_HH_E!J75+FC_OTH_AFF_E!J75</f>
        <v>49.553826311263983</v>
      </c>
      <c r="K75" s="37">
        <f>FC_OTH_CP_E!K75+FC_OTH_HH_E!K75+FC_OTH_AFF_E!K75</f>
        <v>57.469475494411</v>
      </c>
      <c r="L75" s="37">
        <f>FC_OTH_CP_E!L75+FC_OTH_HH_E!L75+FC_OTH_AFF_E!L75</f>
        <v>48.472141014617343</v>
      </c>
      <c r="M75" s="37">
        <f>FC_OTH_CP_E!M75+FC_OTH_HH_E!M75+FC_OTH_AFF_E!M75</f>
        <v>58.095184866723997</v>
      </c>
      <c r="N75" s="37">
        <f>FC_OTH_CP_E!N75+FC_OTH_HH_E!N75+FC_OTH_AFF_E!N75</f>
        <v>62.634909716251052</v>
      </c>
      <c r="O75" s="37">
        <f>FC_OTH_CP_E!O75+FC_OTH_HH_E!O75+FC_OTH_AFF_E!O75</f>
        <v>57.968873602751479</v>
      </c>
      <c r="P75" s="37">
        <f>FC_OTH_CP_E!P75+FC_OTH_HH_E!P75+FC_OTH_AFF_E!P75</f>
        <v>61.058125537403271</v>
      </c>
      <c r="Q75" s="37">
        <f>FC_OTH_CP_E!Q75+FC_OTH_HH_E!Q75+FC_OTH_AFF_E!Q75</f>
        <v>42.229148753224379</v>
      </c>
      <c r="R75" s="37">
        <f>FC_OTH_CP_E!R75+FC_OTH_HH_E!R75+FC_OTH_AFF_E!R75</f>
        <v>50.915649183147046</v>
      </c>
      <c r="S75" s="37">
        <f>FC_OTH_CP_E!S75+FC_OTH_HH_E!S75+FC_OTH_AFF_E!S75</f>
        <v>52.072226999140113</v>
      </c>
      <c r="T75" s="37">
        <f>FC_OTH_CP_E!T75+FC_OTH_HH_E!T75+FC_OTH_AFF_E!T75</f>
        <v>58.496044711951868</v>
      </c>
      <c r="U75" s="37">
        <f>FC_OTH_CP_E!U75+FC_OTH_HH_E!U75+FC_OTH_AFF_E!U75</f>
        <v>65.784522785898588</v>
      </c>
      <c r="V75" s="37">
        <f>FC_OTH_CP_E!V75+FC_OTH_HH_E!V75+FC_OTH_AFF_E!V75</f>
        <v>82.814617368873598</v>
      </c>
      <c r="W75" s="37">
        <f>FC_OTH_CP_E!W75+FC_OTH_HH_E!W75+FC_OTH_AFF_E!W75</f>
        <v>117.96061908856396</v>
      </c>
      <c r="X75" s="37">
        <f>FC_OTH_CP_E!X75+FC_OTH_HH_E!X75+FC_OTH_AFF_E!X75</f>
        <v>127.70154772141025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212.65030094582977</v>
      </c>
      <c r="D76" s="40">
        <f>FC_OTH_CP_E!D76+FC_OTH_HH_E!D76+FC_OTH_AFF_E!D76</f>
        <v>241.36723989681852</v>
      </c>
      <c r="E76" s="40">
        <f>FC_OTH_CP_E!E76+FC_OTH_HH_E!E76+FC_OTH_AFF_E!E76</f>
        <v>206.38202923473773</v>
      </c>
      <c r="F76" s="40">
        <f>FC_OTH_CP_E!F76+FC_OTH_HH_E!F76+FC_OTH_AFF_E!F76</f>
        <v>219.07177583118661</v>
      </c>
      <c r="G76" s="40">
        <f>FC_OTH_CP_E!G76+FC_OTH_HH_E!G76+FC_OTH_AFF_E!G76</f>
        <v>211.18522854228226</v>
      </c>
      <c r="H76" s="40">
        <f>FC_OTH_CP_E!H76+FC_OTH_HH_E!H76+FC_OTH_AFF_E!H76</f>
        <v>225.90719636961023</v>
      </c>
      <c r="I76" s="40">
        <f>FC_OTH_CP_E!I76+FC_OTH_HH_E!I76+FC_OTH_AFF_E!I76</f>
        <v>226.78707404562803</v>
      </c>
      <c r="J76" s="40">
        <f>FC_OTH_CP_E!J76+FC_OTH_HH_E!J76+FC_OTH_AFF_E!J76</f>
        <v>257.84408261089771</v>
      </c>
      <c r="K76" s="40">
        <f>FC_OTH_CP_E!K76+FC_OTH_HH_E!K76+FC_OTH_AFF_E!K76</f>
        <v>247.82612965420998</v>
      </c>
      <c r="L76" s="40">
        <f>FC_OTH_CP_E!L76+FC_OTH_HH_E!L76+FC_OTH_AFF_E!L76</f>
        <v>249.59957810302572</v>
      </c>
      <c r="M76" s="40">
        <f>FC_OTH_CP_E!M76+FC_OTH_HH_E!M76+FC_OTH_AFF_E!M76</f>
        <v>244.80975136306273</v>
      </c>
      <c r="N76" s="40">
        <f>FC_OTH_CP_E!N76+FC_OTH_HH_E!N76+FC_OTH_AFF_E!N76</f>
        <v>238.81446409160498</v>
      </c>
      <c r="O76" s="40">
        <f>FC_OTH_CP_E!O76+FC_OTH_HH_E!O76+FC_OTH_AFF_E!O76</f>
        <v>249.2713035432684</v>
      </c>
      <c r="P76" s="40">
        <f>FC_OTH_CP_E!P76+FC_OTH_HH_E!P76+FC_OTH_AFF_E!P76</f>
        <v>258.72414614999229</v>
      </c>
      <c r="Q76" s="40">
        <f>FC_OTH_CP_E!Q76+FC_OTH_HH_E!Q76+FC_OTH_AFF_E!Q76</f>
        <v>255.56692970453935</v>
      </c>
      <c r="R76" s="40">
        <f>FC_OTH_CP_E!R76+FC_OTH_HH_E!R76+FC_OTH_AFF_E!R76</f>
        <v>252.48945557087754</v>
      </c>
      <c r="S76" s="40">
        <f>FC_OTH_CP_E!S76+FC_OTH_HH_E!S76+FC_OTH_AFF_E!S76</f>
        <v>240.19031969431978</v>
      </c>
      <c r="T76" s="40">
        <f>FC_OTH_CP_E!T76+FC_OTH_HH_E!T76+FC_OTH_AFF_E!T76</f>
        <v>278.48299371468642</v>
      </c>
      <c r="U76" s="40">
        <f>FC_OTH_CP_E!U76+FC_OTH_HH_E!U76+FC_OTH_AFF_E!U76</f>
        <v>268.59376893572806</v>
      </c>
      <c r="V76" s="40">
        <f>FC_OTH_CP_E!V76+FC_OTH_HH_E!V76+FC_OTH_AFF_E!V76</f>
        <v>276.23952155031651</v>
      </c>
      <c r="W76" s="40">
        <f>FC_OTH_CP_E!W76+FC_OTH_HH_E!W76+FC_OTH_AFF_E!W76</f>
        <v>265.8619208965809</v>
      </c>
      <c r="X76" s="40">
        <f>FC_OTH_CP_E!X76+FC_OTH_HH_E!X76+FC_OTH_AFF_E!X76</f>
        <v>277.2910651789104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367.84118658641444</v>
      </c>
      <c r="D2" s="31">
        <f t="shared" ref="D2:W2" si="1">SUM(D3,D17,D22,D25,D26,D51,D52,D71,D74,D75,D76)</f>
        <v>376.74342218400693</v>
      </c>
      <c r="E2" s="31">
        <f t="shared" si="1"/>
        <v>352.40025795356826</v>
      </c>
      <c r="F2" s="31">
        <f t="shared" si="1"/>
        <v>394.58656516910582</v>
      </c>
      <c r="G2" s="31">
        <f t="shared" si="1"/>
        <v>371.2998459111559</v>
      </c>
      <c r="H2" s="31">
        <f t="shared" si="1"/>
        <v>367.29266498525942</v>
      </c>
      <c r="I2" s="31">
        <f t="shared" si="1"/>
        <v>367.90074558475101</v>
      </c>
      <c r="J2" s="31">
        <f t="shared" si="1"/>
        <v>368.3611075464093</v>
      </c>
      <c r="K2" s="31">
        <f t="shared" si="1"/>
        <v>386.61993876856945</v>
      </c>
      <c r="L2" s="31">
        <f t="shared" si="1"/>
        <v>376.28504671867495</v>
      </c>
      <c r="M2" s="31">
        <f t="shared" si="1"/>
        <v>424.43047363305425</v>
      </c>
      <c r="N2" s="31">
        <f t="shared" si="1"/>
        <v>340.02865153786462</v>
      </c>
      <c r="O2" s="31">
        <f t="shared" si="1"/>
        <v>383.73742564129071</v>
      </c>
      <c r="P2" s="31">
        <f t="shared" si="1"/>
        <v>399.6928477836982</v>
      </c>
      <c r="Q2" s="31">
        <f t="shared" si="1"/>
        <v>353.37690390918254</v>
      </c>
      <c r="R2" s="31">
        <f t="shared" si="1"/>
        <v>396.74267999048197</v>
      </c>
      <c r="S2" s="31">
        <f t="shared" si="1"/>
        <v>399.94638160317606</v>
      </c>
      <c r="T2" s="31">
        <f t="shared" si="1"/>
        <v>448.91910721425631</v>
      </c>
      <c r="U2" s="31">
        <f t="shared" si="1"/>
        <v>460.15825732781741</v>
      </c>
      <c r="V2" s="31">
        <f t="shared" si="1"/>
        <v>517.79979670078933</v>
      </c>
      <c r="W2" s="31">
        <f t="shared" si="1"/>
        <v>493.77516251308987</v>
      </c>
      <c r="X2" s="31">
        <f t="shared" ref="X2" si="2">SUM(X3,X17,X22,X25,X26,X51,X52,X71,X74,X75,X76)</f>
        <v>550.36535580659756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65.25898538263111</v>
      </c>
      <c r="D26" s="37">
        <f t="shared" ref="D26:W26" si="22">SUM(D27,D33)</f>
        <v>84.630266552020629</v>
      </c>
      <c r="E26" s="37">
        <f t="shared" si="22"/>
        <v>74.511779879621656</v>
      </c>
      <c r="F26" s="37">
        <f t="shared" si="22"/>
        <v>64.541186586414454</v>
      </c>
      <c r="G26" s="37">
        <f t="shared" si="22"/>
        <v>63.491831470335356</v>
      </c>
      <c r="H26" s="37">
        <f t="shared" si="22"/>
        <v>57.505588993981092</v>
      </c>
      <c r="I26" s="37">
        <f t="shared" si="22"/>
        <v>34.047377472055018</v>
      </c>
      <c r="J26" s="37">
        <f t="shared" si="22"/>
        <v>32.289853826311258</v>
      </c>
      <c r="K26" s="37">
        <f t="shared" si="22"/>
        <v>25.222957867583837</v>
      </c>
      <c r="L26" s="37">
        <f t="shared" si="22"/>
        <v>32.253482373172815</v>
      </c>
      <c r="M26" s="37">
        <f t="shared" si="22"/>
        <v>57.819346517626826</v>
      </c>
      <c r="N26" s="37">
        <f t="shared" si="22"/>
        <v>46.014961306964722</v>
      </c>
      <c r="O26" s="37">
        <f t="shared" si="22"/>
        <v>49.781857265692139</v>
      </c>
      <c r="P26" s="37">
        <f t="shared" si="22"/>
        <v>59.623301805675013</v>
      </c>
      <c r="Q26" s="37">
        <f t="shared" si="22"/>
        <v>54.330954428202929</v>
      </c>
      <c r="R26" s="37">
        <f t="shared" si="22"/>
        <v>76.855460017196847</v>
      </c>
      <c r="S26" s="37">
        <f t="shared" si="22"/>
        <v>75.89836629406706</v>
      </c>
      <c r="T26" s="37">
        <f t="shared" si="22"/>
        <v>108.54557179707652</v>
      </c>
      <c r="U26" s="37">
        <f t="shared" si="22"/>
        <v>107.17480653482362</v>
      </c>
      <c r="V26" s="37">
        <f t="shared" si="22"/>
        <v>131.19922613929475</v>
      </c>
      <c r="W26" s="37">
        <f t="shared" si="22"/>
        <v>118.69613069647475</v>
      </c>
      <c r="X26" s="37">
        <f t="shared" ref="X26" si="23">SUM(X27,X33)</f>
        <v>113.68856405846955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65.25898538263111</v>
      </c>
      <c r="D33" s="29">
        <f t="shared" ref="D33:W33" si="28">SUM(D34:D50)</f>
        <v>84.630266552020629</v>
      </c>
      <c r="E33" s="29">
        <f t="shared" si="28"/>
        <v>74.511779879621656</v>
      </c>
      <c r="F33" s="29">
        <f t="shared" si="28"/>
        <v>64.541186586414454</v>
      </c>
      <c r="G33" s="29">
        <f t="shared" si="28"/>
        <v>63.491831470335356</v>
      </c>
      <c r="H33" s="29">
        <f t="shared" si="28"/>
        <v>57.505588993981092</v>
      </c>
      <c r="I33" s="29">
        <f t="shared" si="28"/>
        <v>34.047377472055018</v>
      </c>
      <c r="J33" s="29">
        <f t="shared" si="28"/>
        <v>32.289853826311258</v>
      </c>
      <c r="K33" s="29">
        <f t="shared" si="28"/>
        <v>25.222957867583837</v>
      </c>
      <c r="L33" s="29">
        <f t="shared" si="28"/>
        <v>32.253482373172815</v>
      </c>
      <c r="M33" s="29">
        <f t="shared" si="28"/>
        <v>57.819346517626826</v>
      </c>
      <c r="N33" s="29">
        <f t="shared" si="28"/>
        <v>46.014961306964722</v>
      </c>
      <c r="O33" s="29">
        <f t="shared" si="28"/>
        <v>49.781857265692139</v>
      </c>
      <c r="P33" s="29">
        <f t="shared" si="28"/>
        <v>59.623301805675013</v>
      </c>
      <c r="Q33" s="29">
        <f t="shared" si="28"/>
        <v>54.330954428202929</v>
      </c>
      <c r="R33" s="29">
        <f t="shared" si="28"/>
        <v>76.855460017196847</v>
      </c>
      <c r="S33" s="29">
        <f t="shared" si="28"/>
        <v>75.89836629406706</v>
      </c>
      <c r="T33" s="29">
        <f t="shared" si="28"/>
        <v>108.54557179707652</v>
      </c>
      <c r="U33" s="29">
        <f t="shared" si="28"/>
        <v>107.17480653482362</v>
      </c>
      <c r="V33" s="29">
        <f t="shared" si="28"/>
        <v>131.19922613929475</v>
      </c>
      <c r="W33" s="29">
        <f t="shared" si="28"/>
        <v>118.69613069647475</v>
      </c>
      <c r="X33" s="29">
        <f t="shared" ref="X33" si="29">SUM(X34:X50)</f>
        <v>113.68856405846955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4.3947549441100593</v>
      </c>
      <c r="D36" s="10">
        <f>FC_OTH_CP_SH_E!D36+FC_OTH_CP_SC_E!D36+FC_OTH_CP_HW_E!D36+FC_OTH_CP_CA_E!D36+FC_OTH_CP_VE_E!D36+FC_OTH_CP_SL_E!D36+FC_OTH_CP_BL_E!D36+FC_OTH_CP_CR_E!D36+FC_OTH_CP_BT_E!D36+FC_OTH_CP_IT_E!D36</f>
        <v>8.7895098882201168</v>
      </c>
      <c r="E36" s="10">
        <f>FC_OTH_CP_SH_E!E36+FC_OTH_CP_SC_E!E36+FC_OTH_CP_HW_E!E36+FC_OTH_CP_CA_E!E36+FC_OTH_CP_VE_E!E36+FC_OTH_CP_SL_E!E36+FC_OTH_CP_BL_E!E36+FC_OTH_CP_CR_E!E36+FC_OTH_CP_BT_E!E36+FC_OTH_CP_IT_E!E36</f>
        <v>4.3947549441100593</v>
      </c>
      <c r="F36" s="10">
        <f>FC_OTH_CP_SH_E!F36+FC_OTH_CP_SC_E!F36+FC_OTH_CP_HW_E!F36+FC_OTH_CP_CA_E!F36+FC_OTH_CP_VE_E!F36+FC_OTH_CP_SL_E!F36+FC_OTH_CP_BL_E!F36+FC_OTH_CP_CR_E!F36+FC_OTH_CP_BT_E!F36+FC_OTH_CP_IT_E!F36</f>
        <v>1.0987102321582107</v>
      </c>
      <c r="G36" s="10">
        <f>FC_OTH_CP_SH_E!G36+FC_OTH_CP_SC_E!G36+FC_OTH_CP_HW_E!G36+FC_OTH_CP_CA_E!G36+FC_OTH_CP_VE_E!G36+FC_OTH_CP_SL_E!G36+FC_OTH_CP_BL_E!G36+FC_OTH_CP_CR_E!G36+FC_OTH_CP_BT_E!G36+FC_OTH_CP_IT_E!G36</f>
        <v>0</v>
      </c>
      <c r="H36" s="10">
        <f>FC_OTH_CP_SH_E!H36+FC_OTH_CP_SC_E!H36+FC_OTH_CP_HW_E!H36+FC_OTH_CP_CA_E!H36+FC_OTH_CP_VE_E!H36+FC_OTH_CP_SL_E!H36+FC_OTH_CP_BL_E!H36+FC_OTH_CP_CR_E!H36+FC_OTH_CP_BT_E!H36+FC_OTH_CP_IT_E!H36</f>
        <v>0</v>
      </c>
      <c r="I36" s="10">
        <f>FC_OTH_CP_SH_E!I36+FC_OTH_CP_SC_E!I36+FC_OTH_CP_HW_E!I36+FC_OTH_CP_CA_E!I36+FC_OTH_CP_VE_E!I36+FC_OTH_CP_SL_E!I36+FC_OTH_CP_BL_E!I36+FC_OTH_CP_CR_E!I36+FC_OTH_CP_BT_E!I36+FC_OTH_CP_IT_E!I36</f>
        <v>0</v>
      </c>
      <c r="J36" s="10">
        <f>FC_OTH_CP_SH_E!J36+FC_OTH_CP_SC_E!J36+FC_OTH_CP_HW_E!J36+FC_OTH_CP_CA_E!J36+FC_OTH_CP_VE_E!J36+FC_OTH_CP_SL_E!J36+FC_OTH_CP_BL_E!J36+FC_OTH_CP_CR_E!J36+FC_OTH_CP_BT_E!J36+FC_OTH_CP_IT_E!J36</f>
        <v>0</v>
      </c>
      <c r="K36" s="10">
        <f>FC_OTH_CP_SH_E!K36+FC_OTH_CP_SC_E!K36+FC_OTH_CP_HW_E!K36+FC_OTH_CP_CA_E!K36+FC_OTH_CP_VE_E!K36+FC_OTH_CP_SL_E!K36+FC_OTH_CP_BL_E!K36+FC_OTH_CP_CR_E!K36+FC_OTH_CP_BT_E!K36+FC_OTH_CP_IT_E!K36</f>
        <v>0</v>
      </c>
      <c r="L36" s="10">
        <f>FC_OTH_CP_SH_E!L36+FC_OTH_CP_SC_E!L36+FC_OTH_CP_HW_E!L36+FC_OTH_CP_CA_E!L36+FC_OTH_CP_VE_E!L36+FC_OTH_CP_SL_E!L36+FC_OTH_CP_BL_E!L36+FC_OTH_CP_CR_E!L36+FC_OTH_CP_BT_E!L36+FC_OTH_CP_IT_E!L36</f>
        <v>8.2083404987102302</v>
      </c>
      <c r="M36" s="10">
        <f>FC_OTH_CP_SH_E!M36+FC_OTH_CP_SC_E!M36+FC_OTH_CP_HW_E!M36+FC_OTH_CP_CA_E!M36+FC_OTH_CP_VE_E!M36+FC_OTH_CP_SL_E!M36+FC_OTH_CP_BL_E!M36+FC_OTH_CP_CR_E!M36+FC_OTH_CP_BT_E!M36+FC_OTH_CP_IT_E!M36</f>
        <v>8.8214101461736849</v>
      </c>
      <c r="N36" s="10">
        <f>FC_OTH_CP_SH_E!N36+FC_OTH_CP_SC_E!N36+FC_OTH_CP_HW_E!N36+FC_OTH_CP_CA_E!N36+FC_OTH_CP_VE_E!N36+FC_OTH_CP_SL_E!N36+FC_OTH_CP_BL_E!N36+FC_OTH_CP_CR_E!N36+FC_OTH_CP_BT_E!N36+FC_OTH_CP_IT_E!N36</f>
        <v>9.0444539982803072</v>
      </c>
      <c r="O36" s="10">
        <f>FC_OTH_CP_SH_E!O36+FC_OTH_CP_SC_E!O36+FC_OTH_CP_HW_E!O36+FC_OTH_CP_CA_E!O36+FC_OTH_CP_VE_E!O36+FC_OTH_CP_SL_E!O36+FC_OTH_CP_BL_E!O36+FC_OTH_CP_CR_E!O36+FC_OTH_CP_BT_E!O36+FC_OTH_CP_IT_E!O36</f>
        <v>9.1576096302665491</v>
      </c>
      <c r="P36" s="10">
        <f>FC_OTH_CP_SH_E!P36+FC_OTH_CP_SC_E!P36+FC_OTH_CP_HW_E!P36+FC_OTH_CP_CA_E!P36+FC_OTH_CP_VE_E!P36+FC_OTH_CP_SL_E!P36+FC_OTH_CP_BL_E!P36+FC_OTH_CP_CR_E!P36+FC_OTH_CP_BT_E!P36+FC_OTH_CP_IT_E!P36</f>
        <v>9.4894239036973342</v>
      </c>
      <c r="Q36" s="10">
        <f>FC_OTH_CP_SH_E!Q36+FC_OTH_CP_SC_E!Q36+FC_OTH_CP_HW_E!Q36+FC_OTH_CP_CA_E!Q36+FC_OTH_CP_VE_E!Q36+FC_OTH_CP_SL_E!Q36+FC_OTH_CP_BL_E!Q36+FC_OTH_CP_CR_E!Q36+FC_OTH_CP_BT_E!Q36+FC_OTH_CP_IT_E!Q36</f>
        <v>8.4665520206362803</v>
      </c>
      <c r="R36" s="10">
        <f>FC_OTH_CP_SH_E!R36+FC_OTH_CP_SC_E!R36+FC_OTH_CP_HW_E!R36+FC_OTH_CP_CA_E!R36+FC_OTH_CP_VE_E!R36+FC_OTH_CP_SL_E!R36+FC_OTH_CP_BL_E!R36+FC_OTH_CP_CR_E!R36+FC_OTH_CP_BT_E!R36+FC_OTH_CP_IT_E!R36</f>
        <v>9.2839208942390439</v>
      </c>
      <c r="S36" s="10">
        <f>FC_OTH_CP_SH_E!S36+FC_OTH_CP_SC_E!S36+FC_OTH_CP_HW_E!S36+FC_OTH_CP_CA_E!S36+FC_OTH_CP_VE_E!S36+FC_OTH_CP_SL_E!S36+FC_OTH_CP_BL_E!S36+FC_OTH_CP_CR_E!S36+FC_OTH_CP_BT_E!S36+FC_OTH_CP_IT_E!S36</f>
        <v>9.9563198624247615</v>
      </c>
      <c r="T36" s="10">
        <f>FC_OTH_CP_SH_E!T36+FC_OTH_CP_SC_E!T36+FC_OTH_CP_HW_E!T36+FC_OTH_CP_CA_E!T36+FC_OTH_CP_VE_E!T36+FC_OTH_CP_SL_E!T36+FC_OTH_CP_BL_E!T36+FC_OTH_CP_CR_E!T36+FC_OTH_CP_BT_E!T36+FC_OTH_CP_IT_E!T36</f>
        <v>8.6829750644883905</v>
      </c>
      <c r="U36" s="10">
        <f>FC_OTH_CP_SH_E!U36+FC_OTH_CP_SC_E!U36+FC_OTH_CP_HW_E!U36+FC_OTH_CP_CA_E!U36+FC_OTH_CP_VE_E!U36+FC_OTH_CP_SL_E!U36+FC_OTH_CP_BL_E!U36+FC_OTH_CP_CR_E!U36+FC_OTH_CP_BT_E!U36+FC_OTH_CP_IT_E!U36</f>
        <v>7.6842648323301903</v>
      </c>
      <c r="V36" s="10">
        <f>FC_OTH_CP_SH_E!V36+FC_OTH_CP_SC_E!V36+FC_OTH_CP_HW_E!V36+FC_OTH_CP_CA_E!V36+FC_OTH_CP_VE_E!V36+FC_OTH_CP_SL_E!V36+FC_OTH_CP_BL_E!V36+FC_OTH_CP_CR_E!V36+FC_OTH_CP_BT_E!V36+FC_OTH_CP_IT_E!V36</f>
        <v>9.1619948409286263</v>
      </c>
      <c r="W36" s="10">
        <f>FC_OTH_CP_SH_E!W36+FC_OTH_CP_SC_E!W36+FC_OTH_CP_HW_E!W36+FC_OTH_CP_CA_E!W36+FC_OTH_CP_VE_E!W36+FC_OTH_CP_SL_E!W36+FC_OTH_CP_BL_E!W36+FC_OTH_CP_CR_E!W36+FC_OTH_CP_BT_E!W36+FC_OTH_CP_IT_E!W36</f>
        <v>7.0898538263112618</v>
      </c>
      <c r="X36" s="10">
        <f>FC_OTH_CP_SH_E!X36+FC_OTH_CP_SC_E!X36+FC_OTH_CP_HW_E!X36+FC_OTH_CP_CA_E!X36+FC_OTH_CP_VE_E!X36+FC_OTH_CP_SL_E!X36+FC_OTH_CP_BL_E!X36+FC_OTH_CP_CR_E!X36+FC_OTH_CP_BT_E!X36+FC_OTH_CP_IT_E!X36</f>
        <v>10.660619088564054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0.27429062768701629</v>
      </c>
      <c r="D38" s="10">
        <f>FC_OTH_CP_SH_E!D38+FC_OTH_CP_SC_E!D38+FC_OTH_CP_HW_E!D38+FC_OTH_CP_CA_E!D38+FC_OTH_CP_VE_E!D38+FC_OTH_CP_SL_E!D38+FC_OTH_CP_BL_E!D38+FC_OTH_CP_CR_E!D38+FC_OTH_CP_BT_E!D38+FC_OTH_CP_IT_E!D38</f>
        <v>0.23172828890799649</v>
      </c>
      <c r="E38" s="10">
        <f>FC_OTH_CP_SH_E!E38+FC_OTH_CP_SC_E!E38+FC_OTH_CP_HW_E!E38+FC_OTH_CP_CA_E!E38+FC_OTH_CP_VE_E!E38+FC_OTH_CP_SL_E!E38+FC_OTH_CP_BL_E!E38+FC_OTH_CP_CR_E!E38+FC_OTH_CP_BT_E!E38+FC_OTH_CP_IT_E!E38</f>
        <v>0.2472914875322442</v>
      </c>
      <c r="F38" s="10">
        <f>FC_OTH_CP_SH_E!F38+FC_OTH_CP_SC_E!F38+FC_OTH_CP_HW_E!F38+FC_OTH_CP_CA_E!F38+FC_OTH_CP_VE_E!F38+FC_OTH_CP_SL_E!F38+FC_OTH_CP_BL_E!F38+FC_OTH_CP_CR_E!F38+FC_OTH_CP_BT_E!F38+FC_OTH_CP_IT_E!F38</f>
        <v>0.26595012897678422</v>
      </c>
      <c r="G38" s="10">
        <f>FC_OTH_CP_SH_E!G38+FC_OTH_CP_SC_E!G38+FC_OTH_CP_HW_E!G38+FC_OTH_CP_CA_E!G38+FC_OTH_CP_VE_E!G38+FC_OTH_CP_SL_E!G38+FC_OTH_CP_BL_E!G38+FC_OTH_CP_CR_E!G38+FC_OTH_CP_BT_E!G38+FC_OTH_CP_IT_E!G38</f>
        <v>0.20576096302665522</v>
      </c>
      <c r="H38" s="10">
        <f>FC_OTH_CP_SH_E!H38+FC_OTH_CP_SC_E!H38+FC_OTH_CP_HW_E!H38+FC_OTH_CP_CA_E!H38+FC_OTH_CP_VE_E!H38+FC_OTH_CP_SL_E!H38+FC_OTH_CP_BL_E!H38+FC_OTH_CP_CR_E!H38+FC_OTH_CP_BT_E!H38+FC_OTH_CP_IT_E!H38</f>
        <v>0.1506448839208942</v>
      </c>
      <c r="I38" s="10">
        <f>FC_OTH_CP_SH_E!I38+FC_OTH_CP_SC_E!I38+FC_OTH_CP_HW_E!I38+FC_OTH_CP_CA_E!I38+FC_OTH_CP_VE_E!I38+FC_OTH_CP_SL_E!I38+FC_OTH_CP_BL_E!I38+FC_OTH_CP_CR_E!I38+FC_OTH_CP_BT_E!I38+FC_OTH_CP_IT_E!I38</f>
        <v>0.17042132416165087</v>
      </c>
      <c r="J38" s="10">
        <f>FC_OTH_CP_SH_E!J38+FC_OTH_CP_SC_E!J38+FC_OTH_CP_HW_E!J38+FC_OTH_CP_CA_E!J38+FC_OTH_CP_VE_E!J38+FC_OTH_CP_SL_E!J38+FC_OTH_CP_BL_E!J38+FC_OTH_CP_CR_E!J38+FC_OTH_CP_BT_E!J38+FC_OTH_CP_IT_E!J38</f>
        <v>0.21711092003439386</v>
      </c>
      <c r="K38" s="10">
        <f>FC_OTH_CP_SH_E!K38+FC_OTH_CP_SC_E!K38+FC_OTH_CP_HW_E!K38+FC_OTH_CP_CA_E!K38+FC_OTH_CP_VE_E!K38+FC_OTH_CP_SL_E!K38+FC_OTH_CP_BL_E!K38+FC_OTH_CP_CR_E!K38+FC_OTH_CP_BT_E!K38+FC_OTH_CP_IT_E!K38</f>
        <v>0.20464316423043846</v>
      </c>
      <c r="L38" s="10">
        <f>FC_OTH_CP_SH_E!L38+FC_OTH_CP_SC_E!L38+FC_OTH_CP_HW_E!L38+FC_OTH_CP_CA_E!L38+FC_OTH_CP_VE_E!L38+FC_OTH_CP_SL_E!L38+FC_OTH_CP_BL_E!L38+FC_OTH_CP_CR_E!L38+FC_OTH_CP_BT_E!L38+FC_OTH_CP_IT_E!L38</f>
        <v>0.43121238177128096</v>
      </c>
      <c r="M38" s="10">
        <f>FC_OTH_CP_SH_E!M38+FC_OTH_CP_SC_E!M38+FC_OTH_CP_HW_E!M38+FC_OTH_CP_CA_E!M38+FC_OTH_CP_VE_E!M38+FC_OTH_CP_SL_E!M38+FC_OTH_CP_BL_E!M38+FC_OTH_CP_CR_E!M38+FC_OTH_CP_BT_E!M38+FC_OTH_CP_IT_E!M38</f>
        <v>0.36569217540842663</v>
      </c>
      <c r="N38" s="10">
        <f>FC_OTH_CP_SH_E!N38+FC_OTH_CP_SC_E!N38+FC_OTH_CP_HW_E!N38+FC_OTH_CP_CA_E!N38+FC_OTH_CP_VE_E!N38+FC_OTH_CP_SL_E!N38+FC_OTH_CP_BL_E!N38+FC_OTH_CP_CR_E!N38+FC_OTH_CP_BT_E!N38+FC_OTH_CP_IT_E!N38</f>
        <v>0.28779019776440223</v>
      </c>
      <c r="O38" s="10">
        <f>FC_OTH_CP_SH_E!O38+FC_OTH_CP_SC_E!O38+FC_OTH_CP_HW_E!O38+FC_OTH_CP_CA_E!O38+FC_OTH_CP_VE_E!O38+FC_OTH_CP_SL_E!O38+FC_OTH_CP_BL_E!O38+FC_OTH_CP_CR_E!O38+FC_OTH_CP_BT_E!O38+FC_OTH_CP_IT_E!O38</f>
        <v>0.18701633705932916</v>
      </c>
      <c r="P38" s="10">
        <f>FC_OTH_CP_SH_E!P38+FC_OTH_CP_SC_E!P38+FC_OTH_CP_HW_E!P38+FC_OTH_CP_CA_E!P38+FC_OTH_CP_VE_E!P38+FC_OTH_CP_SL_E!P38+FC_OTH_CP_BL_E!P38+FC_OTH_CP_CR_E!P38+FC_OTH_CP_BT_E!P38+FC_OTH_CP_IT_E!P38</f>
        <v>0.20679277730008611</v>
      </c>
      <c r="Q38" s="10">
        <f>FC_OTH_CP_SH_E!Q38+FC_OTH_CP_SC_E!Q38+FC_OTH_CP_HW_E!Q38+FC_OTH_CP_CA_E!Q38+FC_OTH_CP_VE_E!Q38+FC_OTH_CP_SL_E!Q38+FC_OTH_CP_BL_E!Q38+FC_OTH_CP_CR_E!Q38+FC_OTH_CP_BT_E!Q38+FC_OTH_CP_IT_E!Q38</f>
        <v>0.19011177987962169</v>
      </c>
      <c r="R38" s="10">
        <f>FC_OTH_CP_SH_E!R38+FC_OTH_CP_SC_E!R38+FC_OTH_CP_HW_E!R38+FC_OTH_CP_CA_E!R38+FC_OTH_CP_VE_E!R38+FC_OTH_CP_SL_E!R38+FC_OTH_CP_BL_E!R38+FC_OTH_CP_CR_E!R38+FC_OTH_CP_BT_E!R38+FC_OTH_CP_IT_E!R38</f>
        <v>0.2285468615649181</v>
      </c>
      <c r="S38" s="10">
        <f>FC_OTH_CP_SH_E!S38+FC_OTH_CP_SC_E!S38+FC_OTH_CP_HW_E!S38+FC_OTH_CP_CA_E!S38+FC_OTH_CP_VE_E!S38+FC_OTH_CP_SL_E!S38+FC_OTH_CP_BL_E!S38+FC_OTH_CP_CR_E!S38+FC_OTH_CP_BT_E!S38+FC_OTH_CP_IT_E!S38</f>
        <v>0.23069647463456569</v>
      </c>
      <c r="T38" s="10">
        <f>FC_OTH_CP_SH_E!T38+FC_OTH_CP_SC_E!T38+FC_OTH_CP_HW_E!T38+FC_OTH_CP_CA_E!T38+FC_OTH_CP_VE_E!T38+FC_OTH_CP_SL_E!T38+FC_OTH_CP_BL_E!T38+FC_OTH_CP_CR_E!T38+FC_OTH_CP_BT_E!T38+FC_OTH_CP_IT_E!T38</f>
        <v>0.23069647463456566</v>
      </c>
      <c r="U38" s="10">
        <f>FC_OTH_CP_SH_E!U38+FC_OTH_CP_SC_E!U38+FC_OTH_CP_HW_E!U38+FC_OTH_CP_CA_E!U38+FC_OTH_CP_VE_E!U38+FC_OTH_CP_SL_E!U38+FC_OTH_CP_BL_E!U38+FC_OTH_CP_CR_E!U38+FC_OTH_CP_BT_E!U38+FC_OTH_CP_IT_E!U38</f>
        <v>0.2441960447119515</v>
      </c>
      <c r="V38" s="10">
        <f>FC_OTH_CP_SH_E!V38+FC_OTH_CP_SC_E!V38+FC_OTH_CP_HW_E!V38+FC_OTH_CP_CA_E!V38+FC_OTH_CP_VE_E!V38+FC_OTH_CP_SL_E!V38+FC_OTH_CP_BL_E!V38+FC_OTH_CP_CR_E!V38+FC_OTH_CP_BT_E!V38+FC_OTH_CP_IT_E!V38</f>
        <v>0.21607910576096276</v>
      </c>
      <c r="W38" s="10">
        <f>FC_OTH_CP_SH_E!W38+FC_OTH_CP_SC_E!W38+FC_OTH_CP_HW_E!W38+FC_OTH_CP_CA_E!W38+FC_OTH_CP_VE_E!W38+FC_OTH_CP_SL_E!W38+FC_OTH_CP_BL_E!W38+FC_OTH_CP_CR_E!W38+FC_OTH_CP_BT_E!W38+FC_OTH_CP_IT_E!W38</f>
        <v>0.19329320722270002</v>
      </c>
      <c r="X38" s="10">
        <f>FC_OTH_CP_SH_E!X38+FC_OTH_CP_SC_E!X38+FC_OTH_CP_HW_E!X38+FC_OTH_CP_CA_E!X38+FC_OTH_CP_VE_E!X38+FC_OTH_CP_SL_E!X38+FC_OTH_CP_BL_E!X38+FC_OTH_CP_CR_E!X38+FC_OTH_CP_BT_E!X38+FC_OTH_CP_IT_E!X38</f>
        <v>0.24522785898538288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60.589939810834039</v>
      </c>
      <c r="D43" s="10">
        <f>FC_OTH_CP_SH_E!D43+FC_OTH_CP_SC_E!D43+FC_OTH_CP_HW_E!D43+FC_OTH_CP_CA_E!D43+FC_OTH_CP_VE_E!D43+FC_OTH_CP_SL_E!D43+FC_OTH_CP_BL_E!D43+FC_OTH_CP_CR_E!D43+FC_OTH_CP_BT_E!D43+FC_OTH_CP_IT_E!D43</f>
        <v>75.609028374892517</v>
      </c>
      <c r="E43" s="10">
        <f>FC_OTH_CP_SH_E!E43+FC_OTH_CP_SC_E!E43+FC_OTH_CP_HW_E!E43+FC_OTH_CP_CA_E!E43+FC_OTH_CP_VE_E!E43+FC_OTH_CP_SL_E!E43+FC_OTH_CP_BL_E!E43+FC_OTH_CP_CR_E!E43+FC_OTH_CP_BT_E!E43+FC_OTH_CP_IT_E!E43</f>
        <v>69.869733447979357</v>
      </c>
      <c r="F43" s="10">
        <f>FC_OTH_CP_SH_E!F43+FC_OTH_CP_SC_E!F43+FC_OTH_CP_HW_E!F43+FC_OTH_CP_CA_E!F43+FC_OTH_CP_VE_E!F43+FC_OTH_CP_SL_E!F43+FC_OTH_CP_BL_E!F43+FC_OTH_CP_CR_E!F43+FC_OTH_CP_BT_E!F43+FC_OTH_CP_IT_E!F43</f>
        <v>63.176526225279453</v>
      </c>
      <c r="G43" s="10">
        <f>FC_OTH_CP_SH_E!G43+FC_OTH_CP_SC_E!G43+FC_OTH_CP_HW_E!G43+FC_OTH_CP_CA_E!G43+FC_OTH_CP_VE_E!G43+FC_OTH_CP_SL_E!G43+FC_OTH_CP_BL_E!G43+FC_OTH_CP_CR_E!G43+FC_OTH_CP_BT_E!G43+FC_OTH_CP_IT_E!G43</f>
        <v>63.2860705073087</v>
      </c>
      <c r="H43" s="10">
        <f>FC_OTH_CP_SH_E!H43+FC_OTH_CP_SC_E!H43+FC_OTH_CP_HW_E!H43+FC_OTH_CP_CA_E!H43+FC_OTH_CP_VE_E!H43+FC_OTH_CP_SL_E!H43+FC_OTH_CP_BL_E!H43+FC_OTH_CP_CR_E!H43+FC_OTH_CP_BT_E!H43+FC_OTH_CP_IT_E!H43</f>
        <v>57.354944110060195</v>
      </c>
      <c r="I43" s="10">
        <f>FC_OTH_CP_SH_E!I43+FC_OTH_CP_SC_E!I43+FC_OTH_CP_HW_E!I43+FC_OTH_CP_CA_E!I43+FC_OTH_CP_VE_E!I43+FC_OTH_CP_SL_E!I43+FC_OTH_CP_BL_E!I43+FC_OTH_CP_CR_E!I43+FC_OTH_CP_BT_E!I43+FC_OTH_CP_IT_E!I43</f>
        <v>33.876956147893367</v>
      </c>
      <c r="J43" s="10">
        <f>FC_OTH_CP_SH_E!J43+FC_OTH_CP_SC_E!J43+FC_OTH_CP_HW_E!J43+FC_OTH_CP_CA_E!J43+FC_OTH_CP_VE_E!J43+FC_OTH_CP_SL_E!J43+FC_OTH_CP_BL_E!J43+FC_OTH_CP_CR_E!J43+FC_OTH_CP_BT_E!J43+FC_OTH_CP_IT_E!J43</f>
        <v>32.072742906276865</v>
      </c>
      <c r="K43" s="10">
        <f>FC_OTH_CP_SH_E!K43+FC_OTH_CP_SC_E!K43+FC_OTH_CP_HW_E!K43+FC_OTH_CP_CA_E!K43+FC_OTH_CP_VE_E!K43+FC_OTH_CP_SL_E!K43+FC_OTH_CP_BL_E!K43+FC_OTH_CP_CR_E!K43+FC_OTH_CP_BT_E!K43+FC_OTH_CP_IT_E!K43</f>
        <v>25.018314703353397</v>
      </c>
      <c r="L43" s="10">
        <f>FC_OTH_CP_SH_E!L43+FC_OTH_CP_SC_E!L43+FC_OTH_CP_HW_E!L43+FC_OTH_CP_CA_E!L43+FC_OTH_CP_VE_E!L43+FC_OTH_CP_SL_E!L43+FC_OTH_CP_BL_E!L43+FC_OTH_CP_CR_E!L43+FC_OTH_CP_BT_E!L43+FC_OTH_CP_IT_E!L43</f>
        <v>23.613929492691305</v>
      </c>
      <c r="M43" s="10">
        <f>FC_OTH_CP_SH_E!M43+FC_OTH_CP_SC_E!M43+FC_OTH_CP_HW_E!M43+FC_OTH_CP_CA_E!M43+FC_OTH_CP_VE_E!M43+FC_OTH_CP_SL_E!M43+FC_OTH_CP_BL_E!M43+FC_OTH_CP_CR_E!M43+FC_OTH_CP_BT_E!M43+FC_OTH_CP_IT_E!M43</f>
        <v>48.632244196044716</v>
      </c>
      <c r="N43" s="10">
        <f>FC_OTH_CP_SH_E!N43+FC_OTH_CP_SC_E!N43+FC_OTH_CP_HW_E!N43+FC_OTH_CP_CA_E!N43+FC_OTH_CP_VE_E!N43+FC_OTH_CP_SL_E!N43+FC_OTH_CP_BL_E!N43+FC_OTH_CP_CR_E!N43+FC_OTH_CP_BT_E!N43+FC_OTH_CP_IT_E!N43</f>
        <v>36.682717110920017</v>
      </c>
      <c r="O43" s="10">
        <f>FC_OTH_CP_SH_E!O43+FC_OTH_CP_SC_E!O43+FC_OTH_CP_HW_E!O43+FC_OTH_CP_CA_E!O43+FC_OTH_CP_VE_E!O43+FC_OTH_CP_SL_E!O43+FC_OTH_CP_BL_E!O43+FC_OTH_CP_CR_E!O43+FC_OTH_CP_BT_E!O43+FC_OTH_CP_IT_E!O43</f>
        <v>40.437231298366264</v>
      </c>
      <c r="P43" s="10">
        <f>FC_OTH_CP_SH_E!P43+FC_OTH_CP_SC_E!P43+FC_OTH_CP_HW_E!P43+FC_OTH_CP_CA_E!P43+FC_OTH_CP_VE_E!P43+FC_OTH_CP_SL_E!P43+FC_OTH_CP_BL_E!P43+FC_OTH_CP_CR_E!P43+FC_OTH_CP_BT_E!P43+FC_OTH_CP_IT_E!P43</f>
        <v>49.927085124677589</v>
      </c>
      <c r="Q43" s="10">
        <f>FC_OTH_CP_SH_E!Q43+FC_OTH_CP_SC_E!Q43+FC_OTH_CP_HW_E!Q43+FC_OTH_CP_CA_E!Q43+FC_OTH_CP_VE_E!Q43+FC_OTH_CP_SL_E!Q43+FC_OTH_CP_BL_E!Q43+FC_OTH_CP_CR_E!Q43+FC_OTH_CP_BT_E!Q43+FC_OTH_CP_IT_E!Q43</f>
        <v>45.674290627687029</v>
      </c>
      <c r="R43" s="10">
        <f>FC_OTH_CP_SH_E!R43+FC_OTH_CP_SC_E!R43+FC_OTH_CP_HW_E!R43+FC_OTH_CP_CA_E!R43+FC_OTH_CP_VE_E!R43+FC_OTH_CP_SL_E!R43+FC_OTH_CP_BL_E!R43+FC_OTH_CP_CR_E!R43+FC_OTH_CP_BT_E!R43+FC_OTH_CP_IT_E!R43</f>
        <v>67.34299226139288</v>
      </c>
      <c r="S43" s="10">
        <f>FC_OTH_CP_SH_E!S43+FC_OTH_CP_SC_E!S43+FC_OTH_CP_HW_E!S43+FC_OTH_CP_CA_E!S43+FC_OTH_CP_VE_E!S43+FC_OTH_CP_SL_E!S43+FC_OTH_CP_BL_E!S43+FC_OTH_CP_CR_E!S43+FC_OTH_CP_BT_E!S43+FC_OTH_CP_IT_E!S43</f>
        <v>65.711349957007727</v>
      </c>
      <c r="T43" s="10">
        <f>FC_OTH_CP_SH_E!T43+FC_OTH_CP_SC_E!T43+FC_OTH_CP_HW_E!T43+FC_OTH_CP_CA_E!T43+FC_OTH_CP_VE_E!T43+FC_OTH_CP_SL_E!T43+FC_OTH_CP_BL_E!T43+FC_OTH_CP_CR_E!T43+FC_OTH_CP_BT_E!T43+FC_OTH_CP_IT_E!T43</f>
        <v>99.631900257953561</v>
      </c>
      <c r="U43" s="10">
        <f>FC_OTH_CP_SH_E!U43+FC_OTH_CP_SC_E!U43+FC_OTH_CP_HW_E!U43+FC_OTH_CP_CA_E!U43+FC_OTH_CP_VE_E!U43+FC_OTH_CP_SL_E!U43+FC_OTH_CP_BL_E!U43+FC_OTH_CP_CR_E!U43+FC_OTH_CP_BT_E!U43+FC_OTH_CP_IT_E!U43</f>
        <v>99.246345657781475</v>
      </c>
      <c r="V43" s="10">
        <f>FC_OTH_CP_SH_E!V43+FC_OTH_CP_SC_E!V43+FC_OTH_CP_HW_E!V43+FC_OTH_CP_CA_E!V43+FC_OTH_CP_VE_E!V43+FC_OTH_CP_SL_E!V43+FC_OTH_CP_BL_E!V43+FC_OTH_CP_CR_E!V43+FC_OTH_CP_BT_E!V43+FC_OTH_CP_IT_E!V43</f>
        <v>121.82115219260515</v>
      </c>
      <c r="W43" s="10">
        <f>FC_OTH_CP_SH_E!W43+FC_OTH_CP_SC_E!W43+FC_OTH_CP_HW_E!W43+FC_OTH_CP_CA_E!W43+FC_OTH_CP_VE_E!W43+FC_OTH_CP_SL_E!W43+FC_OTH_CP_BL_E!W43+FC_OTH_CP_CR_E!W43+FC_OTH_CP_BT_E!W43+FC_OTH_CP_IT_E!W43</f>
        <v>111.41298366294079</v>
      </c>
      <c r="X43" s="10">
        <f>FC_OTH_CP_SH_E!X43+FC_OTH_CP_SC_E!X43+FC_OTH_CP_HW_E!X43+FC_OTH_CP_CA_E!X43+FC_OTH_CP_VE_E!X43+FC_OTH_CP_SL_E!X43+FC_OTH_CP_BL_E!X43+FC_OTH_CP_CR_E!X43+FC_OTH_CP_BT_E!X43+FC_OTH_CP_IT_E!X43</f>
        <v>102.78271711092012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0</v>
      </c>
      <c r="I44" s="10">
        <f>FC_OTH_CP_SH_E!I44+FC_OTH_CP_SC_E!I44+FC_OTH_CP_HW_E!I44+FC_OTH_CP_CA_E!I44+FC_OTH_CP_VE_E!I44+FC_OTH_CP_SL_E!I44+FC_OTH_CP_BL_E!I44+FC_OTH_CP_CR_E!I44+FC_OTH_CP_BT_E!I44+FC_OTH_CP_IT_E!I44</f>
        <v>0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148.52355975924331</v>
      </c>
      <c r="D51" s="37">
        <f>FC_OTH_CP_SH_E!D51+FC_OTH_CP_SC_E!D51+FC_OTH_CP_HW_E!D51+FC_OTH_CP_CA_E!D51+FC_OTH_CP_VE_E!D51+FC_OTH_CP_SL_E!D51+FC_OTH_CP_BL_E!D51+FC_OTH_CP_CR_E!D51+FC_OTH_CP_BT_E!D51+FC_OTH_CP_IT_E!D51</f>
        <v>107.51848667239905</v>
      </c>
      <c r="E51" s="37">
        <f>FC_OTH_CP_SH_E!E51+FC_OTH_CP_SC_E!E51+FC_OTH_CP_HW_E!E51+FC_OTH_CP_CA_E!E51+FC_OTH_CP_VE_E!E51+FC_OTH_CP_SL_E!E51+FC_OTH_CP_BL_E!E51+FC_OTH_CP_CR_E!E51+FC_OTH_CP_BT_E!E51+FC_OTH_CP_IT_E!E51</f>
        <v>117.2862424763542</v>
      </c>
      <c r="F51" s="37">
        <f>FC_OTH_CP_SH_E!F51+FC_OTH_CP_SC_E!F51+FC_OTH_CP_HW_E!F51+FC_OTH_CP_CA_E!F51+FC_OTH_CP_VE_E!F51+FC_OTH_CP_SL_E!F51+FC_OTH_CP_BL_E!F51+FC_OTH_CP_CR_E!F51+FC_OTH_CP_BT_E!F51+FC_OTH_CP_IT_E!F51</f>
        <v>125.45778159931209</v>
      </c>
      <c r="G51" s="37">
        <f>FC_OTH_CP_SH_E!G51+FC_OTH_CP_SC_E!G51+FC_OTH_CP_HW_E!G51+FC_OTH_CP_CA_E!G51+FC_OTH_CP_VE_E!G51+FC_OTH_CP_SL_E!G51+FC_OTH_CP_BL_E!G51+FC_OTH_CP_CR_E!G51+FC_OTH_CP_BT_E!G51+FC_OTH_CP_IT_E!G51</f>
        <v>111.00412725709373</v>
      </c>
      <c r="H51" s="37">
        <f>FC_OTH_CP_SH_E!H51+FC_OTH_CP_SC_E!H51+FC_OTH_CP_HW_E!H51+FC_OTH_CP_CA_E!H51+FC_OTH_CP_VE_E!H51+FC_OTH_CP_SL_E!H51+FC_OTH_CP_BL_E!H51+FC_OTH_CP_CR_E!H51+FC_OTH_CP_BT_E!H51+FC_OTH_CP_IT_E!H51</f>
        <v>97.710404127257064</v>
      </c>
      <c r="I51" s="37">
        <f>FC_OTH_CP_SH_E!I51+FC_OTH_CP_SC_E!I51+FC_OTH_CP_HW_E!I51+FC_OTH_CP_CA_E!I51+FC_OTH_CP_VE_E!I51+FC_OTH_CP_SL_E!I51+FC_OTH_CP_BL_E!I51+FC_OTH_CP_CR_E!I51+FC_OTH_CP_BT_E!I51+FC_OTH_CP_IT_E!I51</f>
        <v>118.89441100601893</v>
      </c>
      <c r="J51" s="37">
        <f>FC_OTH_CP_SH_E!J51+FC_OTH_CP_SC_E!J51+FC_OTH_CP_HW_E!J51+FC_OTH_CP_CA_E!J51+FC_OTH_CP_VE_E!J51+FC_OTH_CP_SL_E!J51+FC_OTH_CP_BL_E!J51+FC_OTH_CP_CR_E!J51+FC_OTH_CP_BT_E!J51+FC_OTH_CP_IT_E!J51</f>
        <v>103.16758383490973</v>
      </c>
      <c r="K51" s="37">
        <f>FC_OTH_CP_SH_E!K51+FC_OTH_CP_SC_E!K51+FC_OTH_CP_HW_E!K51+FC_OTH_CP_CA_E!K51+FC_OTH_CP_VE_E!K51+FC_OTH_CP_SL_E!K51+FC_OTH_CP_BL_E!K51+FC_OTH_CP_CR_E!K51+FC_OTH_CP_BT_E!K51+FC_OTH_CP_IT_E!K51</f>
        <v>124.67687016337065</v>
      </c>
      <c r="L51" s="37">
        <f>FC_OTH_CP_SH_E!L51+FC_OTH_CP_SC_E!L51+FC_OTH_CP_HW_E!L51+FC_OTH_CP_CA_E!L51+FC_OTH_CP_VE_E!L51+FC_OTH_CP_SL_E!L51+FC_OTH_CP_BL_E!L51+FC_OTH_CP_CR_E!L51+FC_OTH_CP_BT_E!L51+FC_OTH_CP_IT_E!L51</f>
        <v>125.95915735167675</v>
      </c>
      <c r="M51" s="37">
        <f>FC_OTH_CP_SH_E!M51+FC_OTH_CP_SC_E!M51+FC_OTH_CP_HW_E!M51+FC_OTH_CP_CA_E!M51+FC_OTH_CP_VE_E!M51+FC_OTH_CP_SL_E!M51+FC_OTH_CP_BL_E!M51+FC_OTH_CP_CR_E!M51+FC_OTH_CP_BT_E!M51+FC_OTH_CP_IT_E!M51</f>
        <v>136.37076526225286</v>
      </c>
      <c r="N51" s="37">
        <f>FC_OTH_CP_SH_E!N51+FC_OTH_CP_SC_E!N51+FC_OTH_CP_HW_E!N51+FC_OTH_CP_CA_E!N51+FC_OTH_CP_VE_E!N51+FC_OTH_CP_SL_E!N51+FC_OTH_CP_BL_E!N51+FC_OTH_CP_CR_E!N51+FC_OTH_CP_BT_E!N51+FC_OTH_CP_IT_E!N51</f>
        <v>68.918056749785038</v>
      </c>
      <c r="O51" s="37">
        <f>FC_OTH_CP_SH_E!O51+FC_OTH_CP_SC_E!O51+FC_OTH_CP_HW_E!O51+FC_OTH_CP_CA_E!O51+FC_OTH_CP_VE_E!O51+FC_OTH_CP_SL_E!O51+FC_OTH_CP_BL_E!O51+FC_OTH_CP_CR_E!O51+FC_OTH_CP_BT_E!O51+FC_OTH_CP_IT_E!O51</f>
        <v>107.83361994840928</v>
      </c>
      <c r="P51" s="37">
        <f>FC_OTH_CP_SH_E!P51+FC_OTH_CP_SC_E!P51+FC_OTH_CP_HW_E!P51+FC_OTH_CP_CA_E!P51+FC_OTH_CP_VE_E!P51+FC_OTH_CP_SL_E!P51+FC_OTH_CP_BL_E!P51+FC_OTH_CP_CR_E!P51+FC_OTH_CP_BT_E!P51+FC_OTH_CP_IT_E!P51</f>
        <v>106.61375752364569</v>
      </c>
      <c r="Q51" s="37">
        <f>FC_OTH_CP_SH_E!Q51+FC_OTH_CP_SC_E!Q51+FC_OTH_CP_HW_E!Q51+FC_OTH_CP_CA_E!Q51+FC_OTH_CP_VE_E!Q51+FC_OTH_CP_SL_E!Q51+FC_OTH_CP_BL_E!Q51+FC_OTH_CP_CR_E!Q51+FC_OTH_CP_BT_E!Q51+FC_OTH_CP_IT_E!Q51</f>
        <v>90.026397248495343</v>
      </c>
      <c r="R51" s="37">
        <f>FC_OTH_CP_SH_E!R51+FC_OTH_CP_SC_E!R51+FC_OTH_CP_HW_E!R51+FC_OTH_CP_CA_E!R51+FC_OTH_CP_VE_E!R51+FC_OTH_CP_SL_E!R51+FC_OTH_CP_BL_E!R51+FC_OTH_CP_CR_E!R51+FC_OTH_CP_BT_E!R51+FC_OTH_CP_IT_E!R51</f>
        <v>103.5626827171109</v>
      </c>
      <c r="S51" s="37">
        <f>FC_OTH_CP_SH_E!S51+FC_OTH_CP_SC_E!S51+FC_OTH_CP_HW_E!S51+FC_OTH_CP_CA_E!S51+FC_OTH_CP_VE_E!S51+FC_OTH_CP_SL_E!S51+FC_OTH_CP_BL_E!S51+FC_OTH_CP_CR_E!S51+FC_OTH_CP_BT_E!S51+FC_OTH_CP_IT_E!S51</f>
        <v>116.75872742906273</v>
      </c>
      <c r="T51" s="37">
        <f>FC_OTH_CP_SH_E!T51+FC_OTH_CP_SC_E!T51+FC_OTH_CP_HW_E!T51+FC_OTH_CP_CA_E!T51+FC_OTH_CP_VE_E!T51+FC_OTH_CP_SL_E!T51+FC_OTH_CP_BL_E!T51+FC_OTH_CP_CR_E!T51+FC_OTH_CP_BT_E!T51+FC_OTH_CP_IT_E!T51</f>
        <v>88.531384350816765</v>
      </c>
      <c r="U51" s="37">
        <f>FC_OTH_CP_SH_E!U51+FC_OTH_CP_SC_E!U51+FC_OTH_CP_HW_E!U51+FC_OTH_CP_CA_E!U51+FC_OTH_CP_VE_E!U51+FC_OTH_CP_SL_E!U51+FC_OTH_CP_BL_E!U51+FC_OTH_CP_CR_E!U51+FC_OTH_CP_BT_E!U51+FC_OTH_CP_IT_E!U51</f>
        <v>100.20481513327594</v>
      </c>
      <c r="V51" s="37">
        <f>FC_OTH_CP_SH_E!V51+FC_OTH_CP_SC_E!V51+FC_OTH_CP_HW_E!V51+FC_OTH_CP_CA_E!V51+FC_OTH_CP_VE_E!V51+FC_OTH_CP_SL_E!V51+FC_OTH_CP_BL_E!V51+FC_OTH_CP_CR_E!V51+FC_OTH_CP_BT_E!V51+FC_OTH_CP_IT_E!V51</f>
        <v>107.45012897678426</v>
      </c>
      <c r="W51" s="37">
        <f>FC_OTH_CP_SH_E!W51+FC_OTH_CP_SC_E!W51+FC_OTH_CP_HW_E!W51+FC_OTH_CP_CA_E!W51+FC_OTH_CP_VE_E!W51+FC_OTH_CP_SL_E!W51+FC_OTH_CP_BL_E!W51+FC_OTH_CP_CR_E!W51+FC_OTH_CP_BT_E!W51+FC_OTH_CP_IT_E!W51</f>
        <v>75.13447979363707</v>
      </c>
      <c r="X51" s="37">
        <f>FC_OTH_CP_SH_E!X51+FC_OTH_CP_SC_E!X51+FC_OTH_CP_HW_E!X51+FC_OTH_CP_CA_E!X51+FC_OTH_CP_VE_E!X51+FC_OTH_CP_SL_E!X51+FC_OTH_CP_BL_E!X51+FC_OTH_CP_CR_E!X51+FC_OTH_CP_BT_E!X51+FC_OTH_CP_IT_E!X51</f>
        <v>114.85631986242478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0.39011177987962176</v>
      </c>
      <c r="D52" s="37">
        <f t="shared" ref="D52:W52" si="31">SUM(D53:D70)</f>
        <v>0.5926053310404128</v>
      </c>
      <c r="E52" s="37">
        <f t="shared" si="31"/>
        <v>0.61711092003439383</v>
      </c>
      <c r="F52" s="37">
        <f t="shared" si="31"/>
        <v>0.67790197764402393</v>
      </c>
      <c r="G52" s="37">
        <f t="shared" si="31"/>
        <v>0.64858125537403277</v>
      </c>
      <c r="H52" s="37">
        <f t="shared" si="31"/>
        <v>0.61779879621668088</v>
      </c>
      <c r="I52" s="37">
        <f t="shared" si="31"/>
        <v>0.6102321582115221</v>
      </c>
      <c r="J52" s="37">
        <f t="shared" si="31"/>
        <v>0.59690455717970781</v>
      </c>
      <c r="K52" s="37">
        <f t="shared" si="31"/>
        <v>0.73095442820292378</v>
      </c>
      <c r="L52" s="37">
        <f t="shared" si="31"/>
        <v>0.92235597592433383</v>
      </c>
      <c r="M52" s="37">
        <f t="shared" si="31"/>
        <v>0.80610490111779898</v>
      </c>
      <c r="N52" s="37">
        <f t="shared" si="31"/>
        <v>0.8564058469475494</v>
      </c>
      <c r="O52" s="37">
        <f t="shared" si="31"/>
        <v>0.93852106620808262</v>
      </c>
      <c r="P52" s="37">
        <f t="shared" si="31"/>
        <v>1.2875322441960446</v>
      </c>
      <c r="Q52" s="37">
        <f t="shared" si="31"/>
        <v>1.4795356835769564</v>
      </c>
      <c r="R52" s="37">
        <f t="shared" si="31"/>
        <v>1.1480653482373167</v>
      </c>
      <c r="S52" s="37">
        <f t="shared" si="31"/>
        <v>1.8762682717110915</v>
      </c>
      <c r="T52" s="37">
        <f t="shared" si="31"/>
        <v>1.0687016337059319</v>
      </c>
      <c r="U52" s="37">
        <f t="shared" si="31"/>
        <v>0.9478933791917451</v>
      </c>
      <c r="V52" s="37">
        <f t="shared" si="31"/>
        <v>1.036371453138436</v>
      </c>
      <c r="W52" s="37">
        <f t="shared" si="31"/>
        <v>0.81384350816852902</v>
      </c>
      <c r="X52" s="37">
        <f t="shared" ref="X52" si="32">SUM(X53:X70)</f>
        <v>0.67893379191745473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2.3903697334479789E-2</v>
      </c>
      <c r="D59" s="10">
        <f>FC_OTH_CP_SH_E!D59+FC_OTH_CP_SC_E!D59+FC_OTH_CP_HW_E!D59+FC_OTH_CP_CA_E!D59+FC_OTH_CP_VE_E!D59+FC_OTH_CP_SL_E!D59+FC_OTH_CP_BL_E!D59+FC_OTH_CP_CR_E!D59+FC_OTH_CP_BT_E!D59+FC_OTH_CP_IT_E!D59</f>
        <v>7.1625107480653469E-2</v>
      </c>
      <c r="E59" s="10">
        <f>FC_OTH_CP_SH_E!E59+FC_OTH_CP_SC_E!E59+FC_OTH_CP_HW_E!E59+FC_OTH_CP_CA_E!E59+FC_OTH_CP_VE_E!E59+FC_OTH_CP_SL_E!E59+FC_OTH_CP_BL_E!E59+FC_OTH_CP_CR_E!E59+FC_OTH_CP_BT_E!E59+FC_OTH_CP_IT_E!E59</f>
        <v>0.1194325021496131</v>
      </c>
      <c r="F59" s="10">
        <f>FC_OTH_CP_SH_E!F59+FC_OTH_CP_SC_E!F59+FC_OTH_CP_HW_E!F59+FC_OTH_CP_CA_E!F59+FC_OTH_CP_VE_E!F59+FC_OTH_CP_SL_E!F59+FC_OTH_CP_BL_E!F59+FC_OTH_CP_CR_E!F59+FC_OTH_CP_BT_E!F59+FC_OTH_CP_IT_E!F59</f>
        <v>7.1625107480653469E-2</v>
      </c>
      <c r="G59" s="10">
        <f>FC_OTH_CP_SH_E!G59+FC_OTH_CP_SC_E!G59+FC_OTH_CP_HW_E!G59+FC_OTH_CP_CA_E!G59+FC_OTH_CP_VE_E!G59+FC_OTH_CP_SL_E!G59+FC_OTH_CP_BL_E!G59+FC_OTH_CP_CR_E!G59+FC_OTH_CP_BT_E!G59+FC_OTH_CP_IT_E!G59</f>
        <v>9.0197764402407565E-2</v>
      </c>
      <c r="H59" s="10">
        <f>FC_OTH_CP_SH_E!H59+FC_OTH_CP_SC_E!H59+FC_OTH_CP_HW_E!H59+FC_OTH_CP_CA_E!H59+FC_OTH_CP_VE_E!H59+FC_OTH_CP_SL_E!H59+FC_OTH_CP_BL_E!H59+FC_OTH_CP_CR_E!H59+FC_OTH_CP_BT_E!H59+FC_OTH_CP_IT_E!H59</f>
        <v>7.5322441960447115E-2</v>
      </c>
      <c r="I59" s="10">
        <f>FC_OTH_CP_SH_E!I59+FC_OTH_CP_SC_E!I59+FC_OTH_CP_HW_E!I59+FC_OTH_CP_CA_E!I59+FC_OTH_CP_VE_E!I59+FC_OTH_CP_SL_E!I59+FC_OTH_CP_BL_E!I59+FC_OTH_CP_CR_E!I59+FC_OTH_CP_BT_E!I59+FC_OTH_CP_IT_E!I59</f>
        <v>3.1040412725709367E-2</v>
      </c>
      <c r="J59" s="10">
        <f>FC_OTH_CP_SH_E!J59+FC_OTH_CP_SC_E!J59+FC_OTH_CP_HW_E!J59+FC_OTH_CP_CA_E!J59+FC_OTH_CP_VE_E!J59+FC_OTH_CP_SL_E!J59+FC_OTH_CP_BL_E!J59+FC_OTH_CP_CR_E!J59+FC_OTH_CP_BT_E!J59+FC_OTH_CP_IT_E!J59</f>
        <v>3.3963886500429905E-2</v>
      </c>
      <c r="K59" s="10">
        <f>FC_OTH_CP_SH_E!K59+FC_OTH_CP_SC_E!K59+FC_OTH_CP_HW_E!K59+FC_OTH_CP_CA_E!K59+FC_OTH_CP_VE_E!K59+FC_OTH_CP_SL_E!K59+FC_OTH_CP_BL_E!K59+FC_OTH_CP_CR_E!K59+FC_OTH_CP_BT_E!K59+FC_OTH_CP_IT_E!K59</f>
        <v>9.1487532244196063E-2</v>
      </c>
      <c r="L59" s="10">
        <f>FC_OTH_CP_SH_E!L59+FC_OTH_CP_SC_E!L59+FC_OTH_CP_HW_E!L59+FC_OTH_CP_CA_E!L59+FC_OTH_CP_VE_E!L59+FC_OTH_CP_SL_E!L59+FC_OTH_CP_BL_E!L59+FC_OTH_CP_CR_E!L59+FC_OTH_CP_BT_E!L59+FC_OTH_CP_IT_E!L59</f>
        <v>0.18822012037833197</v>
      </c>
      <c r="M59" s="10">
        <f>FC_OTH_CP_SH_E!M59+FC_OTH_CP_SC_E!M59+FC_OTH_CP_HW_E!M59+FC_OTH_CP_CA_E!M59+FC_OTH_CP_VE_E!M59+FC_OTH_CP_SL_E!M59+FC_OTH_CP_BL_E!M59+FC_OTH_CP_CR_E!M59+FC_OTH_CP_BT_E!M59+FC_OTH_CP_IT_E!M59</f>
        <v>0.13877901977644025</v>
      </c>
      <c r="N59" s="10">
        <f>FC_OTH_CP_SH_E!N59+FC_OTH_CP_SC_E!N59+FC_OTH_CP_HW_E!N59+FC_OTH_CP_CA_E!N59+FC_OTH_CP_VE_E!N59+FC_OTH_CP_SL_E!N59+FC_OTH_CP_BL_E!N59+FC_OTH_CP_CR_E!N59+FC_OTH_CP_BT_E!N59+FC_OTH_CP_IT_E!N59</f>
        <v>6.5950128976784206E-2</v>
      </c>
      <c r="O59" s="10">
        <f>FC_OTH_CP_SH_E!O59+FC_OTH_CP_SC_E!O59+FC_OTH_CP_HW_E!O59+FC_OTH_CP_CA_E!O59+FC_OTH_CP_VE_E!O59+FC_OTH_CP_SL_E!O59+FC_OTH_CP_BL_E!O59+FC_OTH_CP_CR_E!O59+FC_OTH_CP_BT_E!O59+FC_OTH_CP_IT_E!O59</f>
        <v>0.20085984522785907</v>
      </c>
      <c r="P59" s="10">
        <f>FC_OTH_CP_SH_E!P59+FC_OTH_CP_SC_E!P59+FC_OTH_CP_HW_E!P59+FC_OTH_CP_CA_E!P59+FC_OTH_CP_VE_E!P59+FC_OTH_CP_SL_E!P59+FC_OTH_CP_BL_E!P59+FC_OTH_CP_CR_E!P59+FC_OTH_CP_BT_E!P59+FC_OTH_CP_IT_E!P59</f>
        <v>0.41504729148753222</v>
      </c>
      <c r="Q59" s="10">
        <f>FC_OTH_CP_SH_E!Q59+FC_OTH_CP_SC_E!Q59+FC_OTH_CP_HW_E!Q59+FC_OTH_CP_CA_E!Q59+FC_OTH_CP_VE_E!Q59+FC_OTH_CP_SL_E!Q59+FC_OTH_CP_BL_E!Q59+FC_OTH_CP_CR_E!Q59+FC_OTH_CP_BT_E!Q59+FC_OTH_CP_IT_E!Q59</f>
        <v>0.58237317282889045</v>
      </c>
      <c r="R59" s="10">
        <f>FC_OTH_CP_SH_E!R59+FC_OTH_CP_SC_E!R59+FC_OTH_CP_HW_E!R59+FC_OTH_CP_CA_E!R59+FC_OTH_CP_VE_E!R59+FC_OTH_CP_SL_E!R59+FC_OTH_CP_BL_E!R59+FC_OTH_CP_CR_E!R59+FC_OTH_CP_BT_E!R59+FC_OTH_CP_IT_E!R59</f>
        <v>0.23826311263972444</v>
      </c>
      <c r="S59" s="10">
        <f>FC_OTH_CP_SH_E!S59+FC_OTH_CP_SC_E!S59+FC_OTH_CP_HW_E!S59+FC_OTH_CP_CA_E!S59+FC_OTH_CP_VE_E!S59+FC_OTH_CP_SL_E!S59+FC_OTH_CP_BL_E!S59+FC_OTH_CP_CR_E!S59+FC_OTH_CP_BT_E!S59+FC_OTH_CP_IT_E!S59</f>
        <v>0.54565778159931211</v>
      </c>
      <c r="T59" s="10">
        <f>FC_OTH_CP_SH_E!T59+FC_OTH_CP_SC_E!T59+FC_OTH_CP_HW_E!T59+FC_OTH_CP_CA_E!T59+FC_OTH_CP_VE_E!T59+FC_OTH_CP_SL_E!T59+FC_OTH_CP_BL_E!T59+FC_OTH_CP_CR_E!T59+FC_OTH_CP_BT_E!T59+FC_OTH_CP_IT_E!T59</f>
        <v>1.8830610490111786E-2</v>
      </c>
      <c r="U59" s="10">
        <f>FC_OTH_CP_SH_E!U59+FC_OTH_CP_SC_E!U59+FC_OTH_CP_HW_E!U59+FC_OTH_CP_CA_E!U59+FC_OTH_CP_VE_E!U59+FC_OTH_CP_SL_E!U59+FC_OTH_CP_BL_E!U59+FC_OTH_CP_CR_E!U59+FC_OTH_CP_BT_E!U59+FC_OTH_CP_IT_E!U59</f>
        <v>2.5967325881341385E-2</v>
      </c>
      <c r="V59" s="10">
        <f>FC_OTH_CP_SH_E!V59+FC_OTH_CP_SC_E!V59+FC_OTH_CP_HW_E!V59+FC_OTH_CP_CA_E!V59+FC_OTH_CP_VE_E!V59+FC_OTH_CP_SL_E!V59+FC_OTH_CP_BL_E!V59+FC_OTH_CP_CR_E!V59+FC_OTH_CP_BT_E!V59+FC_OTH_CP_IT_E!V59</f>
        <v>1.3155631986242483E-2</v>
      </c>
      <c r="W59" s="10">
        <f>FC_OTH_CP_SH_E!W59+FC_OTH_CP_SC_E!W59+FC_OTH_CP_HW_E!W59+FC_OTH_CP_CA_E!W59+FC_OTH_CP_VE_E!W59+FC_OTH_CP_SL_E!W59+FC_OTH_CP_BL_E!W59+FC_OTH_CP_CR_E!W59+FC_OTH_CP_BT_E!W59+FC_OTH_CP_IT_E!W59</f>
        <v>4.9097162510748048E-2</v>
      </c>
      <c r="X59" s="10">
        <f>FC_OTH_CP_SH_E!X59+FC_OTH_CP_SC_E!X59+FC_OTH_CP_HW_E!X59+FC_OTH_CP_CA_E!X59+FC_OTH_CP_VE_E!X59+FC_OTH_CP_SL_E!X59+FC_OTH_CP_BL_E!X59+FC_OTH_CP_CR_E!X59+FC_OTH_CP_BT_E!X59+FC_OTH_CP_IT_E!X59</f>
        <v>0.13869303525365417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0.36620808254514198</v>
      </c>
      <c r="D61" s="10">
        <f>FC_OTH_CP_SH_E!D61+FC_OTH_CP_SC_E!D61+FC_OTH_CP_HW_E!D61+FC_OTH_CP_CA_E!D61+FC_OTH_CP_VE_E!D61+FC_OTH_CP_SL_E!D61+FC_OTH_CP_BL_E!D61+FC_OTH_CP_CR_E!D61+FC_OTH_CP_BT_E!D61+FC_OTH_CP_IT_E!D61</f>
        <v>0.52098022355975937</v>
      </c>
      <c r="E61" s="10">
        <f>FC_OTH_CP_SH_E!E61+FC_OTH_CP_SC_E!E61+FC_OTH_CP_HW_E!E61+FC_OTH_CP_CA_E!E61+FC_OTH_CP_VE_E!E61+FC_OTH_CP_SL_E!E61+FC_OTH_CP_BL_E!E61+FC_OTH_CP_CR_E!E61+FC_OTH_CP_BT_E!E61+FC_OTH_CP_IT_E!E61</f>
        <v>0.49767841788478073</v>
      </c>
      <c r="F61" s="10">
        <f>FC_OTH_CP_SH_E!F61+FC_OTH_CP_SC_E!F61+FC_OTH_CP_HW_E!F61+FC_OTH_CP_CA_E!F61+FC_OTH_CP_VE_E!F61+FC_OTH_CP_SL_E!F61+FC_OTH_CP_BL_E!F61+FC_OTH_CP_CR_E!F61+FC_OTH_CP_BT_E!F61+FC_OTH_CP_IT_E!F61</f>
        <v>0.60627687016337051</v>
      </c>
      <c r="G61" s="10">
        <f>FC_OTH_CP_SH_E!G61+FC_OTH_CP_SC_E!G61+FC_OTH_CP_HW_E!G61+FC_OTH_CP_CA_E!G61+FC_OTH_CP_VE_E!G61+FC_OTH_CP_SL_E!G61+FC_OTH_CP_BL_E!G61+FC_OTH_CP_CR_E!G61+FC_OTH_CP_BT_E!G61+FC_OTH_CP_IT_E!G61</f>
        <v>0.55838349097162521</v>
      </c>
      <c r="H61" s="10">
        <f>FC_OTH_CP_SH_E!H61+FC_OTH_CP_SC_E!H61+FC_OTH_CP_HW_E!H61+FC_OTH_CP_CA_E!H61+FC_OTH_CP_VE_E!H61+FC_OTH_CP_SL_E!H61+FC_OTH_CP_BL_E!H61+FC_OTH_CP_CR_E!H61+FC_OTH_CP_BT_E!H61+FC_OTH_CP_IT_E!H61</f>
        <v>0.54247635425623375</v>
      </c>
      <c r="I61" s="10">
        <f>FC_OTH_CP_SH_E!I61+FC_OTH_CP_SC_E!I61+FC_OTH_CP_HW_E!I61+FC_OTH_CP_CA_E!I61+FC_OTH_CP_VE_E!I61+FC_OTH_CP_SL_E!I61+FC_OTH_CP_BL_E!I61+FC_OTH_CP_CR_E!I61+FC_OTH_CP_BT_E!I61+FC_OTH_CP_IT_E!I61</f>
        <v>0.57919174548581276</v>
      </c>
      <c r="J61" s="10">
        <f>FC_OTH_CP_SH_E!J61+FC_OTH_CP_SC_E!J61+FC_OTH_CP_HW_E!J61+FC_OTH_CP_CA_E!J61+FC_OTH_CP_VE_E!J61+FC_OTH_CP_SL_E!J61+FC_OTH_CP_BL_E!J61+FC_OTH_CP_CR_E!J61+FC_OTH_CP_BT_E!J61+FC_OTH_CP_IT_E!J61</f>
        <v>0.56294067067927789</v>
      </c>
      <c r="K61" s="10">
        <f>FC_OTH_CP_SH_E!K61+FC_OTH_CP_SC_E!K61+FC_OTH_CP_HW_E!K61+FC_OTH_CP_CA_E!K61+FC_OTH_CP_VE_E!K61+FC_OTH_CP_SL_E!K61+FC_OTH_CP_BL_E!K61+FC_OTH_CP_CR_E!K61+FC_OTH_CP_BT_E!K61+FC_OTH_CP_IT_E!K61</f>
        <v>0.63946689595872774</v>
      </c>
      <c r="L61" s="10">
        <f>FC_OTH_CP_SH_E!L61+FC_OTH_CP_SC_E!L61+FC_OTH_CP_HW_E!L61+FC_OTH_CP_CA_E!L61+FC_OTH_CP_VE_E!L61+FC_OTH_CP_SL_E!L61+FC_OTH_CP_BL_E!L61+FC_OTH_CP_CR_E!L61+FC_OTH_CP_BT_E!L61+FC_OTH_CP_IT_E!L61</f>
        <v>0.73413585554600191</v>
      </c>
      <c r="M61" s="10">
        <f>FC_OTH_CP_SH_E!M61+FC_OTH_CP_SC_E!M61+FC_OTH_CP_HW_E!M61+FC_OTH_CP_CA_E!M61+FC_OTH_CP_VE_E!M61+FC_OTH_CP_SL_E!M61+FC_OTH_CP_BL_E!M61+FC_OTH_CP_CR_E!M61+FC_OTH_CP_BT_E!M61+FC_OTH_CP_IT_E!M61</f>
        <v>0.66732588134135873</v>
      </c>
      <c r="N61" s="10">
        <f>FC_OTH_CP_SH_E!N61+FC_OTH_CP_SC_E!N61+FC_OTH_CP_HW_E!N61+FC_OTH_CP_CA_E!N61+FC_OTH_CP_VE_E!N61+FC_OTH_CP_SL_E!N61+FC_OTH_CP_BL_E!N61+FC_OTH_CP_CR_E!N61+FC_OTH_CP_BT_E!N61+FC_OTH_CP_IT_E!N61</f>
        <v>0.79045571797076519</v>
      </c>
      <c r="O61" s="10">
        <f>FC_OTH_CP_SH_E!O61+FC_OTH_CP_SC_E!O61+FC_OTH_CP_HW_E!O61+FC_OTH_CP_CA_E!O61+FC_OTH_CP_VE_E!O61+FC_OTH_CP_SL_E!O61+FC_OTH_CP_BL_E!O61+FC_OTH_CP_CR_E!O61+FC_OTH_CP_BT_E!O61+FC_OTH_CP_IT_E!O61</f>
        <v>0.73766122098022358</v>
      </c>
      <c r="P61" s="10">
        <f>FC_OTH_CP_SH_E!P61+FC_OTH_CP_SC_E!P61+FC_OTH_CP_HW_E!P61+FC_OTH_CP_CA_E!P61+FC_OTH_CP_VE_E!P61+FC_OTH_CP_SL_E!P61+FC_OTH_CP_BL_E!P61+FC_OTH_CP_CR_E!P61+FC_OTH_CP_BT_E!P61+FC_OTH_CP_IT_E!P61</f>
        <v>0.87248495270851245</v>
      </c>
      <c r="Q61" s="10">
        <f>FC_OTH_CP_SH_E!Q61+FC_OTH_CP_SC_E!Q61+FC_OTH_CP_HW_E!Q61+FC_OTH_CP_CA_E!Q61+FC_OTH_CP_VE_E!Q61+FC_OTH_CP_SL_E!Q61+FC_OTH_CP_BL_E!Q61+FC_OTH_CP_CR_E!Q61+FC_OTH_CP_BT_E!Q61+FC_OTH_CP_IT_E!Q61</f>
        <v>0.89716251074806597</v>
      </c>
      <c r="R61" s="10">
        <f>FC_OTH_CP_SH_E!R61+FC_OTH_CP_SC_E!R61+FC_OTH_CP_HW_E!R61+FC_OTH_CP_CA_E!R61+FC_OTH_CP_VE_E!R61+FC_OTH_CP_SL_E!R61+FC_OTH_CP_BL_E!R61+FC_OTH_CP_CR_E!R61+FC_OTH_CP_BT_E!R61+FC_OTH_CP_IT_E!R61</f>
        <v>0.90980223559759221</v>
      </c>
      <c r="S61" s="10">
        <f>FC_OTH_CP_SH_E!S61+FC_OTH_CP_SC_E!S61+FC_OTH_CP_HW_E!S61+FC_OTH_CP_CA_E!S61+FC_OTH_CP_VE_E!S61+FC_OTH_CP_SL_E!S61+FC_OTH_CP_BL_E!S61+FC_OTH_CP_CR_E!S61+FC_OTH_CP_BT_E!S61+FC_OTH_CP_IT_E!S61</f>
        <v>1.3306104901117792</v>
      </c>
      <c r="T61" s="10">
        <f>FC_OTH_CP_SH_E!T61+FC_OTH_CP_SC_E!T61+FC_OTH_CP_HW_E!T61+FC_OTH_CP_CA_E!T61+FC_OTH_CP_VE_E!T61+FC_OTH_CP_SL_E!T61+FC_OTH_CP_BL_E!T61+FC_OTH_CP_CR_E!T61+FC_OTH_CP_BT_E!T61+FC_OTH_CP_IT_E!T61</f>
        <v>1.0498710232158202</v>
      </c>
      <c r="U61" s="10">
        <f>FC_OTH_CP_SH_E!U61+FC_OTH_CP_SC_E!U61+FC_OTH_CP_HW_E!U61+FC_OTH_CP_CA_E!U61+FC_OTH_CP_VE_E!U61+FC_OTH_CP_SL_E!U61+FC_OTH_CP_BL_E!U61+FC_OTH_CP_CR_E!U61+FC_OTH_CP_BT_E!U61+FC_OTH_CP_IT_E!U61</f>
        <v>0.92192605331040367</v>
      </c>
      <c r="V61" s="10">
        <f>FC_OTH_CP_SH_E!V61+FC_OTH_CP_SC_E!V61+FC_OTH_CP_HW_E!V61+FC_OTH_CP_CA_E!V61+FC_OTH_CP_VE_E!V61+FC_OTH_CP_SL_E!V61+FC_OTH_CP_BL_E!V61+FC_OTH_CP_CR_E!V61+FC_OTH_CP_BT_E!V61+FC_OTH_CP_IT_E!V61</f>
        <v>1.0232158211521936</v>
      </c>
      <c r="W61" s="10">
        <f>FC_OTH_CP_SH_E!W61+FC_OTH_CP_SC_E!W61+FC_OTH_CP_HW_E!W61+FC_OTH_CP_CA_E!W61+FC_OTH_CP_VE_E!W61+FC_OTH_CP_SL_E!W61+FC_OTH_CP_BL_E!W61+FC_OTH_CP_CR_E!W61+FC_OTH_CP_BT_E!W61+FC_OTH_CP_IT_E!W61</f>
        <v>0.76474634565778099</v>
      </c>
      <c r="X61" s="10">
        <f>FC_OTH_CP_SH_E!X61+FC_OTH_CP_SC_E!X61+FC_OTH_CP_HW_E!X61+FC_OTH_CP_CA_E!X61+FC_OTH_CP_VE_E!X61+FC_OTH_CP_SL_E!X61+FC_OTH_CP_BL_E!X61+FC_OTH_CP_CR_E!X61+FC_OTH_CP_BT_E!X61+FC_OTH_CP_IT_E!X61</f>
        <v>0.54024075666380056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0</v>
      </c>
      <c r="V70" s="10">
        <f>FC_OTH_CP_SH_E!V70+FC_OTH_CP_SC_E!V70+FC_OTH_CP_HW_E!V70+FC_OTH_CP_CA_E!V70+FC_OTH_CP_VE_E!V70+FC_OTH_CP_SL_E!V70+FC_OTH_CP_BL_E!V70+FC_OTH_CP_CR_E!V70+FC_OTH_CP_BT_E!V70+FC_OTH_CP_IT_E!V70</f>
        <v>0</v>
      </c>
      <c r="W70" s="10">
        <f>FC_OTH_CP_SH_E!W70+FC_OTH_CP_SC_E!W70+FC_OTH_CP_HW_E!W70+FC_OTH_CP_CA_E!W70+FC_OTH_CP_VE_E!W70+FC_OTH_CP_SL_E!W70+FC_OTH_CP_BL_E!W70+FC_OTH_CP_CR_E!W70+FC_OTH_CP_BT_E!W70+FC_OTH_CP_IT_E!W70</f>
        <v>0</v>
      </c>
      <c r="X70" s="10">
        <f>FC_OTH_CP_SH_E!X70+FC_OTH_CP_SC_E!X70+FC_OTH_CP_HW_E!X70+FC_OTH_CP_CA_E!X70+FC_OTH_CP_VE_E!X70+FC_OTH_CP_SL_E!X70+FC_OTH_CP_BL_E!X70+FC_OTH_CP_CR_E!X70+FC_OTH_CP_BT_E!X70+FC_OTH_CP_IT_E!X70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12.035339638865</v>
      </c>
      <c r="D75" s="37">
        <f>FC_OTH_CP_SH_E!D75+FC_OTH_CP_SC_E!D75+FC_OTH_CP_HW_E!D75+FC_OTH_CP_CA_E!D75+FC_OTH_CP_VE_E!D75+FC_OTH_CP_SL_E!D75+FC_OTH_CP_BL_E!D75+FC_OTH_CP_CR_E!D75+FC_OTH_CP_BT_E!D75+FC_OTH_CP_IT_E!D75</f>
        <v>14.864230438521068</v>
      </c>
      <c r="E75" s="37">
        <f>FC_OTH_CP_SH_E!E75+FC_OTH_CP_SC_E!E75+FC_OTH_CP_HW_E!E75+FC_OTH_CP_CA_E!E75+FC_OTH_CP_VE_E!E75+FC_OTH_CP_SL_E!E75+FC_OTH_CP_BL_E!E75+FC_OTH_CP_CR_E!E75+FC_OTH_CP_BT_E!E75+FC_OTH_CP_IT_E!E75</f>
        <v>25.807910576096305</v>
      </c>
      <c r="F75" s="37">
        <f>FC_OTH_CP_SH_E!F75+FC_OTH_CP_SC_E!F75+FC_OTH_CP_HW_E!F75+FC_OTH_CP_CA_E!F75+FC_OTH_CP_VE_E!F75+FC_OTH_CP_SL_E!F75+FC_OTH_CP_BL_E!F75+FC_OTH_CP_CR_E!F75+FC_OTH_CP_BT_E!F75+FC_OTH_CP_IT_E!F75</f>
        <v>58.432416165090295</v>
      </c>
      <c r="G75" s="37">
        <f>FC_OTH_CP_SH_E!G75+FC_OTH_CP_SC_E!G75+FC_OTH_CP_HW_E!G75+FC_OTH_CP_CA_E!G75+FC_OTH_CP_VE_E!G75+FC_OTH_CP_SL_E!G75+FC_OTH_CP_BL_E!G75+FC_OTH_CP_CR_E!G75+FC_OTH_CP_BT_E!G75+FC_OTH_CP_IT_E!G75</f>
        <v>60.316079105760963</v>
      </c>
      <c r="H75" s="37">
        <f>FC_OTH_CP_SH_E!H75+FC_OTH_CP_SC_E!H75+FC_OTH_CP_HW_E!H75+FC_OTH_CP_CA_E!H75+FC_OTH_CP_VE_E!H75+FC_OTH_CP_SL_E!H75+FC_OTH_CP_BL_E!H75+FC_OTH_CP_CR_E!H75+FC_OTH_CP_BT_E!H75+FC_OTH_CP_IT_E!H75</f>
        <v>60.965606190885644</v>
      </c>
      <c r="I75" s="37">
        <f>FC_OTH_CP_SH_E!I75+FC_OTH_CP_SC_E!I75+FC_OTH_CP_HW_E!I75+FC_OTH_CP_CA_E!I75+FC_OTH_CP_VE_E!I75+FC_OTH_CP_SL_E!I75+FC_OTH_CP_BL_E!I75+FC_OTH_CP_CR_E!I75+FC_OTH_CP_BT_E!I75+FC_OTH_CP_IT_E!I75</f>
        <v>61.592261392949283</v>
      </c>
      <c r="J75" s="37">
        <f>FC_OTH_CP_SH_E!J75+FC_OTH_CP_SC_E!J75+FC_OTH_CP_HW_E!J75+FC_OTH_CP_CA_E!J75+FC_OTH_CP_VE_E!J75+FC_OTH_CP_SL_E!J75+FC_OTH_CP_BL_E!J75+FC_OTH_CP_CR_E!J75+FC_OTH_CP_BT_E!J75+FC_OTH_CP_IT_E!J75</f>
        <v>49.553826311263983</v>
      </c>
      <c r="K75" s="37">
        <f>FC_OTH_CP_SH_E!K75+FC_OTH_CP_SC_E!K75+FC_OTH_CP_HW_E!K75+FC_OTH_CP_CA_E!K75+FC_OTH_CP_VE_E!K75+FC_OTH_CP_SL_E!K75+FC_OTH_CP_BL_E!K75+FC_OTH_CP_CR_E!K75+FC_OTH_CP_BT_E!K75+FC_OTH_CP_IT_E!K75</f>
        <v>57.469475494411</v>
      </c>
      <c r="L75" s="37">
        <f>FC_OTH_CP_SH_E!L75+FC_OTH_CP_SC_E!L75+FC_OTH_CP_HW_E!L75+FC_OTH_CP_CA_E!L75+FC_OTH_CP_VE_E!L75+FC_OTH_CP_SL_E!L75+FC_OTH_CP_BL_E!L75+FC_OTH_CP_CR_E!L75+FC_OTH_CP_BT_E!L75+FC_OTH_CP_IT_E!L75</f>
        <v>48.472141014617343</v>
      </c>
      <c r="M75" s="37">
        <f>FC_OTH_CP_SH_E!M75+FC_OTH_CP_SC_E!M75+FC_OTH_CP_HW_E!M75+FC_OTH_CP_CA_E!M75+FC_OTH_CP_VE_E!M75+FC_OTH_CP_SL_E!M75+FC_OTH_CP_BL_E!M75+FC_OTH_CP_CR_E!M75+FC_OTH_CP_BT_E!M75+FC_OTH_CP_IT_E!M75</f>
        <v>58.095184866723997</v>
      </c>
      <c r="N75" s="37">
        <f>FC_OTH_CP_SH_E!N75+FC_OTH_CP_SC_E!N75+FC_OTH_CP_HW_E!N75+FC_OTH_CP_CA_E!N75+FC_OTH_CP_VE_E!N75+FC_OTH_CP_SL_E!N75+FC_OTH_CP_BL_E!N75+FC_OTH_CP_CR_E!N75+FC_OTH_CP_BT_E!N75+FC_OTH_CP_IT_E!N75</f>
        <v>62.634909716251052</v>
      </c>
      <c r="O75" s="37">
        <f>FC_OTH_CP_SH_E!O75+FC_OTH_CP_SC_E!O75+FC_OTH_CP_HW_E!O75+FC_OTH_CP_CA_E!O75+FC_OTH_CP_VE_E!O75+FC_OTH_CP_SL_E!O75+FC_OTH_CP_BL_E!O75+FC_OTH_CP_CR_E!O75+FC_OTH_CP_BT_E!O75+FC_OTH_CP_IT_E!O75</f>
        <v>57.968873602751479</v>
      </c>
      <c r="P75" s="37">
        <f>FC_OTH_CP_SH_E!P75+FC_OTH_CP_SC_E!P75+FC_OTH_CP_HW_E!P75+FC_OTH_CP_CA_E!P75+FC_OTH_CP_VE_E!P75+FC_OTH_CP_SL_E!P75+FC_OTH_CP_BL_E!P75+FC_OTH_CP_CR_E!P75+FC_OTH_CP_BT_E!P75+FC_OTH_CP_IT_E!P75</f>
        <v>61.058125537403271</v>
      </c>
      <c r="Q75" s="37">
        <f>FC_OTH_CP_SH_E!Q75+FC_OTH_CP_SC_E!Q75+FC_OTH_CP_HW_E!Q75+FC_OTH_CP_CA_E!Q75+FC_OTH_CP_VE_E!Q75+FC_OTH_CP_SL_E!Q75+FC_OTH_CP_BL_E!Q75+FC_OTH_CP_CR_E!Q75+FC_OTH_CP_BT_E!Q75+FC_OTH_CP_IT_E!Q75</f>
        <v>42.229148753224379</v>
      </c>
      <c r="R75" s="37">
        <f>FC_OTH_CP_SH_E!R75+FC_OTH_CP_SC_E!R75+FC_OTH_CP_HW_E!R75+FC_OTH_CP_CA_E!R75+FC_OTH_CP_VE_E!R75+FC_OTH_CP_SL_E!R75+FC_OTH_CP_BL_E!R75+FC_OTH_CP_CR_E!R75+FC_OTH_CP_BT_E!R75+FC_OTH_CP_IT_E!R75</f>
        <v>50.915649183147046</v>
      </c>
      <c r="S75" s="37">
        <f>FC_OTH_CP_SH_E!S75+FC_OTH_CP_SC_E!S75+FC_OTH_CP_HW_E!S75+FC_OTH_CP_CA_E!S75+FC_OTH_CP_VE_E!S75+FC_OTH_CP_SL_E!S75+FC_OTH_CP_BL_E!S75+FC_OTH_CP_CR_E!S75+FC_OTH_CP_BT_E!S75+FC_OTH_CP_IT_E!S75</f>
        <v>52.072226999140113</v>
      </c>
      <c r="T75" s="37">
        <f>FC_OTH_CP_SH_E!T75+FC_OTH_CP_SC_E!T75+FC_OTH_CP_HW_E!T75+FC_OTH_CP_CA_E!T75+FC_OTH_CP_VE_E!T75+FC_OTH_CP_SL_E!T75+FC_OTH_CP_BL_E!T75+FC_OTH_CP_CR_E!T75+FC_OTH_CP_BT_E!T75+FC_OTH_CP_IT_E!T75</f>
        <v>58.496044711951868</v>
      </c>
      <c r="U75" s="37">
        <f>FC_OTH_CP_SH_E!U75+FC_OTH_CP_SC_E!U75+FC_OTH_CP_HW_E!U75+FC_OTH_CP_CA_E!U75+FC_OTH_CP_VE_E!U75+FC_OTH_CP_SL_E!U75+FC_OTH_CP_BL_E!U75+FC_OTH_CP_CR_E!U75+FC_OTH_CP_BT_E!U75+FC_OTH_CP_IT_E!U75</f>
        <v>65.784522785898588</v>
      </c>
      <c r="V75" s="37">
        <f>FC_OTH_CP_SH_E!V75+FC_OTH_CP_SC_E!V75+FC_OTH_CP_HW_E!V75+FC_OTH_CP_CA_E!V75+FC_OTH_CP_VE_E!V75+FC_OTH_CP_SL_E!V75+FC_OTH_CP_BL_E!V75+FC_OTH_CP_CR_E!V75+FC_OTH_CP_BT_E!V75+FC_OTH_CP_IT_E!V75</f>
        <v>82.814617368873598</v>
      </c>
      <c r="W75" s="37">
        <f>FC_OTH_CP_SH_E!W75+FC_OTH_CP_SC_E!W75+FC_OTH_CP_HW_E!W75+FC_OTH_CP_CA_E!W75+FC_OTH_CP_VE_E!W75+FC_OTH_CP_SL_E!W75+FC_OTH_CP_BL_E!W75+FC_OTH_CP_CR_E!W75+FC_OTH_CP_BT_E!W75+FC_OTH_CP_IT_E!W75</f>
        <v>117.96061908856396</v>
      </c>
      <c r="X75" s="37">
        <f>FC_OTH_CP_SH_E!X75+FC_OTH_CP_SC_E!X75+FC_OTH_CP_HW_E!X75+FC_OTH_CP_CA_E!X75+FC_OTH_CP_VE_E!X75+FC_OTH_CP_SL_E!X75+FC_OTH_CP_BL_E!X75+FC_OTH_CP_CR_E!X75+FC_OTH_CP_BT_E!X75+FC_OTH_CP_IT_E!X75</f>
        <v>127.70154772141025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141.63319002579536</v>
      </c>
      <c r="D76" s="40">
        <f>FC_OTH_CP_SH_E!D76+FC_OTH_CP_SC_E!D76+FC_OTH_CP_HW_E!D76+FC_OTH_CP_CA_E!D76+FC_OTH_CP_VE_E!D76+FC_OTH_CP_SL_E!D76+FC_OTH_CP_BL_E!D76+FC_OTH_CP_CR_E!D76+FC_OTH_CP_BT_E!D76+FC_OTH_CP_IT_E!D76</f>
        <v>169.13783319002579</v>
      </c>
      <c r="E76" s="40">
        <f>FC_OTH_CP_SH_E!E76+FC_OTH_CP_SC_E!E76+FC_OTH_CP_HW_E!E76+FC_OTH_CP_CA_E!E76+FC_OTH_CP_VE_E!E76+FC_OTH_CP_SL_E!E76+FC_OTH_CP_BL_E!E76+FC_OTH_CP_CR_E!E76+FC_OTH_CP_BT_E!E76+FC_OTH_CP_IT_E!E76</f>
        <v>134.17721410146169</v>
      </c>
      <c r="F76" s="40">
        <f>FC_OTH_CP_SH_E!F76+FC_OTH_CP_SC_E!F76+FC_OTH_CP_HW_E!F76+FC_OTH_CP_CA_E!F76+FC_OTH_CP_VE_E!F76+FC_OTH_CP_SL_E!F76+FC_OTH_CP_BL_E!F76+FC_OTH_CP_CR_E!F76+FC_OTH_CP_BT_E!F76+FC_OTH_CP_IT_E!F76</f>
        <v>145.47727884064494</v>
      </c>
      <c r="G76" s="40">
        <f>FC_OTH_CP_SH_E!G76+FC_OTH_CP_SC_E!G76+FC_OTH_CP_HW_E!G76+FC_OTH_CP_CA_E!G76+FC_OTH_CP_VE_E!G76+FC_OTH_CP_SL_E!G76+FC_OTH_CP_BL_E!G76+FC_OTH_CP_CR_E!G76+FC_OTH_CP_BT_E!G76+FC_OTH_CP_IT_E!G76</f>
        <v>135.83922682259183</v>
      </c>
      <c r="H76" s="40">
        <f>FC_OTH_CP_SH_E!H76+FC_OTH_CP_SC_E!H76+FC_OTH_CP_HW_E!H76+FC_OTH_CP_CA_E!H76+FC_OTH_CP_VE_E!H76+FC_OTH_CP_SL_E!H76+FC_OTH_CP_BL_E!H76+FC_OTH_CP_CR_E!H76+FC_OTH_CP_BT_E!H76+FC_OTH_CP_IT_E!H76</f>
        <v>150.49326687691894</v>
      </c>
      <c r="I76" s="40">
        <f>FC_OTH_CP_SH_E!I76+FC_OTH_CP_SC_E!I76+FC_OTH_CP_HW_E!I76+FC_OTH_CP_CA_E!I76+FC_OTH_CP_VE_E!I76+FC_OTH_CP_SL_E!I76+FC_OTH_CP_BL_E!I76+FC_OTH_CP_CR_E!I76+FC_OTH_CP_BT_E!I76+FC_OTH_CP_IT_E!I76</f>
        <v>152.75646355551629</v>
      </c>
      <c r="J76" s="40">
        <f>FC_OTH_CP_SH_E!J76+FC_OTH_CP_SC_E!J76+FC_OTH_CP_HW_E!J76+FC_OTH_CP_CA_E!J76+FC_OTH_CP_VE_E!J76+FC_OTH_CP_SL_E!J76+FC_OTH_CP_BL_E!J76+FC_OTH_CP_CR_E!J76+FC_OTH_CP_BT_E!J76+FC_OTH_CP_IT_E!J76</f>
        <v>182.75293901674465</v>
      </c>
      <c r="K76" s="40">
        <f>FC_OTH_CP_SH_E!K76+FC_OTH_CP_SC_E!K76+FC_OTH_CP_HW_E!K76+FC_OTH_CP_CA_E!K76+FC_OTH_CP_VE_E!K76+FC_OTH_CP_SL_E!K76+FC_OTH_CP_BL_E!K76+FC_OTH_CP_CR_E!K76+FC_OTH_CP_BT_E!K76+FC_OTH_CP_IT_E!K76</f>
        <v>178.51968081500104</v>
      </c>
      <c r="L76" s="40">
        <f>FC_OTH_CP_SH_E!L76+FC_OTH_CP_SC_E!L76+FC_OTH_CP_HW_E!L76+FC_OTH_CP_CA_E!L76+FC_OTH_CP_VE_E!L76+FC_OTH_CP_SL_E!L76+FC_OTH_CP_BL_E!L76+FC_OTH_CP_CR_E!L76+FC_OTH_CP_BT_E!L76+FC_OTH_CP_IT_E!L76</f>
        <v>168.67791000328367</v>
      </c>
      <c r="M76" s="40">
        <f>FC_OTH_CP_SH_E!M76+FC_OTH_CP_SC_E!M76+FC_OTH_CP_HW_E!M76+FC_OTH_CP_CA_E!M76+FC_OTH_CP_VE_E!M76+FC_OTH_CP_SL_E!M76+FC_OTH_CP_BL_E!M76+FC_OTH_CP_CR_E!M76+FC_OTH_CP_BT_E!M76+FC_OTH_CP_IT_E!M76</f>
        <v>171.33907208533273</v>
      </c>
      <c r="N76" s="40">
        <f>FC_OTH_CP_SH_E!N76+FC_OTH_CP_SC_E!N76+FC_OTH_CP_HW_E!N76+FC_OTH_CP_CA_E!N76+FC_OTH_CP_VE_E!N76+FC_OTH_CP_SL_E!N76+FC_OTH_CP_BL_E!N76+FC_OTH_CP_CR_E!N76+FC_OTH_CP_BT_E!N76+FC_OTH_CP_IT_E!N76</f>
        <v>161.60431791791626</v>
      </c>
      <c r="O76" s="40">
        <f>FC_OTH_CP_SH_E!O76+FC_OTH_CP_SC_E!O76+FC_OTH_CP_HW_E!O76+FC_OTH_CP_CA_E!O76+FC_OTH_CP_VE_E!O76+FC_OTH_CP_SL_E!O76+FC_OTH_CP_BL_E!O76+FC_OTH_CP_CR_E!O76+FC_OTH_CP_BT_E!O76+FC_OTH_CP_IT_E!O76</f>
        <v>167.21455375822973</v>
      </c>
      <c r="P76" s="40">
        <f>FC_OTH_CP_SH_E!P76+FC_OTH_CP_SC_E!P76+FC_OTH_CP_HW_E!P76+FC_OTH_CP_CA_E!P76+FC_OTH_CP_VE_E!P76+FC_OTH_CP_SL_E!P76+FC_OTH_CP_BL_E!P76+FC_OTH_CP_CR_E!P76+FC_OTH_CP_BT_E!P76+FC_OTH_CP_IT_E!P76</f>
        <v>171.11013067277821</v>
      </c>
      <c r="Q76" s="40">
        <f>FC_OTH_CP_SH_E!Q76+FC_OTH_CP_SC_E!Q76+FC_OTH_CP_HW_E!Q76+FC_OTH_CP_CA_E!Q76+FC_OTH_CP_VE_E!Q76+FC_OTH_CP_SL_E!Q76+FC_OTH_CP_BL_E!Q76+FC_OTH_CP_CR_E!Q76+FC_OTH_CP_BT_E!Q76+FC_OTH_CP_IT_E!Q76</f>
        <v>165.31086779568295</v>
      </c>
      <c r="R76" s="40">
        <f>FC_OTH_CP_SH_E!R76+FC_OTH_CP_SC_E!R76+FC_OTH_CP_HW_E!R76+FC_OTH_CP_CA_E!R76+FC_OTH_CP_VE_E!R76+FC_OTH_CP_SL_E!R76+FC_OTH_CP_BL_E!R76+FC_OTH_CP_CR_E!R76+FC_OTH_CP_BT_E!R76+FC_OTH_CP_IT_E!R76</f>
        <v>164.26082272478985</v>
      </c>
      <c r="S76" s="40">
        <f>FC_OTH_CP_SH_E!S76+FC_OTH_CP_SC_E!S76+FC_OTH_CP_HW_E!S76+FC_OTH_CP_CA_E!S76+FC_OTH_CP_VE_E!S76+FC_OTH_CP_SL_E!S76+FC_OTH_CP_BL_E!S76+FC_OTH_CP_CR_E!S76+FC_OTH_CP_BT_E!S76+FC_OTH_CP_IT_E!S76</f>
        <v>153.34079260919512</v>
      </c>
      <c r="T76" s="40">
        <f>FC_OTH_CP_SH_E!T76+FC_OTH_CP_SC_E!T76+FC_OTH_CP_HW_E!T76+FC_OTH_CP_CA_E!T76+FC_OTH_CP_VE_E!T76+FC_OTH_CP_SL_E!T76+FC_OTH_CP_BL_E!T76+FC_OTH_CP_CR_E!T76+FC_OTH_CP_BT_E!T76+FC_OTH_CP_IT_E!T76</f>
        <v>192.27740472070528</v>
      </c>
      <c r="U76" s="40">
        <f>FC_OTH_CP_SH_E!U76+FC_OTH_CP_SC_E!U76+FC_OTH_CP_HW_E!U76+FC_OTH_CP_CA_E!U76+FC_OTH_CP_VE_E!U76+FC_OTH_CP_SL_E!U76+FC_OTH_CP_BL_E!U76+FC_OTH_CP_CR_E!U76+FC_OTH_CP_BT_E!U76+FC_OTH_CP_IT_E!U76</f>
        <v>186.04621949462748</v>
      </c>
      <c r="V76" s="40">
        <f>FC_OTH_CP_SH_E!V76+FC_OTH_CP_SC_E!V76+FC_OTH_CP_HW_E!V76+FC_OTH_CP_CA_E!V76+FC_OTH_CP_VE_E!V76+FC_OTH_CP_SL_E!V76+FC_OTH_CP_BL_E!V76+FC_OTH_CP_CR_E!V76+FC_OTH_CP_BT_E!V76+FC_OTH_CP_IT_E!V76</f>
        <v>195.29945276269831</v>
      </c>
      <c r="W76" s="40">
        <f>FC_OTH_CP_SH_E!W76+FC_OTH_CP_SC_E!W76+FC_OTH_CP_HW_E!W76+FC_OTH_CP_CA_E!W76+FC_OTH_CP_VE_E!W76+FC_OTH_CP_SL_E!W76+FC_OTH_CP_BL_E!W76+FC_OTH_CP_CR_E!W76+FC_OTH_CP_BT_E!W76+FC_OTH_CP_IT_E!W76</f>
        <v>181.17008942624557</v>
      </c>
      <c r="X76" s="40">
        <f>FC_OTH_CP_SH_E!X76+FC_OTH_CP_SC_E!X76+FC_OTH_CP_HW_E!X76+FC_OTH_CP_CA_E!X76+FC_OTH_CP_VE_E!X76+FC_OTH_CP_SL_E!X76+FC_OTH_CP_BL_E!X76+FC_OTH_CP_CR_E!X76+FC_OTH_CP_BT_E!X76+FC_OTH_CP_IT_E!X76</f>
        <v>193.43999037237558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255.48031800691075</v>
      </c>
      <c r="D2" s="31">
        <f t="shared" ref="D2:W2" si="1">SUM(D3,D17,D22,D25,D26,D51,D52,D71,D74,D75,D76)</f>
        <v>257.56178464193886</v>
      </c>
      <c r="E2" s="31">
        <f t="shared" si="1"/>
        <v>232.10109196821355</v>
      </c>
      <c r="F2" s="31">
        <f t="shared" si="1"/>
        <v>270.65166683472881</v>
      </c>
      <c r="G2" s="31">
        <f t="shared" si="1"/>
        <v>249.56457616053427</v>
      </c>
      <c r="H2" s="31">
        <f t="shared" si="1"/>
        <v>242.39147673415852</v>
      </c>
      <c r="I2" s="31">
        <f t="shared" si="1"/>
        <v>240.67208483603022</v>
      </c>
      <c r="J2" s="31">
        <f t="shared" si="1"/>
        <v>236.69185730180493</v>
      </c>
      <c r="K2" s="31">
        <f t="shared" si="1"/>
        <v>253.44128821823551</v>
      </c>
      <c r="L2" s="31">
        <f t="shared" si="1"/>
        <v>238.17030405214206</v>
      </c>
      <c r="M2" s="31">
        <f t="shared" si="1"/>
        <v>283.10262484504756</v>
      </c>
      <c r="N2" s="31">
        <f t="shared" si="1"/>
        <v>198.17036880362488</v>
      </c>
      <c r="O2" s="31">
        <f t="shared" si="1"/>
        <v>238.22882725419794</v>
      </c>
      <c r="P2" s="31">
        <f t="shared" si="1"/>
        <v>250.07102996328302</v>
      </c>
      <c r="Q2" s="31">
        <f t="shared" si="1"/>
        <v>198.83949154680158</v>
      </c>
      <c r="R2" s="31">
        <f t="shared" si="1"/>
        <v>239.04428109005312</v>
      </c>
      <c r="S2" s="31">
        <f t="shared" si="1"/>
        <v>243.10939931186817</v>
      </c>
      <c r="T2" s="31">
        <f t="shared" si="1"/>
        <v>284.51248252913092</v>
      </c>
      <c r="U2" s="31">
        <f t="shared" si="1"/>
        <v>294.54112419727608</v>
      </c>
      <c r="V2" s="31">
        <f t="shared" si="1"/>
        <v>350.50756398300382</v>
      </c>
      <c r="W2" s="31">
        <f t="shared" si="1"/>
        <v>340.17959780513138</v>
      </c>
      <c r="X2" s="31">
        <f t="shared" ref="X2" si="2">SUM(X3,X17,X22,X25,X26,X51,X52,X71,X74,X75,X76)</f>
        <v>384.73758303076994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54.20952064693698</v>
      </c>
      <c r="D26" s="37">
        <f t="shared" si="19"/>
        <v>69.305670450695686</v>
      </c>
      <c r="E26" s="37">
        <f t="shared" si="19"/>
        <v>63.446585106174417</v>
      </c>
      <c r="F26" s="37">
        <f t="shared" si="19"/>
        <v>56.820696297050041</v>
      </c>
      <c r="G26" s="37">
        <f t="shared" si="19"/>
        <v>56.969171049444348</v>
      </c>
      <c r="H26" s="37">
        <f t="shared" si="19"/>
        <v>51.335158872514747</v>
      </c>
      <c r="I26" s="37">
        <f t="shared" si="19"/>
        <v>29.900751732416445</v>
      </c>
      <c r="J26" s="37">
        <f t="shared" si="19"/>
        <v>28.568968540391786</v>
      </c>
      <c r="K26" s="37">
        <f t="shared" si="19"/>
        <v>22.606844645728291</v>
      </c>
      <c r="L26" s="37">
        <f t="shared" si="19"/>
        <v>21.263421546887979</v>
      </c>
      <c r="M26" s="37">
        <f t="shared" si="19"/>
        <v>44.672490836973644</v>
      </c>
      <c r="N26" s="37">
        <f t="shared" si="19"/>
        <v>33.929972224626972</v>
      </c>
      <c r="O26" s="37">
        <f t="shared" si="19"/>
        <v>35.965641806350455</v>
      </c>
      <c r="P26" s="37">
        <f t="shared" si="19"/>
        <v>45.508126966099915</v>
      </c>
      <c r="Q26" s="37">
        <f t="shared" si="19"/>
        <v>40.873906288377405</v>
      </c>
      <c r="R26" s="37">
        <f t="shared" si="19"/>
        <v>62.672124051358402</v>
      </c>
      <c r="S26" s="37">
        <f t="shared" si="19"/>
        <v>61.259814301924237</v>
      </c>
      <c r="T26" s="37">
        <f t="shared" si="19"/>
        <v>92.408053309916895</v>
      </c>
      <c r="U26" s="37">
        <f t="shared" si="19"/>
        <v>91.499047195700271</v>
      </c>
      <c r="V26" s="37">
        <f t="shared" si="19"/>
        <v>113.0786986583863</v>
      </c>
      <c r="W26" s="37">
        <f t="shared" si="19"/>
        <v>104.38370160081801</v>
      </c>
      <c r="X26" s="37">
        <f t="shared" ref="X26" si="20">SUM(X27,X33)</f>
        <v>94.655295917874113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54.20952064693698</v>
      </c>
      <c r="D33" s="29">
        <f t="shared" si="23"/>
        <v>69.305670450695686</v>
      </c>
      <c r="E33" s="29">
        <f t="shared" si="23"/>
        <v>63.446585106174417</v>
      </c>
      <c r="F33" s="29">
        <f t="shared" si="23"/>
        <v>56.820696297050041</v>
      </c>
      <c r="G33" s="29">
        <f t="shared" si="23"/>
        <v>56.969171049444348</v>
      </c>
      <c r="H33" s="29">
        <f t="shared" si="23"/>
        <v>51.335158872514747</v>
      </c>
      <c r="I33" s="29">
        <f t="shared" si="23"/>
        <v>29.900751732416445</v>
      </c>
      <c r="J33" s="29">
        <f t="shared" si="23"/>
        <v>28.568968540391786</v>
      </c>
      <c r="K33" s="29">
        <f t="shared" si="23"/>
        <v>22.606844645728291</v>
      </c>
      <c r="L33" s="29">
        <f t="shared" si="23"/>
        <v>21.263421546887979</v>
      </c>
      <c r="M33" s="29">
        <f t="shared" si="23"/>
        <v>44.672490836973644</v>
      </c>
      <c r="N33" s="29">
        <f t="shared" si="23"/>
        <v>33.929972224626972</v>
      </c>
      <c r="O33" s="29">
        <f t="shared" si="23"/>
        <v>35.965641806350455</v>
      </c>
      <c r="P33" s="29">
        <f t="shared" si="23"/>
        <v>45.508126966099915</v>
      </c>
      <c r="Q33" s="29">
        <f t="shared" si="23"/>
        <v>40.873906288377405</v>
      </c>
      <c r="R33" s="29">
        <f t="shared" si="23"/>
        <v>62.672124051358402</v>
      </c>
      <c r="S33" s="29">
        <f t="shared" si="23"/>
        <v>61.259814301924237</v>
      </c>
      <c r="T33" s="29">
        <f t="shared" si="23"/>
        <v>92.408053309916895</v>
      </c>
      <c r="U33" s="29">
        <f t="shared" si="23"/>
        <v>91.499047195700271</v>
      </c>
      <c r="V33" s="29">
        <f t="shared" si="23"/>
        <v>113.0786986583863</v>
      </c>
      <c r="W33" s="29">
        <f t="shared" si="23"/>
        <v>104.38370160081801</v>
      </c>
      <c r="X33" s="29">
        <f t="shared" ref="X33" si="24">SUM(X34:X50)</f>
        <v>94.655295917874113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0.24430052491799684</v>
      </c>
      <c r="D38" s="10">
        <v>0.21176060381827425</v>
      </c>
      <c r="E38" s="10">
        <v>0.22376591739562976</v>
      </c>
      <c r="F38" s="10">
        <v>0.23819170336873752</v>
      </c>
      <c r="G38" s="10">
        <v>0.18462267076735189</v>
      </c>
      <c r="H38" s="10">
        <v>0.13448047719709597</v>
      </c>
      <c r="I38" s="10">
        <v>0.14966573292905139</v>
      </c>
      <c r="J38" s="10">
        <v>0.19209238535430972</v>
      </c>
      <c r="K38" s="10">
        <v>0.18341767233863879</v>
      </c>
      <c r="L38" s="10">
        <v>0.38132653563497731</v>
      </c>
      <c r="M38" s="10">
        <v>0.33340955895039881</v>
      </c>
      <c r="N38" s="10">
        <v>0.2641217047722883</v>
      </c>
      <c r="O38" s="10">
        <v>0.16557014547011858</v>
      </c>
      <c r="P38" s="10">
        <v>0.1877124283791641</v>
      </c>
      <c r="Q38" s="10">
        <v>0.16942575651730948</v>
      </c>
      <c r="R38" s="10">
        <v>0.21197559572353578</v>
      </c>
      <c r="S38" s="10">
        <v>0.21431581154934595</v>
      </c>
      <c r="T38" s="10">
        <v>0.21347544349889785</v>
      </c>
      <c r="U38" s="10">
        <v>0.22458120176806926</v>
      </c>
      <c r="V38" s="10">
        <v>0.20021712904137823</v>
      </c>
      <c r="W38" s="10">
        <v>0.18078428050845027</v>
      </c>
      <c r="X38" s="10">
        <v>0.22529921922007068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53.965220122018984</v>
      </c>
      <c r="D43" s="10">
        <v>69.093909846877409</v>
      </c>
      <c r="E43" s="10">
        <v>63.222819188778786</v>
      </c>
      <c r="F43" s="10">
        <v>56.582504593681307</v>
      </c>
      <c r="G43" s="10">
        <v>56.784548378676995</v>
      </c>
      <c r="H43" s="10">
        <v>51.200678395317652</v>
      </c>
      <c r="I43" s="10">
        <v>29.751085999487394</v>
      </c>
      <c r="J43" s="10">
        <v>28.376876155037476</v>
      </c>
      <c r="K43" s="10">
        <v>22.423426973389653</v>
      </c>
      <c r="L43" s="10">
        <v>20.882095011253003</v>
      </c>
      <c r="M43" s="10">
        <v>44.339081278023244</v>
      </c>
      <c r="N43" s="10">
        <v>33.665850519854686</v>
      </c>
      <c r="O43" s="10">
        <v>35.800071660880334</v>
      </c>
      <c r="P43" s="10">
        <v>45.320414537720751</v>
      </c>
      <c r="Q43" s="10">
        <v>40.704480531860099</v>
      </c>
      <c r="R43" s="10">
        <v>62.460148455634865</v>
      </c>
      <c r="S43" s="10">
        <v>61.045498490374889</v>
      </c>
      <c r="T43" s="10">
        <v>92.194577866418001</v>
      </c>
      <c r="U43" s="10">
        <v>91.274465993932196</v>
      </c>
      <c r="V43" s="10">
        <v>112.87848152934492</v>
      </c>
      <c r="W43" s="10">
        <v>104.20291732030957</v>
      </c>
      <c r="X43" s="10">
        <v>94.429996698654037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126.35110283186226</v>
      </c>
      <c r="D51" s="37">
        <v>84.892619806930369</v>
      </c>
      <c r="E51" s="37">
        <v>93.713765202672249</v>
      </c>
      <c r="F51" s="37">
        <v>101.16337728833128</v>
      </c>
      <c r="G51" s="37">
        <v>86.481304533568107</v>
      </c>
      <c r="H51" s="37">
        <v>73.871083637458554</v>
      </c>
      <c r="I51" s="37">
        <v>94.71877180858985</v>
      </c>
      <c r="J51" s="37">
        <v>79.741464847287602</v>
      </c>
      <c r="K51" s="37">
        <v>100.54668557197921</v>
      </c>
      <c r="L51" s="37">
        <v>104.34225208221309</v>
      </c>
      <c r="M51" s="37">
        <v>113.92787640286885</v>
      </c>
      <c r="N51" s="37">
        <v>46.975080713534268</v>
      </c>
      <c r="O51" s="37">
        <v>86.672899666167595</v>
      </c>
      <c r="P51" s="37">
        <v>86.246324813592125</v>
      </c>
      <c r="Q51" s="37">
        <v>69.923711716169464</v>
      </c>
      <c r="R51" s="37">
        <v>82.711928815126427</v>
      </c>
      <c r="S51" s="37">
        <v>95.985327193081218</v>
      </c>
      <c r="T51" s="37">
        <v>72.571387825839537</v>
      </c>
      <c r="U51" s="37">
        <v>84.357616485395283</v>
      </c>
      <c r="V51" s="37">
        <v>92.981277696283101</v>
      </c>
      <c r="W51" s="37">
        <v>65.207616606959064</v>
      </c>
      <c r="X51" s="37">
        <v>101.66958149510783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0.33544211703385468</v>
      </c>
      <c r="D52" s="37">
        <f t="shared" si="25"/>
        <v>0.48297182016594098</v>
      </c>
      <c r="E52" s="37">
        <f t="shared" si="25"/>
        <v>0.51708628843656468</v>
      </c>
      <c r="F52" s="37">
        <f t="shared" si="25"/>
        <v>0.56049885429543045</v>
      </c>
      <c r="G52" s="37">
        <f t="shared" si="25"/>
        <v>0.52522422623288911</v>
      </c>
      <c r="H52" s="37">
        <f t="shared" si="25"/>
        <v>0.48544577012123075</v>
      </c>
      <c r="I52" s="37">
        <f t="shared" si="25"/>
        <v>0.49246101534185999</v>
      </c>
      <c r="J52" s="37">
        <f t="shared" si="25"/>
        <v>0.46907840632783337</v>
      </c>
      <c r="K52" s="37">
        <f t="shared" si="25"/>
        <v>0.60719086067553185</v>
      </c>
      <c r="L52" s="37">
        <f t="shared" si="25"/>
        <v>0.79636477704749176</v>
      </c>
      <c r="M52" s="37">
        <f t="shared" si="25"/>
        <v>0.69628135822623383</v>
      </c>
      <c r="N52" s="37">
        <f t="shared" si="25"/>
        <v>0.60473086226069517</v>
      </c>
      <c r="O52" s="37">
        <f t="shared" si="25"/>
        <v>0.79376618579428038</v>
      </c>
      <c r="P52" s="37">
        <f t="shared" si="25"/>
        <v>1.1208532059782643</v>
      </c>
      <c r="Q52" s="37">
        <f t="shared" si="25"/>
        <v>1.2792013774602942</v>
      </c>
      <c r="R52" s="37">
        <f t="shared" si="25"/>
        <v>0.96489065619366987</v>
      </c>
      <c r="S52" s="37">
        <f t="shared" si="25"/>
        <v>1.6395296151846992</v>
      </c>
      <c r="T52" s="37">
        <f t="shared" si="25"/>
        <v>0.87943612063317511</v>
      </c>
      <c r="U52" s="37">
        <f t="shared" si="25"/>
        <v>0.802092548303181</v>
      </c>
      <c r="V52" s="37">
        <f t="shared" si="25"/>
        <v>0.89858885869124194</v>
      </c>
      <c r="W52" s="37">
        <f t="shared" si="25"/>
        <v>0.71280424674411336</v>
      </c>
      <c r="X52" s="37">
        <f t="shared" ref="X52" si="26">SUM(X53:X70)</f>
        <v>0.61690835420518919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7.1625107480653469E-2</v>
      </c>
      <c r="E59" s="10">
        <v>0.1194325021496131</v>
      </c>
      <c r="F59" s="10">
        <v>7.1625107480653469E-2</v>
      </c>
      <c r="G59" s="10">
        <v>9.0197764402407565E-2</v>
      </c>
      <c r="H59" s="10">
        <v>7.5322441960447115E-2</v>
      </c>
      <c r="I59" s="10">
        <v>3.1040412725709367E-2</v>
      </c>
      <c r="J59" s="10">
        <v>3.3963886500429905E-2</v>
      </c>
      <c r="K59" s="10">
        <v>9.1487532244196063E-2</v>
      </c>
      <c r="L59" s="10">
        <v>0.18822012037833197</v>
      </c>
      <c r="M59" s="10">
        <v>0.13877901977644025</v>
      </c>
      <c r="N59" s="10">
        <v>6.5950128976784206E-2</v>
      </c>
      <c r="O59" s="10">
        <v>0.20085984522785907</v>
      </c>
      <c r="P59" s="10">
        <v>0.41504729148753222</v>
      </c>
      <c r="Q59" s="10">
        <v>0.58237317282889045</v>
      </c>
      <c r="R59" s="10">
        <v>0.23826311263972444</v>
      </c>
      <c r="S59" s="10">
        <v>0.54565778159931211</v>
      </c>
      <c r="T59" s="10">
        <v>1.8830610490111786E-2</v>
      </c>
      <c r="U59" s="10">
        <v>2.5967325881341385E-2</v>
      </c>
      <c r="V59" s="10">
        <v>1.3155631986242483E-2</v>
      </c>
      <c r="W59" s="10">
        <v>4.9097162510748048E-2</v>
      </c>
      <c r="X59" s="10">
        <v>0.13869303525365417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0.3115384196993749</v>
      </c>
      <c r="D61" s="10">
        <v>0.4113467126852875</v>
      </c>
      <c r="E61" s="10">
        <v>0.39765378628695158</v>
      </c>
      <c r="F61" s="10">
        <v>0.48887374681477702</v>
      </c>
      <c r="G61" s="10">
        <v>0.43502646183048155</v>
      </c>
      <c r="H61" s="10">
        <v>0.41012332816078362</v>
      </c>
      <c r="I61" s="10">
        <v>0.46142060261615064</v>
      </c>
      <c r="J61" s="10">
        <v>0.43511451982740346</v>
      </c>
      <c r="K61" s="10">
        <v>0.51570332843133582</v>
      </c>
      <c r="L61" s="10">
        <v>0.60814465666915973</v>
      </c>
      <c r="M61" s="10">
        <v>0.55750233844979358</v>
      </c>
      <c r="N61" s="10">
        <v>0.53878073328391096</v>
      </c>
      <c r="O61" s="10">
        <v>0.59290634056642133</v>
      </c>
      <c r="P61" s="10">
        <v>0.70580591449073216</v>
      </c>
      <c r="Q61" s="10">
        <v>0.69682820463140371</v>
      </c>
      <c r="R61" s="10">
        <v>0.72662754355394543</v>
      </c>
      <c r="S61" s="10">
        <v>1.0938718335853872</v>
      </c>
      <c r="T61" s="10">
        <v>0.8606055101430633</v>
      </c>
      <c r="U61" s="10">
        <v>0.77612522242183957</v>
      </c>
      <c r="V61" s="10">
        <v>0.88543322670499947</v>
      </c>
      <c r="W61" s="10">
        <v>0.66370708423336533</v>
      </c>
      <c r="X61" s="10">
        <v>0.47821531895153496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10.54525817832028</v>
      </c>
      <c r="D75" s="37">
        <v>13.075689115604977</v>
      </c>
      <c r="E75" s="37">
        <v>22.350845477078963</v>
      </c>
      <c r="F75" s="37">
        <v>52.468584060608741</v>
      </c>
      <c r="G75" s="37">
        <v>54.035869731256064</v>
      </c>
      <c r="H75" s="37">
        <v>54.502093254633792</v>
      </c>
      <c r="I75" s="37">
        <v>55.029510498746376</v>
      </c>
      <c r="J75" s="37">
        <v>42.975207219007068</v>
      </c>
      <c r="K75" s="37">
        <v>50.93577370703985</v>
      </c>
      <c r="L75" s="37">
        <v>41.771025309391668</v>
      </c>
      <c r="M75" s="37">
        <v>51.870465000037264</v>
      </c>
      <c r="N75" s="37">
        <v>56.319346884996641</v>
      </c>
      <c r="O75" s="37">
        <v>51.573108742012096</v>
      </c>
      <c r="P75" s="37">
        <v>54.608030355057132</v>
      </c>
      <c r="Q75" s="37">
        <v>35.91329624829303</v>
      </c>
      <c r="R75" s="37">
        <v>44.558037978970816</v>
      </c>
      <c r="S75" s="37">
        <v>45.682641242374885</v>
      </c>
      <c r="T75" s="37">
        <v>51.688066306019756</v>
      </c>
      <c r="U75" s="37">
        <v>59.586624539391835</v>
      </c>
      <c r="V75" s="37">
        <v>75.994340926151395</v>
      </c>
      <c r="W75" s="37">
        <v>111.12706739213348</v>
      </c>
      <c r="X75" s="37">
        <v>121.63207228625113</v>
      </c>
    </row>
    <row r="76" spans="1:24" ht="11.25" customHeight="1" x14ac:dyDescent="0.2">
      <c r="A76" s="38" t="s">
        <v>139</v>
      </c>
      <c r="B76" s="39" t="s">
        <v>140</v>
      </c>
      <c r="C76" s="40">
        <v>64.038994232757375</v>
      </c>
      <c r="D76" s="40">
        <v>89.804833448541856</v>
      </c>
      <c r="E76" s="40">
        <v>52.072809893851364</v>
      </c>
      <c r="F76" s="40">
        <v>59.638510334443318</v>
      </c>
      <c r="G76" s="40">
        <v>51.55300662003286</v>
      </c>
      <c r="H76" s="40">
        <v>62.197695199430207</v>
      </c>
      <c r="I76" s="40">
        <v>60.530589780935685</v>
      </c>
      <c r="J76" s="40">
        <v>84.937138288790621</v>
      </c>
      <c r="K76" s="40">
        <v>78.744793432812614</v>
      </c>
      <c r="L76" s="40">
        <v>69.997240336601848</v>
      </c>
      <c r="M76" s="40">
        <v>71.935511246941616</v>
      </c>
      <c r="N76" s="40">
        <v>60.341238118206299</v>
      </c>
      <c r="O76" s="40">
        <v>63.223410853873517</v>
      </c>
      <c r="P76" s="40">
        <v>62.587694622555588</v>
      </c>
      <c r="Q76" s="40">
        <v>50.849375916501366</v>
      </c>
      <c r="R76" s="40">
        <v>48.137299588403813</v>
      </c>
      <c r="S76" s="40">
        <v>38.542086959303163</v>
      </c>
      <c r="T76" s="40">
        <v>66.965538966721581</v>
      </c>
      <c r="U76" s="40">
        <v>58.29574342848548</v>
      </c>
      <c r="V76" s="40">
        <v>67.55465784349181</v>
      </c>
      <c r="W76" s="40">
        <v>58.748407958476719</v>
      </c>
      <c r="X76" s="40">
        <v>66.163724977331682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1.1607206881919818</v>
      </c>
      <c r="D2" s="31">
        <f t="shared" si="0"/>
        <v>1.3946088666193239</v>
      </c>
      <c r="E2" s="31">
        <f t="shared" si="0"/>
        <v>1.686215881141603</v>
      </c>
      <c r="F2" s="31">
        <f t="shared" si="0"/>
        <v>2.3469074762018556</v>
      </c>
      <c r="G2" s="31">
        <f t="shared" si="0"/>
        <v>2.0045451435767947</v>
      </c>
      <c r="H2" s="31">
        <f t="shared" si="0"/>
        <v>2.4179598766254031</v>
      </c>
      <c r="I2" s="31">
        <f t="shared" si="0"/>
        <v>3.1208931273626996</v>
      </c>
      <c r="J2" s="31">
        <f t="shared" si="0"/>
        <v>2.9363732170862096</v>
      </c>
      <c r="K2" s="31">
        <f t="shared" si="0"/>
        <v>3.1684595728389007</v>
      </c>
      <c r="L2" s="31">
        <f t="shared" si="0"/>
        <v>3.4659234852857219</v>
      </c>
      <c r="M2" s="31">
        <f t="shared" si="0"/>
        <v>3.8967704499300697</v>
      </c>
      <c r="N2" s="31">
        <f t="shared" si="0"/>
        <v>3.827404734675949</v>
      </c>
      <c r="O2" s="31">
        <f t="shared" si="0"/>
        <v>4.0547850447928022</v>
      </c>
      <c r="P2" s="31">
        <f t="shared" si="0"/>
        <v>4.182291268024759</v>
      </c>
      <c r="Q2" s="31">
        <f t="shared" si="0"/>
        <v>4.1024060121316657</v>
      </c>
      <c r="R2" s="31">
        <f t="shared" si="0"/>
        <v>4.6764713354372489</v>
      </c>
      <c r="S2" s="31">
        <f t="shared" si="0"/>
        <v>4.2715468024443739</v>
      </c>
      <c r="T2" s="31">
        <f t="shared" si="0"/>
        <v>4.3076412269032653</v>
      </c>
      <c r="U2" s="31">
        <f t="shared" si="0"/>
        <v>4.9217921587636146</v>
      </c>
      <c r="V2" s="31">
        <f t="shared" si="0"/>
        <v>4.9857934775336128</v>
      </c>
      <c r="W2" s="31">
        <f t="shared" si="0"/>
        <v>4.9257206276988779</v>
      </c>
      <c r="X2" s="31">
        <f t="shared" ref="X2" si="1">SUM(X3,X17,X22,X25,X26,X51,X52,X71,X74,X75,X76)</f>
        <v>4.3058678692577583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7.4153176106123023E-3</v>
      </c>
      <c r="D51" s="37">
        <v>1.0172243796995818E-2</v>
      </c>
      <c r="E51" s="37">
        <v>1.5789503211919811E-2</v>
      </c>
      <c r="F51" s="37">
        <v>1.5865120933726055E-2</v>
      </c>
      <c r="G51" s="37">
        <v>2.4578927766911351E-2</v>
      </c>
      <c r="H51" s="37">
        <v>2.8840088389222467E-2</v>
      </c>
      <c r="I51" s="37">
        <v>4.0595334881325697E-2</v>
      </c>
      <c r="J51" s="37">
        <v>5.0175306331764077E-2</v>
      </c>
      <c r="K51" s="37">
        <v>5.6055464617588424E-2</v>
      </c>
      <c r="L51" s="37">
        <v>7.6535397659128757E-2</v>
      </c>
      <c r="M51" s="37">
        <v>7.5426849573133586E-2</v>
      </c>
      <c r="N51" s="37">
        <v>8.1539184143898408E-2</v>
      </c>
      <c r="O51" s="37">
        <v>9.3680929447065867E-2</v>
      </c>
      <c r="P51" s="37">
        <v>0.11442804251446356</v>
      </c>
      <c r="Q51" s="37">
        <v>0.15130351705331557</v>
      </c>
      <c r="R51" s="37">
        <v>0.20789000141193142</v>
      </c>
      <c r="S51" s="37">
        <v>0.26291683103633268</v>
      </c>
      <c r="T51" s="37">
        <v>0.3140150414324499</v>
      </c>
      <c r="U51" s="37">
        <v>0.35982462522561715</v>
      </c>
      <c r="V51" s="37">
        <v>0.39760394421700879</v>
      </c>
      <c r="W51" s="37">
        <v>0.42834387831510168</v>
      </c>
      <c r="X51" s="37">
        <v>0.45563864423825423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1.8283626167104127E-5</v>
      </c>
      <c r="D52" s="37">
        <f t="shared" si="20"/>
        <v>4.9289550211123795E-5</v>
      </c>
      <c r="E52" s="37">
        <f t="shared" si="20"/>
        <v>6.6999290042727452E-5</v>
      </c>
      <c r="F52" s="37">
        <f t="shared" si="20"/>
        <v>7.6668467605962704E-5</v>
      </c>
      <c r="G52" s="37">
        <f t="shared" si="20"/>
        <v>1.2363925405260381E-4</v>
      </c>
      <c r="H52" s="37">
        <f t="shared" si="20"/>
        <v>1.6011668507108986E-4</v>
      </c>
      <c r="I52" s="37">
        <f t="shared" si="20"/>
        <v>1.9775936202170031E-4</v>
      </c>
      <c r="J52" s="37">
        <f t="shared" si="20"/>
        <v>2.7378484159463015E-4</v>
      </c>
      <c r="K52" s="37">
        <f t="shared" si="20"/>
        <v>2.8750813132831428E-4</v>
      </c>
      <c r="L52" s="37">
        <f t="shared" si="20"/>
        <v>4.4607617914720841E-4</v>
      </c>
      <c r="M52" s="37">
        <f t="shared" si="20"/>
        <v>3.6909882240080007E-4</v>
      </c>
      <c r="N52" s="37">
        <f t="shared" si="20"/>
        <v>9.3521375071877193E-4</v>
      </c>
      <c r="O52" s="37">
        <f t="shared" si="20"/>
        <v>6.4084641535308291E-4</v>
      </c>
      <c r="P52" s="37">
        <f t="shared" si="20"/>
        <v>9.3643397982307074E-4</v>
      </c>
      <c r="Q52" s="37">
        <f t="shared" si="20"/>
        <v>1.5078226763854438E-3</v>
      </c>
      <c r="R52" s="37">
        <f t="shared" si="20"/>
        <v>1.8263218282941584E-3</v>
      </c>
      <c r="S52" s="37">
        <f t="shared" si="20"/>
        <v>2.996263329577972E-3</v>
      </c>
      <c r="T52" s="37">
        <f t="shared" si="20"/>
        <v>3.7238239893263667E-3</v>
      </c>
      <c r="U52" s="37">
        <f t="shared" si="20"/>
        <v>3.3105364864645815E-3</v>
      </c>
      <c r="V52" s="37">
        <f t="shared" si="20"/>
        <v>3.7862648481628023E-3</v>
      </c>
      <c r="W52" s="37">
        <f t="shared" si="20"/>
        <v>4.3598414007266009E-3</v>
      </c>
      <c r="X52" s="37">
        <f t="shared" ref="X52" si="21">SUM(X53:X70)</f>
        <v>2.1431521245272988E-3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1.8283626167104127E-5</v>
      </c>
      <c r="D61" s="10">
        <v>4.9289550211123795E-5</v>
      </c>
      <c r="E61" s="10">
        <v>6.6999290042727452E-5</v>
      </c>
      <c r="F61" s="10">
        <v>7.6668467605962704E-5</v>
      </c>
      <c r="G61" s="10">
        <v>1.2363925405260381E-4</v>
      </c>
      <c r="H61" s="10">
        <v>1.6011668507108986E-4</v>
      </c>
      <c r="I61" s="10">
        <v>1.9775936202170031E-4</v>
      </c>
      <c r="J61" s="10">
        <v>2.7378484159463015E-4</v>
      </c>
      <c r="K61" s="10">
        <v>2.8750813132831428E-4</v>
      </c>
      <c r="L61" s="10">
        <v>4.4607617914720841E-4</v>
      </c>
      <c r="M61" s="10">
        <v>3.6909882240080007E-4</v>
      </c>
      <c r="N61" s="10">
        <v>9.3521375071877193E-4</v>
      </c>
      <c r="O61" s="10">
        <v>6.4084641535308291E-4</v>
      </c>
      <c r="P61" s="10">
        <v>9.3643397982307074E-4</v>
      </c>
      <c r="Q61" s="10">
        <v>1.5078226763854438E-3</v>
      </c>
      <c r="R61" s="10">
        <v>1.8263218282941584E-3</v>
      </c>
      <c r="S61" s="10">
        <v>2.996263329577972E-3</v>
      </c>
      <c r="T61" s="10">
        <v>3.7238239893263667E-3</v>
      </c>
      <c r="U61" s="10">
        <v>3.3105364864645815E-3</v>
      </c>
      <c r="V61" s="10">
        <v>3.7862648481628023E-3</v>
      </c>
      <c r="W61" s="10">
        <v>4.3598414007266009E-3</v>
      </c>
      <c r="X61" s="10">
        <v>2.1431521245272988E-3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1.1532870869552023</v>
      </c>
      <c r="D76" s="40">
        <v>1.384387333272117</v>
      </c>
      <c r="E76" s="40">
        <v>1.6703593786396405</v>
      </c>
      <c r="F76" s="40">
        <v>2.3309656868005235</v>
      </c>
      <c r="G76" s="40">
        <v>1.9798425765558307</v>
      </c>
      <c r="H76" s="40">
        <v>2.3889596715511097</v>
      </c>
      <c r="I76" s="40">
        <v>3.0801000331193524</v>
      </c>
      <c r="J76" s="40">
        <v>2.885924125912851</v>
      </c>
      <c r="K76" s="40">
        <v>3.1121166000899838</v>
      </c>
      <c r="L76" s="40">
        <v>3.3889420114474458</v>
      </c>
      <c r="M76" s="40">
        <v>3.8209745015345353</v>
      </c>
      <c r="N76" s="40">
        <v>3.7449303367813318</v>
      </c>
      <c r="O76" s="40">
        <v>3.9604632689303831</v>
      </c>
      <c r="P76" s="40">
        <v>4.0669267915304728</v>
      </c>
      <c r="Q76" s="40">
        <v>3.9495946724019646</v>
      </c>
      <c r="R76" s="40">
        <v>4.466755012197023</v>
      </c>
      <c r="S76" s="40">
        <v>4.005633708078463</v>
      </c>
      <c r="T76" s="40">
        <v>3.989902361481489</v>
      </c>
      <c r="U76" s="40">
        <v>4.5586569970515329</v>
      </c>
      <c r="V76" s="40">
        <v>4.5844032684684413</v>
      </c>
      <c r="W76" s="40">
        <v>4.4930169079830495</v>
      </c>
      <c r="X76" s="40">
        <v>3.8480860728949766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31.172236295315528</v>
      </c>
      <c r="D2" s="31">
        <f t="shared" ref="D2:W2" si="1">SUM(D3,D17,D22,D25,D26,D51,D52,D71,D74,D75,D76)</f>
        <v>31.419090892010743</v>
      </c>
      <c r="E2" s="31">
        <f t="shared" si="1"/>
        <v>31.239678145257216</v>
      </c>
      <c r="F2" s="31">
        <f t="shared" si="1"/>
        <v>30.644272608185005</v>
      </c>
      <c r="G2" s="31">
        <f t="shared" si="1"/>
        <v>30.878768690438712</v>
      </c>
      <c r="H2" s="31">
        <f t="shared" si="1"/>
        <v>30.94417711589719</v>
      </c>
      <c r="I2" s="31">
        <f t="shared" si="1"/>
        <v>30.451902560659587</v>
      </c>
      <c r="J2" s="31">
        <f t="shared" si="1"/>
        <v>30.391725083078974</v>
      </c>
      <c r="K2" s="31">
        <f t="shared" si="1"/>
        <v>30.720469338287906</v>
      </c>
      <c r="L2" s="31">
        <f t="shared" si="1"/>
        <v>30.822298374471828</v>
      </c>
      <c r="M2" s="31">
        <f t="shared" si="1"/>
        <v>31.337051652006309</v>
      </c>
      <c r="N2" s="31">
        <f t="shared" si="1"/>
        <v>30.694219562407515</v>
      </c>
      <c r="O2" s="31">
        <f t="shared" si="1"/>
        <v>31.266263680387411</v>
      </c>
      <c r="P2" s="31">
        <f t="shared" si="1"/>
        <v>31.712786728408904</v>
      </c>
      <c r="Q2" s="31">
        <f t="shared" si="1"/>
        <v>32.679236023907038</v>
      </c>
      <c r="R2" s="31">
        <f t="shared" si="1"/>
        <v>33.431898835472879</v>
      </c>
      <c r="S2" s="31">
        <f t="shared" si="1"/>
        <v>33.557709775510375</v>
      </c>
      <c r="T2" s="31">
        <f t="shared" si="1"/>
        <v>33.968630569389575</v>
      </c>
      <c r="U2" s="31">
        <f t="shared" si="1"/>
        <v>34.150180698483297</v>
      </c>
      <c r="V2" s="31">
        <f t="shared" si="1"/>
        <v>34.383037446862666</v>
      </c>
      <c r="W2" s="31">
        <f t="shared" si="1"/>
        <v>30.719679148908455</v>
      </c>
      <c r="X2" s="31">
        <f t="shared" ref="X2" si="2">SUM(X3,X17,X22,X25,X26,X51,X52,X71,X74,X75,X76)</f>
        <v>32.676041412630511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6.6547097915840769</v>
      </c>
      <c r="D26" s="37">
        <f t="shared" si="19"/>
        <v>6.5350862131048357</v>
      </c>
      <c r="E26" s="37">
        <f t="shared" si="19"/>
        <v>6.6704398293371847</v>
      </c>
      <c r="F26" s="37">
        <f t="shared" si="19"/>
        <v>6.621780057206192</v>
      </c>
      <c r="G26" s="37">
        <f t="shared" si="19"/>
        <v>6.5226604208910093</v>
      </c>
      <c r="H26" s="37">
        <f t="shared" si="19"/>
        <v>6.1704301214663397</v>
      </c>
      <c r="I26" s="37">
        <f t="shared" si="19"/>
        <v>4.1466257396385693</v>
      </c>
      <c r="J26" s="37">
        <f t="shared" si="19"/>
        <v>3.7208852859194752</v>
      </c>
      <c r="K26" s="37">
        <f t="shared" si="19"/>
        <v>2.6161132218555445</v>
      </c>
      <c r="L26" s="37">
        <f t="shared" si="19"/>
        <v>2.7817203275746043</v>
      </c>
      <c r="M26" s="37">
        <f t="shared" si="19"/>
        <v>4.3254455344795009</v>
      </c>
      <c r="N26" s="37">
        <f t="shared" si="19"/>
        <v>3.0405350840574421</v>
      </c>
      <c r="O26" s="37">
        <f t="shared" si="19"/>
        <v>4.6586058290751371</v>
      </c>
      <c r="P26" s="37">
        <f t="shared" si="19"/>
        <v>4.6257509358777611</v>
      </c>
      <c r="Q26" s="37">
        <f t="shared" si="19"/>
        <v>4.9904961191892454</v>
      </c>
      <c r="R26" s="37">
        <f t="shared" si="19"/>
        <v>4.8994150715993934</v>
      </c>
      <c r="S26" s="37">
        <f t="shared" si="19"/>
        <v>4.6822321297180531</v>
      </c>
      <c r="T26" s="37">
        <f t="shared" si="19"/>
        <v>7.4545434226712199</v>
      </c>
      <c r="U26" s="37">
        <f t="shared" si="19"/>
        <v>7.9914945067931562</v>
      </c>
      <c r="V26" s="37">
        <f t="shared" si="19"/>
        <v>8.958532639979822</v>
      </c>
      <c r="W26" s="37">
        <f t="shared" si="19"/>
        <v>7.2225752693454712</v>
      </c>
      <c r="X26" s="37">
        <f t="shared" ref="X26" si="20">SUM(X27,X33)</f>
        <v>8.372649052031397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6.6547097915840769</v>
      </c>
      <c r="D33" s="29">
        <f t="shared" si="23"/>
        <v>6.5350862131048357</v>
      </c>
      <c r="E33" s="29">
        <f t="shared" si="23"/>
        <v>6.6704398293371847</v>
      </c>
      <c r="F33" s="29">
        <f t="shared" si="23"/>
        <v>6.621780057206192</v>
      </c>
      <c r="G33" s="29">
        <f t="shared" si="23"/>
        <v>6.5226604208910093</v>
      </c>
      <c r="H33" s="29">
        <f t="shared" si="23"/>
        <v>6.1704301214663397</v>
      </c>
      <c r="I33" s="29">
        <f t="shared" si="23"/>
        <v>4.1466257396385693</v>
      </c>
      <c r="J33" s="29">
        <f t="shared" si="23"/>
        <v>3.7208852859194752</v>
      </c>
      <c r="K33" s="29">
        <f t="shared" si="23"/>
        <v>2.6161132218555445</v>
      </c>
      <c r="L33" s="29">
        <f t="shared" si="23"/>
        <v>2.7817203275746043</v>
      </c>
      <c r="M33" s="29">
        <f t="shared" si="23"/>
        <v>4.3254455344795009</v>
      </c>
      <c r="N33" s="29">
        <f t="shared" si="23"/>
        <v>3.0405350840574421</v>
      </c>
      <c r="O33" s="29">
        <f t="shared" si="23"/>
        <v>4.6586058290751371</v>
      </c>
      <c r="P33" s="29">
        <f t="shared" si="23"/>
        <v>4.6257509358777611</v>
      </c>
      <c r="Q33" s="29">
        <f t="shared" si="23"/>
        <v>4.9904961191892454</v>
      </c>
      <c r="R33" s="29">
        <f t="shared" si="23"/>
        <v>4.8994150715993934</v>
      </c>
      <c r="S33" s="29">
        <f t="shared" si="23"/>
        <v>4.6822321297180531</v>
      </c>
      <c r="T33" s="29">
        <f t="shared" si="23"/>
        <v>7.4545434226712199</v>
      </c>
      <c r="U33" s="29">
        <f t="shared" si="23"/>
        <v>7.9914945067931562</v>
      </c>
      <c r="V33" s="29">
        <f t="shared" si="23"/>
        <v>8.958532639979822</v>
      </c>
      <c r="W33" s="29">
        <f t="shared" si="23"/>
        <v>7.2225752693454712</v>
      </c>
      <c r="X33" s="29">
        <f t="shared" ref="X33" si="24">SUM(X34:X50)</f>
        <v>8.372649052031397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2.9990102769019478E-2</v>
      </c>
      <c r="D38" s="10">
        <v>1.9967685089722239E-2</v>
      </c>
      <c r="E38" s="10">
        <v>2.3525570136614438E-2</v>
      </c>
      <c r="F38" s="10">
        <v>2.775842560804671E-2</v>
      </c>
      <c r="G38" s="10">
        <v>2.1138292259303342E-2</v>
      </c>
      <c r="H38" s="10">
        <v>1.6164406723798239E-2</v>
      </c>
      <c r="I38" s="10">
        <v>2.0755591232599475E-2</v>
      </c>
      <c r="J38" s="10">
        <v>2.5018534680084144E-2</v>
      </c>
      <c r="K38" s="10">
        <v>2.1225491891799682E-2</v>
      </c>
      <c r="L38" s="10">
        <v>4.9885846136303667E-2</v>
      </c>
      <c r="M38" s="10">
        <v>3.2282616458027824E-2</v>
      </c>
      <c r="N38" s="10">
        <v>2.3668492992113953E-2</v>
      </c>
      <c r="O38" s="10">
        <v>2.1446191589210566E-2</v>
      </c>
      <c r="P38" s="10">
        <v>1.9080348920921995E-2</v>
      </c>
      <c r="Q38" s="10">
        <v>2.0686023362312209E-2</v>
      </c>
      <c r="R38" s="10">
        <v>1.6571265841382323E-2</v>
      </c>
      <c r="S38" s="10">
        <v>1.6380663085219745E-2</v>
      </c>
      <c r="T38" s="10">
        <v>1.7221031135667822E-2</v>
      </c>
      <c r="U38" s="10">
        <v>1.9614842943882257E-2</v>
      </c>
      <c r="V38" s="10">
        <v>1.5861976719584538E-2</v>
      </c>
      <c r="W38" s="10">
        <v>1.2508926714249757E-2</v>
      </c>
      <c r="X38" s="10">
        <v>1.992863976531219E-2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6.6247196888150572</v>
      </c>
      <c r="D43" s="10">
        <v>6.5151185280151136</v>
      </c>
      <c r="E43" s="10">
        <v>6.6469142592005701</v>
      </c>
      <c r="F43" s="10">
        <v>6.594021631598145</v>
      </c>
      <c r="G43" s="10">
        <v>6.5015221286317058</v>
      </c>
      <c r="H43" s="10">
        <v>6.1542657147425412</v>
      </c>
      <c r="I43" s="10">
        <v>4.1258701484059701</v>
      </c>
      <c r="J43" s="10">
        <v>3.6958667512393912</v>
      </c>
      <c r="K43" s="10">
        <v>2.5948877299637449</v>
      </c>
      <c r="L43" s="10">
        <v>2.7318344814383004</v>
      </c>
      <c r="M43" s="10">
        <v>4.2931629180214728</v>
      </c>
      <c r="N43" s="10">
        <v>3.0168665910653281</v>
      </c>
      <c r="O43" s="10">
        <v>4.6371596374859267</v>
      </c>
      <c r="P43" s="10">
        <v>4.606670586956839</v>
      </c>
      <c r="Q43" s="10">
        <v>4.9698100958269329</v>
      </c>
      <c r="R43" s="10">
        <v>4.8828438057580108</v>
      </c>
      <c r="S43" s="10">
        <v>4.6658514666328337</v>
      </c>
      <c r="T43" s="10">
        <v>7.4373223915355524</v>
      </c>
      <c r="U43" s="10">
        <v>7.9718796638492737</v>
      </c>
      <c r="V43" s="10">
        <v>8.9426706632602375</v>
      </c>
      <c r="W43" s="10">
        <v>7.2100663426312215</v>
      </c>
      <c r="X43" s="10">
        <v>8.3527204122660841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6.2946078958219793</v>
      </c>
      <c r="D51" s="37">
        <v>6.47873929853451</v>
      </c>
      <c r="E51" s="37">
        <v>6.7151114475092921</v>
      </c>
      <c r="F51" s="37">
        <v>7.3444661471371671</v>
      </c>
      <c r="G51" s="37">
        <v>7.3637382106685374</v>
      </c>
      <c r="H51" s="37">
        <v>7.564636815674147</v>
      </c>
      <c r="I51" s="37">
        <v>7.5956152385702671</v>
      </c>
      <c r="J51" s="37">
        <v>7.6238777881574151</v>
      </c>
      <c r="K51" s="37">
        <v>9.0968894320188731</v>
      </c>
      <c r="L51" s="37">
        <v>8.4392590615796124</v>
      </c>
      <c r="M51" s="37">
        <v>9.7224065213684092</v>
      </c>
      <c r="N51" s="37">
        <v>9.2063367378744925</v>
      </c>
      <c r="O51" s="37">
        <v>8.8719649277316588</v>
      </c>
      <c r="P51" s="37">
        <v>9.2496643744677183</v>
      </c>
      <c r="Q51" s="37">
        <v>10.021755962564658</v>
      </c>
      <c r="R51" s="37">
        <v>11.493223318754756</v>
      </c>
      <c r="S51" s="37">
        <v>12.152332379372501</v>
      </c>
      <c r="T51" s="37">
        <v>8.5289779503941965</v>
      </c>
      <c r="U51" s="37">
        <v>8.7885519902686315</v>
      </c>
      <c r="V51" s="37">
        <v>8.3736105984287121</v>
      </c>
      <c r="W51" s="37">
        <v>5.4535245843551126</v>
      </c>
      <c r="X51" s="37">
        <v>7.8067439922603779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1.5520340958963704E-2</v>
      </c>
      <c r="D52" s="37">
        <f t="shared" si="25"/>
        <v>3.1392694899251929E-2</v>
      </c>
      <c r="E52" s="37">
        <f t="shared" si="25"/>
        <v>2.8494101017774269E-2</v>
      </c>
      <c r="F52" s="37">
        <f t="shared" si="25"/>
        <v>3.5492257968728229E-2</v>
      </c>
      <c r="G52" s="37">
        <f t="shared" si="25"/>
        <v>3.7041774484213898E-2</v>
      </c>
      <c r="H52" s="37">
        <f t="shared" si="25"/>
        <v>4.1997949324770578E-2</v>
      </c>
      <c r="I52" s="37">
        <f t="shared" si="25"/>
        <v>3.7001887732497692E-2</v>
      </c>
      <c r="J52" s="37">
        <f t="shared" si="25"/>
        <v>4.1600187924435358E-2</v>
      </c>
      <c r="K52" s="37">
        <f t="shared" si="25"/>
        <v>4.665788963382167E-2</v>
      </c>
      <c r="L52" s="37">
        <f t="shared" si="25"/>
        <v>4.9187076204782375E-2</v>
      </c>
      <c r="M52" s="37">
        <f t="shared" si="25"/>
        <v>4.7576278450547176E-2</v>
      </c>
      <c r="N52" s="37">
        <f t="shared" si="25"/>
        <v>0.10559208804215033</v>
      </c>
      <c r="O52" s="37">
        <f t="shared" si="25"/>
        <v>6.069076123212163E-2</v>
      </c>
      <c r="P52" s="37">
        <f t="shared" si="25"/>
        <v>7.569560600598102E-2</v>
      </c>
      <c r="Q52" s="37">
        <f t="shared" si="25"/>
        <v>9.9872304304937431E-2</v>
      </c>
      <c r="R52" s="37">
        <f t="shared" si="25"/>
        <v>0.10096841830747395</v>
      </c>
      <c r="S52" s="37">
        <f t="shared" si="25"/>
        <v>0.13849089742042839</v>
      </c>
      <c r="T52" s="37">
        <f t="shared" si="25"/>
        <v>0.10114296611790091</v>
      </c>
      <c r="U52" s="37">
        <f t="shared" si="25"/>
        <v>8.085834038938329E-2</v>
      </c>
      <c r="V52" s="37">
        <f t="shared" si="25"/>
        <v>7.9739418892006683E-2</v>
      </c>
      <c r="W52" s="37">
        <f t="shared" si="25"/>
        <v>5.5507977273486546E-2</v>
      </c>
      <c r="X52" s="37">
        <f t="shared" ref="X52" si="26">SUM(X53:X70)</f>
        <v>3.6719975761987531E-2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1.5520340958963704E-2</v>
      </c>
      <c r="D61" s="10">
        <v>3.1392694899251929E-2</v>
      </c>
      <c r="E61" s="10">
        <v>2.8494101017774269E-2</v>
      </c>
      <c r="F61" s="10">
        <v>3.5492257968728229E-2</v>
      </c>
      <c r="G61" s="10">
        <v>3.7041774484213898E-2</v>
      </c>
      <c r="H61" s="10">
        <v>4.1997949324770578E-2</v>
      </c>
      <c r="I61" s="10">
        <v>3.7001887732497692E-2</v>
      </c>
      <c r="J61" s="10">
        <v>4.1600187924435358E-2</v>
      </c>
      <c r="K61" s="10">
        <v>4.665788963382167E-2</v>
      </c>
      <c r="L61" s="10">
        <v>4.9187076204782375E-2</v>
      </c>
      <c r="M61" s="10">
        <v>4.7576278450547176E-2</v>
      </c>
      <c r="N61" s="10">
        <v>0.10559208804215033</v>
      </c>
      <c r="O61" s="10">
        <v>6.069076123212163E-2</v>
      </c>
      <c r="P61" s="10">
        <v>7.569560600598102E-2</v>
      </c>
      <c r="Q61" s="10">
        <v>9.9872304304937431E-2</v>
      </c>
      <c r="R61" s="10">
        <v>0.10096841830747395</v>
      </c>
      <c r="S61" s="10">
        <v>0.13849089742042839</v>
      </c>
      <c r="T61" s="10">
        <v>0.10114296611790091</v>
      </c>
      <c r="U61" s="10">
        <v>8.085834038938329E-2</v>
      </c>
      <c r="V61" s="10">
        <v>7.9739418892006683E-2</v>
      </c>
      <c r="W61" s="10">
        <v>5.5507977273486546E-2</v>
      </c>
      <c r="X61" s="10">
        <v>3.6719975761987531E-2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1.4900814605447201</v>
      </c>
      <c r="D75" s="37">
        <v>1.7885413229160907</v>
      </c>
      <c r="E75" s="37">
        <v>3.4570650990173428</v>
      </c>
      <c r="F75" s="37">
        <v>5.9638321044815514</v>
      </c>
      <c r="G75" s="37">
        <v>6.2802093745048984</v>
      </c>
      <c r="H75" s="37">
        <v>6.4635129362518544</v>
      </c>
      <c r="I75" s="37">
        <v>6.5627508942029067</v>
      </c>
      <c r="J75" s="37">
        <v>6.5786190922569121</v>
      </c>
      <c r="K75" s="37">
        <v>6.533701787371152</v>
      </c>
      <c r="L75" s="37">
        <v>6.7011157052256767</v>
      </c>
      <c r="M75" s="37">
        <v>6.2247198666867316</v>
      </c>
      <c r="N75" s="37">
        <v>6.3155628312544128</v>
      </c>
      <c r="O75" s="37">
        <v>6.3957648607393836</v>
      </c>
      <c r="P75" s="37">
        <v>6.4500951823461419</v>
      </c>
      <c r="Q75" s="37">
        <v>6.3158525049313488</v>
      </c>
      <c r="R75" s="37">
        <v>6.3576112041762327</v>
      </c>
      <c r="S75" s="37">
        <v>6.3895857567652312</v>
      </c>
      <c r="T75" s="37">
        <v>6.8079784059321122</v>
      </c>
      <c r="U75" s="37">
        <v>6.1978982465067576</v>
      </c>
      <c r="V75" s="37">
        <v>6.820276442722208</v>
      </c>
      <c r="W75" s="37">
        <v>6.833551696430483</v>
      </c>
      <c r="X75" s="37">
        <v>6.0694754351591262</v>
      </c>
    </row>
    <row r="76" spans="1:24" ht="11.25" customHeight="1" x14ac:dyDescent="0.2">
      <c r="A76" s="38" t="s">
        <v>139</v>
      </c>
      <c r="B76" s="39" t="s">
        <v>140</v>
      </c>
      <c r="C76" s="40">
        <v>16.717316806405787</v>
      </c>
      <c r="D76" s="40">
        <v>16.585331362556055</v>
      </c>
      <c r="E76" s="40">
        <v>14.368567668375624</v>
      </c>
      <c r="F76" s="40">
        <v>10.678702041391363</v>
      </c>
      <c r="G76" s="40">
        <v>10.675118909890053</v>
      </c>
      <c r="H76" s="40">
        <v>10.703599293180075</v>
      </c>
      <c r="I76" s="40">
        <v>12.109908800515345</v>
      </c>
      <c r="J76" s="40">
        <v>12.426742728820736</v>
      </c>
      <c r="K76" s="40">
        <v>12.427107007408518</v>
      </c>
      <c r="L76" s="40">
        <v>12.851016203887152</v>
      </c>
      <c r="M76" s="40">
        <v>11.01690345102112</v>
      </c>
      <c r="N76" s="40">
        <v>12.026192821179016</v>
      </c>
      <c r="O76" s="40">
        <v>11.279237301609106</v>
      </c>
      <c r="P76" s="40">
        <v>11.311580629711301</v>
      </c>
      <c r="Q76" s="40">
        <v>11.25125913291685</v>
      </c>
      <c r="R76" s="40">
        <v>10.580680822635019</v>
      </c>
      <c r="S76" s="40">
        <v>10.195068612234161</v>
      </c>
      <c r="T76" s="40">
        <v>11.075987824274147</v>
      </c>
      <c r="U76" s="40">
        <v>11.091377614525365</v>
      </c>
      <c r="V76" s="40">
        <v>10.150878346839917</v>
      </c>
      <c r="W76" s="40">
        <v>11.154519621503903</v>
      </c>
      <c r="X76" s="40">
        <v>10.390452957417622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32.278571060051412</v>
      </c>
      <c r="D2" s="31">
        <f t="shared" ref="D2:W2" si="1">SUM(D3,D17,D22,D25,D26,D51,D52,D71,D74,D75,D76)</f>
        <v>34.188215421726788</v>
      </c>
      <c r="E2" s="31">
        <f t="shared" si="1"/>
        <v>34.258976571826686</v>
      </c>
      <c r="F2" s="31">
        <f t="shared" si="1"/>
        <v>34.315828899685854</v>
      </c>
      <c r="G2" s="31">
        <f t="shared" si="1"/>
        <v>34.621118996140993</v>
      </c>
      <c r="H2" s="31">
        <f t="shared" si="1"/>
        <v>35.10901139105502</v>
      </c>
      <c r="I2" s="31">
        <f t="shared" si="1"/>
        <v>35.937856834221321</v>
      </c>
      <c r="J2" s="31">
        <f t="shared" si="1"/>
        <v>36.09963266162454</v>
      </c>
      <c r="K2" s="31">
        <f t="shared" si="1"/>
        <v>36.54509097946093</v>
      </c>
      <c r="L2" s="31">
        <f t="shared" si="1"/>
        <v>38.763770603472658</v>
      </c>
      <c r="M2" s="31">
        <f t="shared" si="1"/>
        <v>39.369783692175403</v>
      </c>
      <c r="N2" s="31">
        <f t="shared" si="1"/>
        <v>40.026283307910305</v>
      </c>
      <c r="O2" s="31">
        <f t="shared" si="1"/>
        <v>40.861192855444187</v>
      </c>
      <c r="P2" s="31">
        <f t="shared" si="1"/>
        <v>41.524844546566101</v>
      </c>
      <c r="Q2" s="31">
        <f t="shared" si="1"/>
        <v>41.960702361598273</v>
      </c>
      <c r="R2" s="31">
        <f t="shared" si="1"/>
        <v>43.108423773973527</v>
      </c>
      <c r="S2" s="31">
        <f t="shared" si="1"/>
        <v>43.926081609545328</v>
      </c>
      <c r="T2" s="31">
        <f t="shared" si="1"/>
        <v>44.22550721984345</v>
      </c>
      <c r="U2" s="31">
        <f t="shared" si="1"/>
        <v>44.79263942742827</v>
      </c>
      <c r="V2" s="31">
        <f t="shared" si="1"/>
        <v>46.205373297971192</v>
      </c>
      <c r="W2" s="31">
        <f t="shared" si="1"/>
        <v>42.628673207726074</v>
      </c>
      <c r="X2" s="31">
        <f t="shared" ref="X2" si="2">SUM(X3,X17,X22,X25,X26,X51,X52,X71,X74,X75,X76)</f>
        <v>49.288105595952921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4.3947549441100593</v>
      </c>
      <c r="D26" s="37">
        <f t="shared" si="19"/>
        <v>8.7895098882201168</v>
      </c>
      <c r="E26" s="37">
        <f t="shared" si="19"/>
        <v>4.3947549441100593</v>
      </c>
      <c r="F26" s="37">
        <f t="shared" si="19"/>
        <v>1.0987102321582107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8.2083404987102302</v>
      </c>
      <c r="M26" s="37">
        <f t="shared" si="19"/>
        <v>8.8214101461736849</v>
      </c>
      <c r="N26" s="37">
        <f t="shared" si="19"/>
        <v>9.0444539982803072</v>
      </c>
      <c r="O26" s="37">
        <f t="shared" si="19"/>
        <v>9.1576096302665491</v>
      </c>
      <c r="P26" s="37">
        <f t="shared" si="19"/>
        <v>9.4894239036973342</v>
      </c>
      <c r="Q26" s="37">
        <f t="shared" si="19"/>
        <v>8.4665520206362803</v>
      </c>
      <c r="R26" s="37">
        <f t="shared" si="19"/>
        <v>9.2839208942390439</v>
      </c>
      <c r="S26" s="37">
        <f t="shared" si="19"/>
        <v>9.9563198624247615</v>
      </c>
      <c r="T26" s="37">
        <f t="shared" si="19"/>
        <v>8.6829750644883905</v>
      </c>
      <c r="U26" s="37">
        <f t="shared" si="19"/>
        <v>7.6842648323301903</v>
      </c>
      <c r="V26" s="37">
        <f t="shared" si="19"/>
        <v>9.1619948409286263</v>
      </c>
      <c r="W26" s="37">
        <f t="shared" si="19"/>
        <v>7.0898538263112618</v>
      </c>
      <c r="X26" s="37">
        <f t="shared" ref="X26" si="20">SUM(X27,X33)</f>
        <v>10.660619088564054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4.3947549441100593</v>
      </c>
      <c r="D33" s="29">
        <f t="shared" si="23"/>
        <v>8.7895098882201168</v>
      </c>
      <c r="E33" s="29">
        <f t="shared" si="23"/>
        <v>4.3947549441100593</v>
      </c>
      <c r="F33" s="29">
        <f t="shared" si="23"/>
        <v>1.0987102321582107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8.2083404987102302</v>
      </c>
      <c r="M33" s="29">
        <f t="shared" si="23"/>
        <v>8.8214101461736849</v>
      </c>
      <c r="N33" s="29">
        <f t="shared" si="23"/>
        <v>9.0444539982803072</v>
      </c>
      <c r="O33" s="29">
        <f t="shared" si="23"/>
        <v>9.1576096302665491</v>
      </c>
      <c r="P33" s="29">
        <f t="shared" si="23"/>
        <v>9.4894239036973342</v>
      </c>
      <c r="Q33" s="29">
        <f t="shared" si="23"/>
        <v>8.4665520206362803</v>
      </c>
      <c r="R33" s="29">
        <f t="shared" si="23"/>
        <v>9.2839208942390439</v>
      </c>
      <c r="S33" s="29">
        <f t="shared" si="23"/>
        <v>9.9563198624247615</v>
      </c>
      <c r="T33" s="29">
        <f t="shared" si="23"/>
        <v>8.6829750644883905</v>
      </c>
      <c r="U33" s="29">
        <f t="shared" si="23"/>
        <v>7.6842648323301903</v>
      </c>
      <c r="V33" s="29">
        <f t="shared" si="23"/>
        <v>9.1619948409286263</v>
      </c>
      <c r="W33" s="29">
        <f t="shared" si="23"/>
        <v>7.0898538263112618</v>
      </c>
      <c r="X33" s="29">
        <f t="shared" ref="X33" si="24">SUM(X34:X50)</f>
        <v>10.660619088564054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8.7895098882201168</v>
      </c>
      <c r="E36" s="10">
        <v>4.3947549441100593</v>
      </c>
      <c r="F36" s="10">
        <v>1.0987102321582107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8.2083404987102302</v>
      </c>
      <c r="M36" s="10">
        <v>8.8214101461736849</v>
      </c>
      <c r="N36" s="10">
        <v>9.0444539982803072</v>
      </c>
      <c r="O36" s="10">
        <v>9.1576096302665491</v>
      </c>
      <c r="P36" s="10">
        <v>9.4894239036973342</v>
      </c>
      <c r="Q36" s="10">
        <v>8.4665520206362803</v>
      </c>
      <c r="R36" s="10">
        <v>9.2839208942390439</v>
      </c>
      <c r="S36" s="10">
        <v>9.9563198624247615</v>
      </c>
      <c r="T36" s="10">
        <v>8.6829750644883905</v>
      </c>
      <c r="U36" s="10">
        <v>7.6842648323301903</v>
      </c>
      <c r="V36" s="10">
        <v>9.1619948409286263</v>
      </c>
      <c r="W36" s="10">
        <v>7.0898538263112618</v>
      </c>
      <c r="X36" s="10">
        <v>10.660619088564054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15.870433713948469</v>
      </c>
      <c r="D51" s="37">
        <v>16.136955323137169</v>
      </c>
      <c r="E51" s="37">
        <v>16.841576322960748</v>
      </c>
      <c r="F51" s="37">
        <v>16.934073042909922</v>
      </c>
      <c r="G51" s="37">
        <v>17.13450558509016</v>
      </c>
      <c r="H51" s="37">
        <v>16.245843585735145</v>
      </c>
      <c r="I51" s="37">
        <v>16.539428623977482</v>
      </c>
      <c r="J51" s="37">
        <v>15.752065893132954</v>
      </c>
      <c r="K51" s="37">
        <v>14.977239694754982</v>
      </c>
      <c r="L51" s="37">
        <v>13.101110810224906</v>
      </c>
      <c r="M51" s="37">
        <v>12.645055488442463</v>
      </c>
      <c r="N51" s="37">
        <v>12.65510011423237</v>
      </c>
      <c r="O51" s="37">
        <v>12.195074425062964</v>
      </c>
      <c r="P51" s="37">
        <v>11.003340293071393</v>
      </c>
      <c r="Q51" s="37">
        <v>9.9296260527079028</v>
      </c>
      <c r="R51" s="37">
        <v>9.1496405818177919</v>
      </c>
      <c r="S51" s="37">
        <v>8.3581510255726741</v>
      </c>
      <c r="T51" s="37">
        <v>7.1170035331505845</v>
      </c>
      <c r="U51" s="37">
        <v>6.6988220323864223</v>
      </c>
      <c r="V51" s="37">
        <v>5.6976367378554391</v>
      </c>
      <c r="W51" s="37">
        <v>4.0449947240078004</v>
      </c>
      <c r="X51" s="37">
        <v>4.9243557308183261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3.9131038260636249E-2</v>
      </c>
      <c r="D52" s="37">
        <f t="shared" si="25"/>
        <v>7.8191526425008859E-2</v>
      </c>
      <c r="E52" s="37">
        <f t="shared" si="25"/>
        <v>7.1463531290012122E-2</v>
      </c>
      <c r="F52" s="37">
        <f t="shared" si="25"/>
        <v>8.1834196912259335E-2</v>
      </c>
      <c r="G52" s="37">
        <f t="shared" si="25"/>
        <v>8.6191615402877134E-2</v>
      </c>
      <c r="H52" s="37">
        <f t="shared" si="25"/>
        <v>9.0194960085608428E-2</v>
      </c>
      <c r="I52" s="37">
        <f t="shared" si="25"/>
        <v>8.0571495775142679E-2</v>
      </c>
      <c r="J52" s="37">
        <f t="shared" si="25"/>
        <v>8.5952178085844391E-2</v>
      </c>
      <c r="K52" s="37">
        <f t="shared" si="25"/>
        <v>7.6818169762241997E-2</v>
      </c>
      <c r="L52" s="37">
        <f t="shared" si="25"/>
        <v>7.6358046492912682E-2</v>
      </c>
      <c r="M52" s="37">
        <f t="shared" si="25"/>
        <v>6.1878165618617205E-2</v>
      </c>
      <c r="N52" s="37">
        <f t="shared" si="25"/>
        <v>0.145147682893985</v>
      </c>
      <c r="O52" s="37">
        <f t="shared" si="25"/>
        <v>8.3423272766327508E-2</v>
      </c>
      <c r="P52" s="37">
        <f t="shared" si="25"/>
        <v>9.0046998231976191E-2</v>
      </c>
      <c r="Q52" s="37">
        <f t="shared" si="25"/>
        <v>9.895417913533934E-2</v>
      </c>
      <c r="R52" s="37">
        <f t="shared" si="25"/>
        <v>8.0379951907878763E-2</v>
      </c>
      <c r="S52" s="37">
        <f t="shared" si="25"/>
        <v>9.52514957763856E-2</v>
      </c>
      <c r="T52" s="37">
        <f t="shared" si="25"/>
        <v>8.4398722965529652E-2</v>
      </c>
      <c r="U52" s="37">
        <f t="shared" si="25"/>
        <v>6.1631954012716192E-2</v>
      </c>
      <c r="V52" s="37">
        <f t="shared" si="25"/>
        <v>5.4256910707024576E-2</v>
      </c>
      <c r="W52" s="37">
        <f t="shared" si="25"/>
        <v>4.1171442750202417E-2</v>
      </c>
      <c r="X52" s="37">
        <f t="shared" ref="X52" si="26">SUM(X53:X70)</f>
        <v>2.3162309825750769E-2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3.9131038260636249E-2</v>
      </c>
      <c r="D61" s="10">
        <v>7.8191526425008859E-2</v>
      </c>
      <c r="E61" s="10">
        <v>7.1463531290012122E-2</v>
      </c>
      <c r="F61" s="10">
        <v>8.1834196912259335E-2</v>
      </c>
      <c r="G61" s="10">
        <v>8.6191615402877134E-2</v>
      </c>
      <c r="H61" s="10">
        <v>9.0194960085608428E-2</v>
      </c>
      <c r="I61" s="10">
        <v>8.0571495775142679E-2</v>
      </c>
      <c r="J61" s="10">
        <v>8.5952178085844391E-2</v>
      </c>
      <c r="K61" s="10">
        <v>7.6818169762241997E-2</v>
      </c>
      <c r="L61" s="10">
        <v>7.6358046492912682E-2</v>
      </c>
      <c r="M61" s="10">
        <v>6.1878165618617205E-2</v>
      </c>
      <c r="N61" s="10">
        <v>0.145147682893985</v>
      </c>
      <c r="O61" s="10">
        <v>8.3423272766327508E-2</v>
      </c>
      <c r="P61" s="10">
        <v>9.0046998231976191E-2</v>
      </c>
      <c r="Q61" s="10">
        <v>9.895417913533934E-2</v>
      </c>
      <c r="R61" s="10">
        <v>8.0379951907878763E-2</v>
      </c>
      <c r="S61" s="10">
        <v>9.52514957763856E-2</v>
      </c>
      <c r="T61" s="10">
        <v>8.4398722965529652E-2</v>
      </c>
      <c r="U61" s="10">
        <v>6.1631954012716192E-2</v>
      </c>
      <c r="V61" s="10">
        <v>5.4256910707024576E-2</v>
      </c>
      <c r="W61" s="10">
        <v>4.1171442750202417E-2</v>
      </c>
      <c r="X61" s="10">
        <v>2.3162309825750769E-2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11.974251363732249</v>
      </c>
      <c r="D76" s="40">
        <v>9.1835586839444936</v>
      </c>
      <c r="E76" s="40">
        <v>12.951181773465871</v>
      </c>
      <c r="F76" s="40">
        <v>16.201211427705459</v>
      </c>
      <c r="G76" s="40">
        <v>17.400421795647958</v>
      </c>
      <c r="H76" s="40">
        <v>18.772972845234271</v>
      </c>
      <c r="I76" s="40">
        <v>19.317856714468693</v>
      </c>
      <c r="J76" s="40">
        <v>20.261614590405742</v>
      </c>
      <c r="K76" s="40">
        <v>21.491033114943708</v>
      </c>
      <c r="L76" s="40">
        <v>17.377961248044606</v>
      </c>
      <c r="M76" s="40">
        <v>17.841439891940635</v>
      </c>
      <c r="N76" s="40">
        <v>18.181581512503637</v>
      </c>
      <c r="O76" s="40">
        <v>19.425085527348344</v>
      </c>
      <c r="P76" s="40">
        <v>20.942033351565399</v>
      </c>
      <c r="Q76" s="40">
        <v>23.465570109118751</v>
      </c>
      <c r="R76" s="40">
        <v>24.594482346008814</v>
      </c>
      <c r="S76" s="40">
        <v>25.516359225771506</v>
      </c>
      <c r="T76" s="40">
        <v>28.341129899238943</v>
      </c>
      <c r="U76" s="40">
        <v>30.347920608698942</v>
      </c>
      <c r="V76" s="40">
        <v>31.291484808480106</v>
      </c>
      <c r="W76" s="40">
        <v>31.452653214656806</v>
      </c>
      <c r="X76" s="40">
        <v>33.679968466744789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2.4562271629006842</v>
      </c>
      <c r="D2" s="31">
        <f t="shared" ref="D2:W2" si="1">SUM(D3,D17,D22,D25,D26,D51,D52,D71,D74,D75,D76)</f>
        <v>2.4859257210621633</v>
      </c>
      <c r="E2" s="31">
        <f t="shared" si="1"/>
        <v>2.5171483199081939</v>
      </c>
      <c r="F2" s="31">
        <f t="shared" si="1"/>
        <v>2.5300633685029426</v>
      </c>
      <c r="G2" s="31">
        <f t="shared" si="1"/>
        <v>2.5699633993572744</v>
      </c>
      <c r="H2" s="31">
        <f t="shared" si="1"/>
        <v>2.6139599288802065</v>
      </c>
      <c r="I2" s="31">
        <f t="shared" si="1"/>
        <v>2.6537774499369169</v>
      </c>
      <c r="J2" s="31">
        <f t="shared" si="1"/>
        <v>2.6943568771593576</v>
      </c>
      <c r="K2" s="31">
        <f t="shared" si="1"/>
        <v>2.7316701389703337</v>
      </c>
      <c r="L2" s="31">
        <f t="shared" si="1"/>
        <v>2.7642916369558237</v>
      </c>
      <c r="M2" s="31">
        <f t="shared" si="1"/>
        <v>2.7741465071656251</v>
      </c>
      <c r="N2" s="31">
        <f t="shared" si="1"/>
        <v>2.8163030940754843</v>
      </c>
      <c r="O2" s="31">
        <f t="shared" si="1"/>
        <v>2.8642705332742211</v>
      </c>
      <c r="P2" s="31">
        <f t="shared" si="1"/>
        <v>2.9215352682617022</v>
      </c>
      <c r="Q2" s="31">
        <f t="shared" si="1"/>
        <v>2.9698716289398557</v>
      </c>
      <c r="R2" s="31">
        <f t="shared" si="1"/>
        <v>3.0146561073880438</v>
      </c>
      <c r="S2" s="31">
        <f t="shared" si="1"/>
        <v>3.0383284276023632</v>
      </c>
      <c r="T2" s="31">
        <f t="shared" si="1"/>
        <v>3.0561772139868704</v>
      </c>
      <c r="U2" s="31">
        <f t="shared" si="1"/>
        <v>3.0710679310566285</v>
      </c>
      <c r="V2" s="31">
        <f t="shared" si="1"/>
        <v>3.1051720514874361</v>
      </c>
      <c r="W2" s="31">
        <f t="shared" si="1"/>
        <v>3.1375022677641273</v>
      </c>
      <c r="X2" s="31">
        <f t="shared" ref="X2" si="2">SUM(X3,X17,X22,X25,X26,X51,X52,X71,X74,X75,X76)</f>
        <v>3.1751677349423049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2.4562271629006842</v>
      </c>
      <c r="D76" s="40">
        <v>2.4859257210621633</v>
      </c>
      <c r="E76" s="40">
        <v>2.5171483199081939</v>
      </c>
      <c r="F76" s="40">
        <v>2.5300633685029426</v>
      </c>
      <c r="G76" s="40">
        <v>2.5699633993572744</v>
      </c>
      <c r="H76" s="40">
        <v>2.6139599288802065</v>
      </c>
      <c r="I76" s="40">
        <v>2.6537774499369169</v>
      </c>
      <c r="J76" s="40">
        <v>2.6943568771593576</v>
      </c>
      <c r="K76" s="40">
        <v>2.7316701389703337</v>
      </c>
      <c r="L76" s="40">
        <v>2.7642916369558237</v>
      </c>
      <c r="M76" s="40">
        <v>2.7741465071656251</v>
      </c>
      <c r="N76" s="40">
        <v>2.8163030940754843</v>
      </c>
      <c r="O76" s="40">
        <v>2.8642705332742211</v>
      </c>
      <c r="P76" s="40">
        <v>2.9215352682617022</v>
      </c>
      <c r="Q76" s="40">
        <v>2.9698716289398557</v>
      </c>
      <c r="R76" s="40">
        <v>3.0146561073880438</v>
      </c>
      <c r="S76" s="40">
        <v>3.0383284276023632</v>
      </c>
      <c r="T76" s="40">
        <v>3.0561772139868704</v>
      </c>
      <c r="U76" s="40">
        <v>3.0710679310566285</v>
      </c>
      <c r="V76" s="40">
        <v>3.1051720514874361</v>
      </c>
      <c r="W76" s="40">
        <v>3.1375022677641273</v>
      </c>
      <c r="X76" s="40">
        <v>3.1751677349423049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6.4718791072757185</v>
      </c>
      <c r="D2" s="31">
        <f t="shared" si="0"/>
        <v>6.569156227341681</v>
      </c>
      <c r="E2" s="31">
        <f t="shared" si="0"/>
        <v>6.6718134711564829</v>
      </c>
      <c r="F2" s="31">
        <f t="shared" si="0"/>
        <v>6.8003124544476012</v>
      </c>
      <c r="G2" s="31">
        <f t="shared" si="0"/>
        <v>6.9276101937945622</v>
      </c>
      <c r="H2" s="31">
        <f t="shared" si="0"/>
        <v>7.1019257451366729</v>
      </c>
      <c r="I2" s="31">
        <f t="shared" si="0"/>
        <v>7.1990049172307993</v>
      </c>
      <c r="J2" s="31">
        <f t="shared" si="0"/>
        <v>7.2564887584715585</v>
      </c>
      <c r="K2" s="31">
        <f t="shared" si="0"/>
        <v>7.4020512871221964</v>
      </c>
      <c r="L2" s="31">
        <f t="shared" si="0"/>
        <v>7.5232980241266976</v>
      </c>
      <c r="M2" s="31">
        <f t="shared" si="0"/>
        <v>7.6652761015457731</v>
      </c>
      <c r="N2" s="31">
        <f t="shared" si="0"/>
        <v>7.7950945408904824</v>
      </c>
      <c r="O2" s="31">
        <f t="shared" si="0"/>
        <v>7.9444211905269579</v>
      </c>
      <c r="P2" s="31">
        <f t="shared" si="0"/>
        <v>8.0650811479968905</v>
      </c>
      <c r="Q2" s="31">
        <f t="shared" si="0"/>
        <v>8.2428552672224988</v>
      </c>
      <c r="R2" s="31">
        <f t="shared" si="0"/>
        <v>8.3665104721910151</v>
      </c>
      <c r="S2" s="31">
        <f t="shared" si="0"/>
        <v>8.3549365411340588</v>
      </c>
      <c r="T2" s="31">
        <f t="shared" si="0"/>
        <v>8.3603651851623191</v>
      </c>
      <c r="U2" s="31">
        <f t="shared" si="0"/>
        <v>8.1966808432352618</v>
      </c>
      <c r="V2" s="31">
        <f t="shared" si="0"/>
        <v>7.9859836507923765</v>
      </c>
      <c r="W2" s="31">
        <f t="shared" si="0"/>
        <v>7.8290363927305391</v>
      </c>
      <c r="X2" s="31">
        <f t="shared" ref="X2" si="1">SUM(X3,X17,X22,X25,X26,X51,X52,X71,X74,X75,X76)</f>
        <v>7.6548002120876415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6.4718791072757185</v>
      </c>
      <c r="D76" s="40">
        <v>6.569156227341681</v>
      </c>
      <c r="E76" s="40">
        <v>6.6718134711564829</v>
      </c>
      <c r="F76" s="40">
        <v>6.8003124544476012</v>
      </c>
      <c r="G76" s="40">
        <v>6.9276101937945622</v>
      </c>
      <c r="H76" s="40">
        <v>7.1019257451366729</v>
      </c>
      <c r="I76" s="40">
        <v>7.1990049172307993</v>
      </c>
      <c r="J76" s="40">
        <v>7.2564887584715585</v>
      </c>
      <c r="K76" s="40">
        <v>7.4020512871221964</v>
      </c>
      <c r="L76" s="40">
        <v>7.5232980241266976</v>
      </c>
      <c r="M76" s="40">
        <v>7.6652761015457731</v>
      </c>
      <c r="N76" s="40">
        <v>7.7950945408904824</v>
      </c>
      <c r="O76" s="40">
        <v>7.9444211905269579</v>
      </c>
      <c r="P76" s="40">
        <v>8.0650811479968905</v>
      </c>
      <c r="Q76" s="40">
        <v>8.2428552672224988</v>
      </c>
      <c r="R76" s="40">
        <v>8.3665104721910151</v>
      </c>
      <c r="S76" s="40">
        <v>8.3549365411340588</v>
      </c>
      <c r="T76" s="40">
        <v>8.3603651851623191</v>
      </c>
      <c r="U76" s="40">
        <v>8.1966808432352618</v>
      </c>
      <c r="V76" s="40">
        <v>7.9859836507923765</v>
      </c>
      <c r="W76" s="40">
        <v>7.8290363927305391</v>
      </c>
      <c r="X76" s="40">
        <v>7.6548002120876415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12.460896005053662</v>
      </c>
      <c r="D2" s="31">
        <f t="shared" si="0"/>
        <v>12.590610484114928</v>
      </c>
      <c r="E2" s="31">
        <f t="shared" si="0"/>
        <v>12.674387397442603</v>
      </c>
      <c r="F2" s="31">
        <f t="shared" si="0"/>
        <v>12.625125325139086</v>
      </c>
      <c r="G2" s="31">
        <f t="shared" si="0"/>
        <v>12.631717606140253</v>
      </c>
      <c r="H2" s="31">
        <f t="shared" si="0"/>
        <v>12.611242963133188</v>
      </c>
      <c r="I2" s="31">
        <f t="shared" si="0"/>
        <v>12.481956075870254</v>
      </c>
      <c r="J2" s="31">
        <f t="shared" si="0"/>
        <v>12.497280522973158</v>
      </c>
      <c r="K2" s="31">
        <f t="shared" si="0"/>
        <v>12.563734570752585</v>
      </c>
      <c r="L2" s="31">
        <f t="shared" si="0"/>
        <v>12.652990884979507</v>
      </c>
      <c r="M2" s="31">
        <f t="shared" si="0"/>
        <v>12.725503536917191</v>
      </c>
      <c r="N2" s="31">
        <f t="shared" si="0"/>
        <v>12.905343824270636</v>
      </c>
      <c r="O2" s="31">
        <f t="shared" si="0"/>
        <v>13.058862678902402</v>
      </c>
      <c r="P2" s="31">
        <f t="shared" si="0"/>
        <v>13.236903238086338</v>
      </c>
      <c r="Q2" s="31">
        <f t="shared" si="0"/>
        <v>13.394806090380042</v>
      </c>
      <c r="R2" s="31">
        <f t="shared" si="0"/>
        <v>13.508945941661617</v>
      </c>
      <c r="S2" s="31">
        <f t="shared" si="0"/>
        <v>13.466816510663881</v>
      </c>
      <c r="T2" s="31">
        <f t="shared" si="0"/>
        <v>13.254958720610469</v>
      </c>
      <c r="U2" s="31">
        <f t="shared" si="0"/>
        <v>12.769273381518261</v>
      </c>
      <c r="V2" s="31">
        <f t="shared" si="0"/>
        <v>12.162074220205101</v>
      </c>
      <c r="W2" s="31">
        <f t="shared" si="0"/>
        <v>10.748873022423629</v>
      </c>
      <c r="X2" s="31">
        <f t="shared" ref="X2" si="1">SUM(X3,X17,X22,X25,X26,X51,X52,X71,X74,X75,X76)</f>
        <v>10.99824913304173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12.460896005053662</v>
      </c>
      <c r="D76" s="40">
        <v>12.590610484114928</v>
      </c>
      <c r="E76" s="40">
        <v>12.674387397442603</v>
      </c>
      <c r="F76" s="40">
        <v>12.625125325139086</v>
      </c>
      <c r="G76" s="40">
        <v>12.631717606140253</v>
      </c>
      <c r="H76" s="40">
        <v>12.611242963133188</v>
      </c>
      <c r="I76" s="40">
        <v>12.481956075870254</v>
      </c>
      <c r="J76" s="40">
        <v>12.497280522973158</v>
      </c>
      <c r="K76" s="40">
        <v>12.563734570752585</v>
      </c>
      <c r="L76" s="40">
        <v>12.652990884979507</v>
      </c>
      <c r="M76" s="40">
        <v>12.725503536917191</v>
      </c>
      <c r="N76" s="40">
        <v>12.905343824270636</v>
      </c>
      <c r="O76" s="40">
        <v>13.058862678902402</v>
      </c>
      <c r="P76" s="40">
        <v>13.236903238086338</v>
      </c>
      <c r="Q76" s="40">
        <v>13.394806090380042</v>
      </c>
      <c r="R76" s="40">
        <v>13.508945941661617</v>
      </c>
      <c r="S76" s="40">
        <v>13.466816510663881</v>
      </c>
      <c r="T76" s="40">
        <v>13.254958720610469</v>
      </c>
      <c r="U76" s="40">
        <v>12.769273381518261</v>
      </c>
      <c r="V76" s="40">
        <v>12.162074220205101</v>
      </c>
      <c r="W76" s="40">
        <v>10.748873022423629</v>
      </c>
      <c r="X76" s="40">
        <v>10.99824913304173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6.122361608128176</v>
      </c>
      <c r="D2" s="31">
        <f t="shared" si="0"/>
        <v>6.2268392617236259</v>
      </c>
      <c r="E2" s="31">
        <f t="shared" si="0"/>
        <v>6.329390531204381</v>
      </c>
      <c r="F2" s="31">
        <f t="shared" si="0"/>
        <v>6.4092640876315423</v>
      </c>
      <c r="G2" s="31">
        <f t="shared" si="0"/>
        <v>6.5147335631959544</v>
      </c>
      <c r="H2" s="31">
        <f t="shared" si="0"/>
        <v>6.6250042640216984</v>
      </c>
      <c r="I2" s="31">
        <f t="shared" si="0"/>
        <v>6.7651008309205203</v>
      </c>
      <c r="J2" s="31">
        <f t="shared" si="0"/>
        <v>6.9074957755749411</v>
      </c>
      <c r="K2" s="31">
        <f t="shared" si="0"/>
        <v>7.0391762182368876</v>
      </c>
      <c r="L2" s="31">
        <f t="shared" si="0"/>
        <v>7.2007183217043682</v>
      </c>
      <c r="M2" s="31">
        <f t="shared" si="0"/>
        <v>7.3336097617452172</v>
      </c>
      <c r="N2" s="31">
        <f t="shared" si="0"/>
        <v>7.468361073309385</v>
      </c>
      <c r="O2" s="31">
        <f t="shared" si="0"/>
        <v>7.6708983139795883</v>
      </c>
      <c r="P2" s="31">
        <f t="shared" si="0"/>
        <v>7.8806998315971573</v>
      </c>
      <c r="Q2" s="31">
        <f t="shared" si="0"/>
        <v>8.1202901336902151</v>
      </c>
      <c r="R2" s="31">
        <f t="shared" si="0"/>
        <v>8.4144957663761133</v>
      </c>
      <c r="S2" s="31">
        <f t="shared" si="0"/>
        <v>8.5637690783454854</v>
      </c>
      <c r="T2" s="31">
        <f t="shared" si="0"/>
        <v>8.69593514815951</v>
      </c>
      <c r="U2" s="31">
        <f t="shared" si="0"/>
        <v>8.8278298169359442</v>
      </c>
      <c r="V2" s="31">
        <f t="shared" si="0"/>
        <v>8.9378787902379262</v>
      </c>
      <c r="W2" s="31">
        <f t="shared" si="0"/>
        <v>9.0361162025895627</v>
      </c>
      <c r="X2" s="31">
        <f t="shared" ref="X2" si="1">SUM(X3,X17,X22,X25,X26,X51,X52,X71,X74,X75,X76)</f>
        <v>9.1304466539387086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6.122361608128176</v>
      </c>
      <c r="D76" s="40">
        <v>6.2268392617236259</v>
      </c>
      <c r="E76" s="40">
        <v>6.329390531204381</v>
      </c>
      <c r="F76" s="40">
        <v>6.4092640876315423</v>
      </c>
      <c r="G76" s="40">
        <v>6.5147335631959544</v>
      </c>
      <c r="H76" s="40">
        <v>6.6250042640216984</v>
      </c>
      <c r="I76" s="40">
        <v>6.7651008309205203</v>
      </c>
      <c r="J76" s="40">
        <v>6.9074957755749411</v>
      </c>
      <c r="K76" s="40">
        <v>7.0391762182368876</v>
      </c>
      <c r="L76" s="40">
        <v>7.2007183217043682</v>
      </c>
      <c r="M76" s="40">
        <v>7.3336097617452172</v>
      </c>
      <c r="N76" s="40">
        <v>7.468361073309385</v>
      </c>
      <c r="O76" s="40">
        <v>7.6708983139795883</v>
      </c>
      <c r="P76" s="40">
        <v>7.8806998315971573</v>
      </c>
      <c r="Q76" s="40">
        <v>8.1202901336902151</v>
      </c>
      <c r="R76" s="40">
        <v>8.4144957663761133</v>
      </c>
      <c r="S76" s="40">
        <v>8.5637690783454854</v>
      </c>
      <c r="T76" s="40">
        <v>8.69593514815951</v>
      </c>
      <c r="U76" s="40">
        <v>8.8278298169359442</v>
      </c>
      <c r="V76" s="40">
        <v>8.9378787902379262</v>
      </c>
      <c r="W76" s="40">
        <v>9.0361162025895627</v>
      </c>
      <c r="X76" s="40">
        <v>9.1304466539387086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5.1759624710535572</v>
      </c>
      <c r="D2" s="31">
        <f t="shared" si="0"/>
        <v>5.305111985355186</v>
      </c>
      <c r="E2" s="31">
        <f t="shared" si="0"/>
        <v>5.4344487759246194</v>
      </c>
      <c r="F2" s="31">
        <f t="shared" si="0"/>
        <v>5.5389666538178446</v>
      </c>
      <c r="G2" s="31">
        <f t="shared" si="0"/>
        <v>5.6692759140561142</v>
      </c>
      <c r="H2" s="31">
        <f t="shared" si="0"/>
        <v>5.8246613300118222</v>
      </c>
      <c r="I2" s="31">
        <f t="shared" si="0"/>
        <v>5.9649898181517313</v>
      </c>
      <c r="J2" s="31">
        <f t="shared" si="0"/>
        <v>6.1191305009667767</v>
      </c>
      <c r="K2" s="31">
        <f t="shared" si="0"/>
        <v>6.2748940650398977</v>
      </c>
      <c r="L2" s="31">
        <f t="shared" si="0"/>
        <v>6.413412689265904</v>
      </c>
      <c r="M2" s="31">
        <f t="shared" si="0"/>
        <v>6.4891183372762207</v>
      </c>
      <c r="N2" s="31">
        <f t="shared" si="0"/>
        <v>6.6105805233864015</v>
      </c>
      <c r="O2" s="31">
        <f t="shared" si="0"/>
        <v>6.6918095637133428</v>
      </c>
      <c r="P2" s="31">
        <f t="shared" si="0"/>
        <v>6.8009761119230143</v>
      </c>
      <c r="Q2" s="31">
        <f t="shared" si="0"/>
        <v>6.8971363587269146</v>
      </c>
      <c r="R2" s="31">
        <f t="shared" si="0"/>
        <v>6.9204554404122627</v>
      </c>
      <c r="S2" s="31">
        <f t="shared" si="0"/>
        <v>7.1081085789618283</v>
      </c>
      <c r="T2" s="31">
        <f t="shared" si="0"/>
        <v>7.3197513170065323</v>
      </c>
      <c r="U2" s="31">
        <f t="shared" si="0"/>
        <v>7.4535629846666733</v>
      </c>
      <c r="V2" s="31">
        <f t="shared" si="0"/>
        <v>7.5917165157823137</v>
      </c>
      <c r="W2" s="31">
        <f t="shared" si="0"/>
        <v>7.1853605527136857</v>
      </c>
      <c r="X2" s="31">
        <f t="shared" ref="X2" si="1">SUM(X3,X17,X22,X25,X26,X51,X52,X71,X74,X75,X76)</f>
        <v>7.8711789241782757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5.1759624710535572</v>
      </c>
      <c r="D76" s="40">
        <v>5.305111985355186</v>
      </c>
      <c r="E76" s="40">
        <v>5.4344487759246194</v>
      </c>
      <c r="F76" s="40">
        <v>5.5389666538178446</v>
      </c>
      <c r="G76" s="40">
        <v>5.6692759140561142</v>
      </c>
      <c r="H76" s="40">
        <v>5.8246613300118222</v>
      </c>
      <c r="I76" s="40">
        <v>5.9649898181517313</v>
      </c>
      <c r="J76" s="40">
        <v>6.1191305009667767</v>
      </c>
      <c r="K76" s="40">
        <v>6.2748940650398977</v>
      </c>
      <c r="L76" s="40">
        <v>6.413412689265904</v>
      </c>
      <c r="M76" s="40">
        <v>6.4891183372762207</v>
      </c>
      <c r="N76" s="40">
        <v>6.6105805233864015</v>
      </c>
      <c r="O76" s="40">
        <v>6.6918095637133428</v>
      </c>
      <c r="P76" s="40">
        <v>6.8009761119230143</v>
      </c>
      <c r="Q76" s="40">
        <v>6.8971363587269146</v>
      </c>
      <c r="R76" s="40">
        <v>6.9204554404122627</v>
      </c>
      <c r="S76" s="40">
        <v>7.1081085789618283</v>
      </c>
      <c r="T76" s="40">
        <v>7.3197513170065323</v>
      </c>
      <c r="U76" s="40">
        <v>7.4535629846666733</v>
      </c>
      <c r="V76" s="40">
        <v>7.5917165157823137</v>
      </c>
      <c r="W76" s="40">
        <v>7.1853605527136857</v>
      </c>
      <c r="X76" s="40">
        <v>7.8711789241782757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15.062014181532961</v>
      </c>
      <c r="D2" s="31">
        <f t="shared" si="0"/>
        <v>19.002078682113684</v>
      </c>
      <c r="E2" s="31">
        <f t="shared" si="0"/>
        <v>19.487106891492914</v>
      </c>
      <c r="F2" s="31">
        <f t="shared" si="0"/>
        <v>22.72415746076528</v>
      </c>
      <c r="G2" s="31">
        <f t="shared" si="0"/>
        <v>19.917536243920946</v>
      </c>
      <c r="H2" s="31">
        <f t="shared" si="0"/>
        <v>21.65324563633969</v>
      </c>
      <c r="I2" s="31">
        <f t="shared" si="0"/>
        <v>22.653179134367004</v>
      </c>
      <c r="J2" s="31">
        <f t="shared" si="0"/>
        <v>26.766766847668894</v>
      </c>
      <c r="K2" s="31">
        <f t="shared" si="0"/>
        <v>26.733104379624343</v>
      </c>
      <c r="L2" s="31">
        <f t="shared" si="0"/>
        <v>28.508038646270329</v>
      </c>
      <c r="M2" s="31">
        <f t="shared" si="0"/>
        <v>29.736588749244817</v>
      </c>
      <c r="N2" s="31">
        <f t="shared" si="0"/>
        <v>29.714692073313614</v>
      </c>
      <c r="O2" s="31">
        <f t="shared" si="0"/>
        <v>31.096094526071894</v>
      </c>
      <c r="P2" s="31">
        <f t="shared" si="0"/>
        <v>33.296699679550329</v>
      </c>
      <c r="Q2" s="31">
        <f t="shared" si="0"/>
        <v>36.170108485784482</v>
      </c>
      <c r="R2" s="31">
        <f t="shared" si="0"/>
        <v>36.256541227516124</v>
      </c>
      <c r="S2" s="31">
        <f t="shared" si="0"/>
        <v>34.549684967100212</v>
      </c>
      <c r="T2" s="31">
        <f t="shared" si="0"/>
        <v>41.217658084063402</v>
      </c>
      <c r="U2" s="31">
        <f t="shared" si="0"/>
        <v>41.434105888453416</v>
      </c>
      <c r="V2" s="31">
        <f t="shared" si="0"/>
        <v>41.935203266912893</v>
      </c>
      <c r="W2" s="31">
        <f t="shared" si="0"/>
        <v>37.384603285403529</v>
      </c>
      <c r="X2" s="31">
        <f t="shared" ref="X2" si="1">SUM(X3,X17,X22,X25,X26,X51,X52,X71,X74,X75,X76)</f>
        <v>40.527915239797828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15.062014181532961</v>
      </c>
      <c r="D76" s="40">
        <v>19.002078682113684</v>
      </c>
      <c r="E76" s="40">
        <v>19.487106891492914</v>
      </c>
      <c r="F76" s="40">
        <v>22.72415746076528</v>
      </c>
      <c r="G76" s="40">
        <v>19.917536243920946</v>
      </c>
      <c r="H76" s="40">
        <v>21.65324563633969</v>
      </c>
      <c r="I76" s="40">
        <v>22.653179134367004</v>
      </c>
      <c r="J76" s="40">
        <v>26.766766847668894</v>
      </c>
      <c r="K76" s="40">
        <v>26.733104379624343</v>
      </c>
      <c r="L76" s="40">
        <v>28.508038646270329</v>
      </c>
      <c r="M76" s="40">
        <v>29.736588749244817</v>
      </c>
      <c r="N76" s="40">
        <v>29.714692073313614</v>
      </c>
      <c r="O76" s="40">
        <v>31.096094526071894</v>
      </c>
      <c r="P76" s="40">
        <v>33.296699679550329</v>
      </c>
      <c r="Q76" s="40">
        <v>36.170108485784482</v>
      </c>
      <c r="R76" s="40">
        <v>36.256541227516124</v>
      </c>
      <c r="S76" s="40">
        <v>34.549684967100212</v>
      </c>
      <c r="T76" s="40">
        <v>41.217658084063402</v>
      </c>
      <c r="U76" s="40">
        <v>41.434105888453416</v>
      </c>
      <c r="V76" s="40">
        <v>41.935203266912893</v>
      </c>
      <c r="W76" s="40">
        <v>37.384603285403529</v>
      </c>
      <c r="X76" s="40">
        <v>40.527915239797828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467.87128116938942</v>
      </c>
      <c r="D2" s="31">
        <f t="shared" si="0"/>
        <v>503.99587274290616</v>
      </c>
      <c r="E2" s="31">
        <f t="shared" si="0"/>
        <v>483.44402407566628</v>
      </c>
      <c r="F2" s="31">
        <f t="shared" si="0"/>
        <v>501.30421324161648</v>
      </c>
      <c r="G2" s="31">
        <f t="shared" si="0"/>
        <v>533.41401547721409</v>
      </c>
      <c r="H2" s="31">
        <f t="shared" si="0"/>
        <v>525.41504729148744</v>
      </c>
      <c r="I2" s="31">
        <f t="shared" si="0"/>
        <v>516.30515907136703</v>
      </c>
      <c r="J2" s="31">
        <f t="shared" si="0"/>
        <v>502.12407566638001</v>
      </c>
      <c r="K2" s="31">
        <f t="shared" si="0"/>
        <v>511.80722269991412</v>
      </c>
      <c r="L2" s="31">
        <f t="shared" si="0"/>
        <v>517.98710232158226</v>
      </c>
      <c r="M2" s="31">
        <f t="shared" si="0"/>
        <v>512.41427343078249</v>
      </c>
      <c r="N2" s="31">
        <f t="shared" si="0"/>
        <v>477.52777300086001</v>
      </c>
      <c r="O2" s="31">
        <f t="shared" si="0"/>
        <v>490.12906276870171</v>
      </c>
      <c r="P2" s="31">
        <f t="shared" si="0"/>
        <v>498.05623387790189</v>
      </c>
      <c r="Q2" s="31">
        <f t="shared" si="0"/>
        <v>468.0256233877904</v>
      </c>
      <c r="R2" s="31">
        <f t="shared" si="0"/>
        <v>508.94625967325862</v>
      </c>
      <c r="S2" s="31">
        <f t="shared" si="0"/>
        <v>525.1784178847804</v>
      </c>
      <c r="T2" s="31">
        <f t="shared" si="0"/>
        <v>535.57850386930352</v>
      </c>
      <c r="U2" s="31">
        <f t="shared" si="0"/>
        <v>500.58804815133271</v>
      </c>
      <c r="V2" s="31">
        <f t="shared" si="0"/>
        <v>463.29785038693024</v>
      </c>
      <c r="W2" s="31">
        <f t="shared" si="0"/>
        <v>498.30137575236455</v>
      </c>
      <c r="X2" s="31">
        <f t="shared" ref="X2" si="1">SUM(X3,X17,X22,X25,X26,X51,X52,X71,X74,X75,X76)</f>
        <v>480.23224419604492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1.5202063628546862</v>
      </c>
      <c r="D3" s="34">
        <f t="shared" ref="D3:W3" si="3">SUM(D4,D8,D11)</f>
        <v>1.2265692175408422</v>
      </c>
      <c r="E3" s="34">
        <f t="shared" si="3"/>
        <v>0.97067927773000862</v>
      </c>
      <c r="F3" s="34">
        <f t="shared" si="3"/>
        <v>0.70481513327601031</v>
      </c>
      <c r="G3" s="34">
        <f t="shared" si="3"/>
        <v>0.65391229578675836</v>
      </c>
      <c r="H3" s="34">
        <f t="shared" si="3"/>
        <v>0.71797076526225279</v>
      </c>
      <c r="I3" s="34">
        <f t="shared" si="3"/>
        <v>0.61582115219260525</v>
      </c>
      <c r="J3" s="34">
        <f t="shared" si="3"/>
        <v>0.51410146173688742</v>
      </c>
      <c r="K3" s="34">
        <f t="shared" si="3"/>
        <v>0.47394668959587277</v>
      </c>
      <c r="L3" s="34">
        <f t="shared" si="3"/>
        <v>0.51848667239896806</v>
      </c>
      <c r="M3" s="34">
        <f t="shared" si="3"/>
        <v>0.60524505588993982</v>
      </c>
      <c r="N3" s="34">
        <f t="shared" si="3"/>
        <v>0.54436801375752364</v>
      </c>
      <c r="O3" s="34">
        <f t="shared" si="3"/>
        <v>0.44772141014617373</v>
      </c>
      <c r="P3" s="34">
        <f t="shared" si="3"/>
        <v>0.63499570077386069</v>
      </c>
      <c r="Q3" s="34">
        <f t="shared" si="3"/>
        <v>0.49785038693035238</v>
      </c>
      <c r="R3" s="34">
        <f t="shared" si="3"/>
        <v>0.61625107480653507</v>
      </c>
      <c r="S3" s="34">
        <f t="shared" si="3"/>
        <v>0.58658641444539983</v>
      </c>
      <c r="T3" s="34">
        <f t="shared" si="3"/>
        <v>0.38073946689595867</v>
      </c>
      <c r="U3" s="34">
        <f t="shared" si="3"/>
        <v>0.23748925193465195</v>
      </c>
      <c r="V3" s="34">
        <f t="shared" si="3"/>
        <v>0.24866723989681869</v>
      </c>
      <c r="W3" s="34">
        <f t="shared" si="3"/>
        <v>0.26612209802235615</v>
      </c>
      <c r="X3" s="34">
        <f t="shared" ref="X3" si="4">SUM(X4,X8,X11)</f>
        <v>0.34823731728288915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1.5202063628546862</v>
      </c>
      <c r="D11" s="29">
        <f t="shared" ref="D11:W11" si="12">SUM(D12:D16)</f>
        <v>1.2265692175408422</v>
      </c>
      <c r="E11" s="29">
        <f t="shared" si="12"/>
        <v>0.97067927773000862</v>
      </c>
      <c r="F11" s="29">
        <f t="shared" si="12"/>
        <v>0.70481513327601031</v>
      </c>
      <c r="G11" s="29">
        <f t="shared" si="12"/>
        <v>0.65391229578675836</v>
      </c>
      <c r="H11" s="29">
        <f t="shared" si="12"/>
        <v>0.71797076526225279</v>
      </c>
      <c r="I11" s="29">
        <f t="shared" si="12"/>
        <v>0.61582115219260525</v>
      </c>
      <c r="J11" s="29">
        <f t="shared" si="12"/>
        <v>0.51410146173688742</v>
      </c>
      <c r="K11" s="29">
        <f t="shared" si="12"/>
        <v>0.47394668959587277</v>
      </c>
      <c r="L11" s="29">
        <f t="shared" si="12"/>
        <v>0.51848667239896806</v>
      </c>
      <c r="M11" s="29">
        <f t="shared" si="12"/>
        <v>0.60524505588993982</v>
      </c>
      <c r="N11" s="29">
        <f t="shared" si="12"/>
        <v>0.54436801375752364</v>
      </c>
      <c r="O11" s="29">
        <f t="shared" si="12"/>
        <v>0.44772141014617373</v>
      </c>
      <c r="P11" s="29">
        <f t="shared" si="12"/>
        <v>0.63499570077386069</v>
      </c>
      <c r="Q11" s="29">
        <f t="shared" si="12"/>
        <v>0.49785038693035238</v>
      </c>
      <c r="R11" s="29">
        <f t="shared" si="12"/>
        <v>0.61625107480653507</v>
      </c>
      <c r="S11" s="29">
        <f t="shared" si="12"/>
        <v>0.58658641444539983</v>
      </c>
      <c r="T11" s="29">
        <f t="shared" si="12"/>
        <v>0.38073946689595867</v>
      </c>
      <c r="U11" s="29">
        <f t="shared" si="12"/>
        <v>0.23748925193465195</v>
      </c>
      <c r="V11" s="29">
        <f t="shared" si="12"/>
        <v>0.24866723989681869</v>
      </c>
      <c r="W11" s="29">
        <f t="shared" si="12"/>
        <v>0.26612209802235615</v>
      </c>
      <c r="X11" s="29">
        <f t="shared" ref="X11" si="13">SUM(X12:X16)</f>
        <v>0.34823731728288915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0.14213241616509029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9.2949269131556309E-2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0.12596732588134141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3.7747205503009452E-2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7.2742906276870162E-2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6.7325881341358557E-2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8.3490971625107477E-2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7.6096302665520199E-2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7.2055030094582972E-2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0.1043852106620808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0.18048151332760101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0.1185726569217541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0.11582115219260533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0.18796216680997421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0.23645743766122096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0.34686156491831488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0.14754944110060189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7.7472055030094578E-2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7.6784178847807444E-2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5.99312123817713E-2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4.1788478073946714E-2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8.8907996560619096E-2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1.3780739466895959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1.1336199484092859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0.84471195184866721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0.66706792777300083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0.58116938950988817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0.65064488392089426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0.53233018056749781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0.43800515907136722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0.4018916595012898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0.41410146173688728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0.42476354256233878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0.42579535683576952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0.33190025795356837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0.44703353396388651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0.26139294926913142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0.26938950988822019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0.43903697334479791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0.30326741186586409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0.16070507308684451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0.18873602751504739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0.22433361994840942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0.25932932072227005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226.48607050730863</v>
      </c>
      <c r="D26" s="37">
        <f t="shared" ref="D26:W26" si="21">SUM(D27,D33)</f>
        <v>244.19329320722269</v>
      </c>
      <c r="E26" s="37">
        <f t="shared" si="21"/>
        <v>222.67360275150469</v>
      </c>
      <c r="F26" s="37">
        <f t="shared" si="21"/>
        <v>226.34995700773862</v>
      </c>
      <c r="G26" s="37">
        <f t="shared" si="21"/>
        <v>240.4115219260533</v>
      </c>
      <c r="H26" s="37">
        <f t="shared" si="21"/>
        <v>232.16096302665511</v>
      </c>
      <c r="I26" s="37">
        <f t="shared" si="21"/>
        <v>239.46543422184007</v>
      </c>
      <c r="J26" s="37">
        <f t="shared" si="21"/>
        <v>226.79105760963017</v>
      </c>
      <c r="K26" s="37">
        <f t="shared" si="21"/>
        <v>227.68667239896823</v>
      </c>
      <c r="L26" s="37">
        <f t="shared" si="21"/>
        <v>225.26362854686161</v>
      </c>
      <c r="M26" s="37">
        <f t="shared" si="21"/>
        <v>193.47334479793633</v>
      </c>
      <c r="N26" s="37">
        <f t="shared" si="21"/>
        <v>172.62846087704222</v>
      </c>
      <c r="O26" s="37">
        <f t="shared" si="21"/>
        <v>191.83551160791058</v>
      </c>
      <c r="P26" s="37">
        <f t="shared" si="21"/>
        <v>180.45692175408433</v>
      </c>
      <c r="Q26" s="37">
        <f t="shared" si="21"/>
        <v>153.57566638005167</v>
      </c>
      <c r="R26" s="37">
        <f t="shared" si="21"/>
        <v>176.10077386070509</v>
      </c>
      <c r="S26" s="37">
        <f t="shared" si="21"/>
        <v>175.96431642304381</v>
      </c>
      <c r="T26" s="37">
        <f t="shared" si="21"/>
        <v>156.85743766122107</v>
      </c>
      <c r="U26" s="37">
        <f t="shared" si="21"/>
        <v>146.49974204643163</v>
      </c>
      <c r="V26" s="37">
        <f t="shared" si="21"/>
        <v>116.75649183147053</v>
      </c>
      <c r="W26" s="37">
        <f t="shared" si="21"/>
        <v>135.59750644883923</v>
      </c>
      <c r="X26" s="37">
        <f t="shared" ref="X26" si="22">SUM(X27,X33)</f>
        <v>134.16784178847817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226.48607050730863</v>
      </c>
      <c r="D33" s="29">
        <f t="shared" ref="D33:W33" si="27">SUM(D34:D50)</f>
        <v>244.19329320722269</v>
      </c>
      <c r="E33" s="29">
        <f t="shared" si="27"/>
        <v>222.67360275150469</v>
      </c>
      <c r="F33" s="29">
        <f t="shared" si="27"/>
        <v>226.34995700773862</v>
      </c>
      <c r="G33" s="29">
        <f t="shared" si="27"/>
        <v>240.4115219260533</v>
      </c>
      <c r="H33" s="29">
        <f t="shared" si="27"/>
        <v>232.16096302665511</v>
      </c>
      <c r="I33" s="29">
        <f t="shared" si="27"/>
        <v>239.46543422184007</v>
      </c>
      <c r="J33" s="29">
        <f t="shared" si="27"/>
        <v>226.79105760963017</v>
      </c>
      <c r="K33" s="29">
        <f t="shared" si="27"/>
        <v>227.68667239896823</v>
      </c>
      <c r="L33" s="29">
        <f t="shared" si="27"/>
        <v>225.26362854686161</v>
      </c>
      <c r="M33" s="29">
        <f t="shared" si="27"/>
        <v>193.47334479793633</v>
      </c>
      <c r="N33" s="29">
        <f t="shared" si="27"/>
        <v>172.62846087704222</v>
      </c>
      <c r="O33" s="29">
        <f t="shared" si="27"/>
        <v>191.83551160791058</v>
      </c>
      <c r="P33" s="29">
        <f t="shared" si="27"/>
        <v>180.45692175408433</v>
      </c>
      <c r="Q33" s="29">
        <f t="shared" si="27"/>
        <v>153.57566638005167</v>
      </c>
      <c r="R33" s="29">
        <f t="shared" si="27"/>
        <v>176.10077386070509</v>
      </c>
      <c r="S33" s="29">
        <f t="shared" si="27"/>
        <v>175.96431642304381</v>
      </c>
      <c r="T33" s="29">
        <f t="shared" si="27"/>
        <v>156.85743766122107</v>
      </c>
      <c r="U33" s="29">
        <f t="shared" si="27"/>
        <v>146.49974204643163</v>
      </c>
      <c r="V33" s="29">
        <f t="shared" si="27"/>
        <v>116.75649183147053</v>
      </c>
      <c r="W33" s="29">
        <f t="shared" si="27"/>
        <v>135.59750644883923</v>
      </c>
      <c r="X33" s="29">
        <f t="shared" ref="X33" si="28">SUM(X34:X50)</f>
        <v>134.16784178847817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5.4934651762682716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5.4934651762682716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2.1974204643164228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1.098710232158211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2.1974204643164228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3.2960447119518479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3.2960447119518479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1.098710232158211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1.098710232158211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2.2666380051590709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2.2666380051590709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0.76362854686156489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0.33619948409286332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0.38564058469475487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0.49879621668099738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0.47351676698194323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0.46251074806534809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0.35821152192605332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0.45597592433361989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0.67463456577815994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0.4845227858985382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0.2329320722269991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1.223989681857266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1.394496990541702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1.1926053310404128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1.3150472914875317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1.403955288048151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1.7627687016337059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1.133018056749785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0.93525365434221819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0.98968185726569213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0.58796216680997426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0.67162510748065352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0.84006878761822934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0.75116079105760969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0.71556319862424755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0.43104041272570942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0.86620808254514192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0.50636285468615649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0.52098022355975948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0.499054170249355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0.67687016337059425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0.53353396388650043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0.63602751504729171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219.76861564918309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237.30533104041271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219.28357695614784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223.93619948409287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236.81014617368874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227.10214961306957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235.03637145313843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224.75709372312974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225.59828030954432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222.40902837489256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190.5350816852966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171.02476354256243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190.7481513327601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179.35571797076534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152.64582975064496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174.76104901117802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174.99544282029231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155.97824591573524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145.54471195184865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115.40498710232177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134.57944969905418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133.29888220120387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156.63525365434219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173.33748925193461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175.11728288907986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187.98847807394668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203.61444539982801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203.89948409286328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188.67824591573509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187.75253654342222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200.79578675838351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196.42209802235604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229.30945829750652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215.77265692175419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199.80550300945839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211.33920894239023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203.10705073086854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221.36423043852088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235.477815993121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267.55313843508156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244.53215821152182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246.3921754084262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258.19759243336199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240.59595872742921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15.101977644024073</v>
      </c>
      <c r="D52" s="37">
        <f t="shared" ref="D52:W52" si="30">SUM(D53:D70)</f>
        <v>16.343508168529659</v>
      </c>
      <c r="E52" s="37">
        <f t="shared" si="30"/>
        <v>15.167067927772999</v>
      </c>
      <c r="F52" s="37">
        <f t="shared" si="30"/>
        <v>15.548753224419599</v>
      </c>
      <c r="G52" s="37">
        <f t="shared" si="30"/>
        <v>16.613327601031813</v>
      </c>
      <c r="H52" s="37">
        <f t="shared" si="30"/>
        <v>15.972312983662945</v>
      </c>
      <c r="I52" s="37">
        <f t="shared" si="30"/>
        <v>16.093723129836629</v>
      </c>
      <c r="J52" s="37">
        <f t="shared" si="30"/>
        <v>14.532416165090281</v>
      </c>
      <c r="K52" s="37">
        <f t="shared" si="30"/>
        <v>16.090197764402404</v>
      </c>
      <c r="L52" s="37">
        <f t="shared" si="30"/>
        <v>18.014617368873608</v>
      </c>
      <c r="M52" s="37">
        <f t="shared" si="30"/>
        <v>18.935769561478935</v>
      </c>
      <c r="N52" s="37">
        <f t="shared" si="30"/>
        <v>15.357007738607052</v>
      </c>
      <c r="O52" s="37">
        <f t="shared" si="30"/>
        <v>19.240240756663809</v>
      </c>
      <c r="P52" s="37">
        <f t="shared" si="30"/>
        <v>21.430524505588984</v>
      </c>
      <c r="Q52" s="37">
        <f t="shared" si="30"/>
        <v>23.922785898538265</v>
      </c>
      <c r="R52" s="37">
        <f t="shared" si="30"/>
        <v>25.801633705932947</v>
      </c>
      <c r="S52" s="37">
        <f t="shared" si="30"/>
        <v>29.247205503009479</v>
      </c>
      <c r="T52" s="37">
        <f t="shared" si="30"/>
        <v>27.432416165090277</v>
      </c>
      <c r="U52" s="37">
        <f t="shared" si="30"/>
        <v>29.497678417884796</v>
      </c>
      <c r="V52" s="37">
        <f t="shared" si="30"/>
        <v>21.708856405846952</v>
      </c>
      <c r="W52" s="37">
        <f t="shared" si="30"/>
        <v>22.57050730868443</v>
      </c>
      <c r="X52" s="37">
        <f t="shared" ref="X52" si="31">SUM(X53:X70)</f>
        <v>24.247463456577798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7.7386070507308674E-4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2.3731728288907999E-2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8.091143594153051E-2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0.13061049011177989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0.17773000859845231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0.23413585554600169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0.29638865004299231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0.40447119518486668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0.52416165090283751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0.68667239896818566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0.91083404987102312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1.1309544282029229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1.3644024075666381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1.633018056749785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1.760017196904557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1.909286328460877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2.058813413585554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2.175494411006019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2.3096302665520212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2.4116079105760959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2.5657781599312122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2.7002579535683569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15.101203783319001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16.306190885640579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15.067841788478072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15.38753224419604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16.398452278589854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15.691057609630271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15.737747205503009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14.04772141014617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15.421668099742044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17.109286328460882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17.725193465176268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13.830008598452281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17.312037833190036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19.072055030094575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21.140842648323304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22.427687016337075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25.258641444540004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22.696904557179703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23.933447979363731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15.443594153052455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15.300429922613922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15.960275150472901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1.3585554600171971E-2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1.831470335339639E-2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3.0610490111779881E-2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3.7145313843508172E-2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4.7119518486672403E-2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5.9587274290627677E-2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8.0223559759243335E-2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0.14436801375752359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0.21865864144454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0.29974204643164232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0.39604471195184859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0.56380051590713676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0.72545141874462582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1.021926053310404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1.464660361134996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1.929750644883921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2.5600171969045569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3.2546001719690452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3.8536543422184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4.7042992261392946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0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0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0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0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0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0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0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68.127773000859861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68.895012897678399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69.515391229578697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70.712209802235591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72.120808254514188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72.664316423043829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71.451934651762656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72.53396388650043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66.760619088564056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77.768271711092012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70.090455717970769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73.225279449699045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78.800085984522781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84.194582975064478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86.922269991401535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85.0633705932932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83.902493551160774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83.354772141014621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79.820980223559758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78.191659501289763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81.66964746345657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80.872742906276855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390.37093897076613</v>
      </c>
      <c r="D2" s="31">
        <f t="shared" ref="D2:W2" si="1">SUM(D3,D17,D22,D25,D26,D51,D52,D71,D74,D75,D76)</f>
        <v>424.90720824160536</v>
      </c>
      <c r="E2" s="31">
        <f t="shared" si="1"/>
        <v>404.08191776173567</v>
      </c>
      <c r="F2" s="31">
        <f t="shared" si="1"/>
        <v>420.93893027365266</v>
      </c>
      <c r="G2" s="31">
        <f t="shared" si="1"/>
        <v>452.19239008615517</v>
      </c>
      <c r="H2" s="31">
        <f t="shared" si="1"/>
        <v>443.28090470971858</v>
      </c>
      <c r="I2" s="31">
        <f t="shared" si="1"/>
        <v>431.47547311148134</v>
      </c>
      <c r="J2" s="31">
        <f t="shared" si="1"/>
        <v>417.52686628066101</v>
      </c>
      <c r="K2" s="31">
        <f t="shared" si="1"/>
        <v>424.34958811197714</v>
      </c>
      <c r="L2" s="31">
        <f t="shared" si="1"/>
        <v>430.36192460644293</v>
      </c>
      <c r="M2" s="31">
        <f t="shared" si="1"/>
        <v>422.69697383036453</v>
      </c>
      <c r="N2" s="31">
        <f t="shared" si="1"/>
        <v>383.56636199497268</v>
      </c>
      <c r="O2" s="31">
        <f t="shared" si="1"/>
        <v>394.29963074755187</v>
      </c>
      <c r="P2" s="31">
        <f t="shared" si="1"/>
        <v>397.47962595908859</v>
      </c>
      <c r="Q2" s="31">
        <f t="shared" si="1"/>
        <v>360.66076887091094</v>
      </c>
      <c r="R2" s="31">
        <f t="shared" si="1"/>
        <v>409.4714491736903</v>
      </c>
      <c r="S2" s="31">
        <f t="shared" si="1"/>
        <v>425.15488779433838</v>
      </c>
      <c r="T2" s="31">
        <f t="shared" si="1"/>
        <v>438.46050474909077</v>
      </c>
      <c r="U2" s="31">
        <f t="shared" si="1"/>
        <v>399.02769052269986</v>
      </c>
      <c r="V2" s="31">
        <f t="shared" si="1"/>
        <v>356.17927646410459</v>
      </c>
      <c r="W2" s="31">
        <f t="shared" si="1"/>
        <v>400.20398643780447</v>
      </c>
      <c r="X2" s="31">
        <f t="shared" ref="X2" si="2">SUM(X3,X17,X22,X25,X26,X51,X52,X71,X74,X75,X76)</f>
        <v>380.80918067299092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1.5202063628546862</v>
      </c>
      <c r="D3" s="34">
        <f t="shared" ref="D3:W3" si="4">SUM(D4,D8,D11)</f>
        <v>1.2265692175408422</v>
      </c>
      <c r="E3" s="34">
        <f t="shared" si="4"/>
        <v>0.97067927773000862</v>
      </c>
      <c r="F3" s="34">
        <f t="shared" si="4"/>
        <v>0.70481513327601031</v>
      </c>
      <c r="G3" s="34">
        <f t="shared" si="4"/>
        <v>0.65391229578675836</v>
      </c>
      <c r="H3" s="34">
        <f t="shared" si="4"/>
        <v>0.71797076526225279</v>
      </c>
      <c r="I3" s="34">
        <f t="shared" si="4"/>
        <v>0.61582115219260525</v>
      </c>
      <c r="J3" s="34">
        <f t="shared" si="4"/>
        <v>0.51410146173688742</v>
      </c>
      <c r="K3" s="34">
        <f t="shared" si="4"/>
        <v>0.47394668959587277</v>
      </c>
      <c r="L3" s="34">
        <f t="shared" si="4"/>
        <v>0.51848667239896806</v>
      </c>
      <c r="M3" s="34">
        <f t="shared" si="4"/>
        <v>0.60524505588993982</v>
      </c>
      <c r="N3" s="34">
        <f t="shared" si="4"/>
        <v>0.54436801375752364</v>
      </c>
      <c r="O3" s="34">
        <f t="shared" si="4"/>
        <v>0.44772141014617373</v>
      </c>
      <c r="P3" s="34">
        <f t="shared" si="4"/>
        <v>0.63499570077386069</v>
      </c>
      <c r="Q3" s="34">
        <f t="shared" si="4"/>
        <v>0.49785038693035238</v>
      </c>
      <c r="R3" s="34">
        <f t="shared" si="4"/>
        <v>0.61625107480653507</v>
      </c>
      <c r="S3" s="34">
        <f t="shared" si="4"/>
        <v>0.58658641444539983</v>
      </c>
      <c r="T3" s="34">
        <f t="shared" si="4"/>
        <v>0.38073946689595867</v>
      </c>
      <c r="U3" s="34">
        <f t="shared" si="4"/>
        <v>0.23748925193465195</v>
      </c>
      <c r="V3" s="34">
        <f t="shared" si="4"/>
        <v>0.24866723989681869</v>
      </c>
      <c r="W3" s="34">
        <f t="shared" si="4"/>
        <v>0.26612209802235615</v>
      </c>
      <c r="X3" s="34">
        <f t="shared" ref="X3" si="5">SUM(X4,X8,X11)</f>
        <v>0.34823731728288915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1.5202063628546862</v>
      </c>
      <c r="D11" s="29">
        <f t="shared" ref="D11:W11" si="13">SUM(D12:D16)</f>
        <v>1.2265692175408422</v>
      </c>
      <c r="E11" s="29">
        <f t="shared" si="13"/>
        <v>0.97067927773000862</v>
      </c>
      <c r="F11" s="29">
        <f t="shared" si="13"/>
        <v>0.70481513327601031</v>
      </c>
      <c r="G11" s="29">
        <f t="shared" si="13"/>
        <v>0.65391229578675836</v>
      </c>
      <c r="H11" s="29">
        <f t="shared" si="13"/>
        <v>0.71797076526225279</v>
      </c>
      <c r="I11" s="29">
        <f t="shared" si="13"/>
        <v>0.61582115219260525</v>
      </c>
      <c r="J11" s="29">
        <f t="shared" si="13"/>
        <v>0.51410146173688742</v>
      </c>
      <c r="K11" s="29">
        <f t="shared" si="13"/>
        <v>0.47394668959587277</v>
      </c>
      <c r="L11" s="29">
        <f t="shared" si="13"/>
        <v>0.51848667239896806</v>
      </c>
      <c r="M11" s="29">
        <f t="shared" si="13"/>
        <v>0.60524505588993982</v>
      </c>
      <c r="N11" s="29">
        <f t="shared" si="13"/>
        <v>0.54436801375752364</v>
      </c>
      <c r="O11" s="29">
        <f t="shared" si="13"/>
        <v>0.44772141014617373</v>
      </c>
      <c r="P11" s="29">
        <f t="shared" si="13"/>
        <v>0.63499570077386069</v>
      </c>
      <c r="Q11" s="29">
        <f t="shared" si="13"/>
        <v>0.49785038693035238</v>
      </c>
      <c r="R11" s="29">
        <f t="shared" si="13"/>
        <v>0.61625107480653507</v>
      </c>
      <c r="S11" s="29">
        <f t="shared" si="13"/>
        <v>0.58658641444539983</v>
      </c>
      <c r="T11" s="29">
        <f t="shared" si="13"/>
        <v>0.38073946689595867</v>
      </c>
      <c r="U11" s="29">
        <f t="shared" si="13"/>
        <v>0.23748925193465195</v>
      </c>
      <c r="V11" s="29">
        <f t="shared" si="13"/>
        <v>0.24866723989681869</v>
      </c>
      <c r="W11" s="29">
        <f t="shared" si="13"/>
        <v>0.26612209802235615</v>
      </c>
      <c r="X11" s="29">
        <f t="shared" ref="X11" si="14">SUM(X12:X16)</f>
        <v>0.34823731728288915</v>
      </c>
    </row>
    <row r="12" spans="1:24" ht="11.25" customHeight="1" x14ac:dyDescent="0.2">
      <c r="A12" s="41" t="s">
        <v>15</v>
      </c>
      <c r="B12" s="9" t="s">
        <v>16</v>
      </c>
      <c r="C12" s="10">
        <v>0.14213241616509029</v>
      </c>
      <c r="D12" s="10">
        <v>9.2949269131556309E-2</v>
      </c>
      <c r="E12" s="10">
        <v>0.12596732588134141</v>
      </c>
      <c r="F12" s="10">
        <v>3.7747205503009452E-2</v>
      </c>
      <c r="G12" s="10">
        <v>7.2742906276870162E-2</v>
      </c>
      <c r="H12" s="10">
        <v>6.7325881341358557E-2</v>
      </c>
      <c r="I12" s="10">
        <v>8.3490971625107477E-2</v>
      </c>
      <c r="J12" s="10">
        <v>7.6096302665520199E-2</v>
      </c>
      <c r="K12" s="10">
        <v>7.2055030094582972E-2</v>
      </c>
      <c r="L12" s="10">
        <v>0.1043852106620808</v>
      </c>
      <c r="M12" s="10">
        <v>0.18048151332760101</v>
      </c>
      <c r="N12" s="10">
        <v>0.1185726569217541</v>
      </c>
      <c r="O12" s="10">
        <v>0.11582115219260533</v>
      </c>
      <c r="P12" s="10">
        <v>0.18796216680997421</v>
      </c>
      <c r="Q12" s="10">
        <v>0.23645743766122096</v>
      </c>
      <c r="R12" s="10">
        <v>0.34686156491831488</v>
      </c>
      <c r="S12" s="10">
        <v>0.14754944110060189</v>
      </c>
      <c r="T12" s="10">
        <v>7.7472055030094578E-2</v>
      </c>
      <c r="U12" s="10">
        <v>7.6784178847807444E-2</v>
      </c>
      <c r="V12" s="10">
        <v>5.99312123817713E-2</v>
      </c>
      <c r="W12" s="10">
        <v>4.1788478073946714E-2</v>
      </c>
      <c r="X12" s="10">
        <v>8.8907996560619096E-2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1.3780739466895959</v>
      </c>
      <c r="D16" s="10">
        <v>1.1336199484092859</v>
      </c>
      <c r="E16" s="10">
        <v>0.84471195184866721</v>
      </c>
      <c r="F16" s="10">
        <v>0.66706792777300083</v>
      </c>
      <c r="G16" s="10">
        <v>0.58116938950988817</v>
      </c>
      <c r="H16" s="10">
        <v>0.65064488392089426</v>
      </c>
      <c r="I16" s="10">
        <v>0.53233018056749781</v>
      </c>
      <c r="J16" s="10">
        <v>0.43800515907136722</v>
      </c>
      <c r="K16" s="10">
        <v>0.4018916595012898</v>
      </c>
      <c r="L16" s="10">
        <v>0.41410146173688728</v>
      </c>
      <c r="M16" s="10">
        <v>0.42476354256233878</v>
      </c>
      <c r="N16" s="10">
        <v>0.42579535683576952</v>
      </c>
      <c r="O16" s="10">
        <v>0.33190025795356837</v>
      </c>
      <c r="P16" s="10">
        <v>0.44703353396388651</v>
      </c>
      <c r="Q16" s="10">
        <v>0.26139294926913142</v>
      </c>
      <c r="R16" s="10">
        <v>0.26938950988822019</v>
      </c>
      <c r="S16" s="10">
        <v>0.43903697334479791</v>
      </c>
      <c r="T16" s="10">
        <v>0.30326741186586409</v>
      </c>
      <c r="U16" s="10">
        <v>0.16070507308684451</v>
      </c>
      <c r="V16" s="10">
        <v>0.18873602751504739</v>
      </c>
      <c r="W16" s="10">
        <v>0.22433361994840942</v>
      </c>
      <c r="X16" s="10">
        <v>0.25932932072227005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212.7970208950932</v>
      </c>
      <c r="D26" s="37">
        <f t="shared" si="19"/>
        <v>230.18664151763778</v>
      </c>
      <c r="E26" s="37">
        <f t="shared" si="19"/>
        <v>210.82332081887398</v>
      </c>
      <c r="F26" s="37">
        <f t="shared" si="19"/>
        <v>215.15110657272572</v>
      </c>
      <c r="G26" s="37">
        <f t="shared" si="19"/>
        <v>228.49232798363096</v>
      </c>
      <c r="H26" s="37">
        <f t="shared" si="19"/>
        <v>219.73436060788447</v>
      </c>
      <c r="I26" s="37">
        <f t="shared" si="19"/>
        <v>225.98053965759649</v>
      </c>
      <c r="J26" s="37">
        <f t="shared" si="19"/>
        <v>214.6149045309237</v>
      </c>
      <c r="K26" s="37">
        <f t="shared" si="19"/>
        <v>215.32727584053626</v>
      </c>
      <c r="L26" s="37">
        <f t="shared" si="19"/>
        <v>212.07319035791744</v>
      </c>
      <c r="M26" s="37">
        <f t="shared" si="19"/>
        <v>181.16817139581536</v>
      </c>
      <c r="N26" s="37">
        <f t="shared" si="19"/>
        <v>160.84466537689892</v>
      </c>
      <c r="O26" s="37">
        <f t="shared" si="19"/>
        <v>180.16156014139679</v>
      </c>
      <c r="P26" s="37">
        <f t="shared" si="19"/>
        <v>169.20343460399357</v>
      </c>
      <c r="Q26" s="37">
        <f t="shared" si="19"/>
        <v>142.75933887455821</v>
      </c>
      <c r="R26" s="37">
        <f t="shared" si="19"/>
        <v>165.1861278303239</v>
      </c>
      <c r="S26" s="37">
        <f t="shared" si="19"/>
        <v>165.11954237126201</v>
      </c>
      <c r="T26" s="37">
        <f t="shared" si="19"/>
        <v>149.00776726855841</v>
      </c>
      <c r="U26" s="37">
        <f t="shared" si="19"/>
        <v>137.10746154581065</v>
      </c>
      <c r="V26" s="37">
        <f t="shared" si="19"/>
        <v>106.78505780070716</v>
      </c>
      <c r="W26" s="37">
        <f t="shared" si="19"/>
        <v>127.77922040699343</v>
      </c>
      <c r="X26" s="37">
        <f t="shared" ref="X26" si="20">SUM(X27,X33)</f>
        <v>125.23994936466998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212.7970208950932</v>
      </c>
      <c r="D33" s="29">
        <f t="shared" si="23"/>
        <v>230.18664151763778</v>
      </c>
      <c r="E33" s="29">
        <f t="shared" si="23"/>
        <v>210.82332081887398</v>
      </c>
      <c r="F33" s="29">
        <f t="shared" si="23"/>
        <v>215.15110657272572</v>
      </c>
      <c r="G33" s="29">
        <f t="shared" si="23"/>
        <v>228.49232798363096</v>
      </c>
      <c r="H33" s="29">
        <f t="shared" si="23"/>
        <v>219.73436060788447</v>
      </c>
      <c r="I33" s="29">
        <f t="shared" si="23"/>
        <v>225.98053965759649</v>
      </c>
      <c r="J33" s="29">
        <f t="shared" si="23"/>
        <v>214.6149045309237</v>
      </c>
      <c r="K33" s="29">
        <f t="shared" si="23"/>
        <v>215.32727584053626</v>
      </c>
      <c r="L33" s="29">
        <f t="shared" si="23"/>
        <v>212.07319035791744</v>
      </c>
      <c r="M33" s="29">
        <f t="shared" si="23"/>
        <v>181.16817139581536</v>
      </c>
      <c r="N33" s="29">
        <f t="shared" si="23"/>
        <v>160.84466537689892</v>
      </c>
      <c r="O33" s="29">
        <f t="shared" si="23"/>
        <v>180.16156014139679</v>
      </c>
      <c r="P33" s="29">
        <f t="shared" si="23"/>
        <v>169.20343460399357</v>
      </c>
      <c r="Q33" s="29">
        <f t="shared" si="23"/>
        <v>142.75933887455821</v>
      </c>
      <c r="R33" s="29">
        <f t="shared" si="23"/>
        <v>165.1861278303239</v>
      </c>
      <c r="S33" s="29">
        <f t="shared" si="23"/>
        <v>165.11954237126201</v>
      </c>
      <c r="T33" s="29">
        <f t="shared" si="23"/>
        <v>149.00776726855841</v>
      </c>
      <c r="U33" s="29">
        <f t="shared" si="23"/>
        <v>137.10746154581065</v>
      </c>
      <c r="V33" s="29">
        <f t="shared" si="23"/>
        <v>106.78505780070716</v>
      </c>
      <c r="W33" s="29">
        <f t="shared" si="23"/>
        <v>127.77922040699343</v>
      </c>
      <c r="X33" s="29">
        <f t="shared" ref="X33" si="24">SUM(X34:X50)</f>
        <v>125.23994936466998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1.9626933886909055</v>
      </c>
      <c r="D36" s="10">
        <v>1.6727460086553174</v>
      </c>
      <c r="E36" s="10">
        <v>0.7592044175278847</v>
      </c>
      <c r="F36" s="10">
        <v>0.41626169983955463</v>
      </c>
      <c r="G36" s="10">
        <v>0.86179437194687791</v>
      </c>
      <c r="H36" s="10">
        <v>1.2678664603947629</v>
      </c>
      <c r="I36" s="10">
        <v>1.1921576883929106</v>
      </c>
      <c r="J36" s="10">
        <v>0.38261995267499183</v>
      </c>
      <c r="K36" s="10">
        <v>0.35052803885498207</v>
      </c>
      <c r="L36" s="10">
        <v>0.32890063291633531</v>
      </c>
      <c r="M36" s="10">
        <v>0.68012802140059181</v>
      </c>
      <c r="N36" s="10">
        <v>6.1564918314703232E-2</v>
      </c>
      <c r="O36" s="10">
        <v>1.2085602369351356E-2</v>
      </c>
      <c r="P36" s="10">
        <v>1.3184293493837651E-2</v>
      </c>
      <c r="Q36" s="10">
        <v>3.0753797649756331E-2</v>
      </c>
      <c r="R36" s="10">
        <v>9.1172255660647808E-2</v>
      </c>
      <c r="S36" s="10">
        <v>7.3574089997133704E-2</v>
      </c>
      <c r="T36" s="10">
        <v>5.7170153816757364E-2</v>
      </c>
      <c r="U36" s="10">
        <v>7.253272188783795E-2</v>
      </c>
      <c r="V36" s="10">
        <v>0.13517722365529763</v>
      </c>
      <c r="W36" s="10">
        <v>9.888220120378266E-3</v>
      </c>
      <c r="X36" s="10">
        <v>3.0772905321486538E-2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1.1677270425523387</v>
      </c>
      <c r="D41" s="10">
        <v>1.3349902352795711</v>
      </c>
      <c r="E41" s="10">
        <v>1.136284121403244</v>
      </c>
      <c r="F41" s="10">
        <v>1.2536511126148311</v>
      </c>
      <c r="G41" s="10">
        <v>1.341579232397706</v>
      </c>
      <c r="H41" s="10">
        <v>1.6826777169460889</v>
      </c>
      <c r="I41" s="10">
        <v>1.0784178942377789</v>
      </c>
      <c r="J41" s="10">
        <v>0.88776393775896689</v>
      </c>
      <c r="K41" s="10">
        <v>0.93896685860424112</v>
      </c>
      <c r="L41" s="10">
        <v>0.55829287693041041</v>
      </c>
      <c r="M41" s="10">
        <v>0.63397515476111543</v>
      </c>
      <c r="N41" s="10">
        <v>0.78590170217170008</v>
      </c>
      <c r="O41" s="10">
        <v>0.70664077224389144</v>
      </c>
      <c r="P41" s="10">
        <v>0.67232440343628996</v>
      </c>
      <c r="Q41" s="10">
        <v>0.40190126799462433</v>
      </c>
      <c r="R41" s="10">
        <v>0.81426190485847683</v>
      </c>
      <c r="S41" s="10">
        <v>0.47619537207563478</v>
      </c>
      <c r="T41" s="10">
        <v>0.49585111248491537</v>
      </c>
      <c r="U41" s="10">
        <v>0.46826957778004319</v>
      </c>
      <c r="V41" s="10">
        <v>0.62187256294854654</v>
      </c>
      <c r="W41" s="10">
        <v>0.50453536304735702</v>
      </c>
      <c r="X41" s="10">
        <v>0.59459092131597191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209.66660046384996</v>
      </c>
      <c r="D43" s="10">
        <v>227.1789052737029</v>
      </c>
      <c r="E43" s="10">
        <v>208.92783227994286</v>
      </c>
      <c r="F43" s="10">
        <v>213.48119376027134</v>
      </c>
      <c r="G43" s="10">
        <v>226.28895437928637</v>
      </c>
      <c r="H43" s="10">
        <v>216.78381643054362</v>
      </c>
      <c r="I43" s="10">
        <v>223.7099640749658</v>
      </c>
      <c r="J43" s="10">
        <v>213.34452064048975</v>
      </c>
      <c r="K43" s="10">
        <v>214.03778094307702</v>
      </c>
      <c r="L43" s="10">
        <v>211.18599684807069</v>
      </c>
      <c r="M43" s="10">
        <v>179.85406821965367</v>
      </c>
      <c r="N43" s="10">
        <v>159.9971987564125</v>
      </c>
      <c r="O43" s="10">
        <v>179.44283376678354</v>
      </c>
      <c r="P43" s="10">
        <v>168.51792590706344</v>
      </c>
      <c r="Q43" s="10">
        <v>142.32668380891383</v>
      </c>
      <c r="R43" s="10">
        <v>164.28069366980478</v>
      </c>
      <c r="S43" s="10">
        <v>164.56977290918925</v>
      </c>
      <c r="T43" s="10">
        <v>148.45474600225674</v>
      </c>
      <c r="U43" s="10">
        <v>136.56665924614276</v>
      </c>
      <c r="V43" s="10">
        <v>106.02800801410332</v>
      </c>
      <c r="W43" s="10">
        <v>127.26479682382569</v>
      </c>
      <c r="X43" s="10">
        <v>124.61458553803253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145.07888783239247</v>
      </c>
      <c r="D51" s="37">
        <v>160.36824031592616</v>
      </c>
      <c r="E51" s="37">
        <v>161.77839625279748</v>
      </c>
      <c r="F51" s="37">
        <v>174.26084625546909</v>
      </c>
      <c r="G51" s="37">
        <v>189.45969630641378</v>
      </c>
      <c r="H51" s="37">
        <v>189.38590400267643</v>
      </c>
      <c r="I51" s="37">
        <v>174.33899860223778</v>
      </c>
      <c r="J51" s="37">
        <v>172.72828969642262</v>
      </c>
      <c r="K51" s="37">
        <v>184.10500586023002</v>
      </c>
      <c r="L51" s="37">
        <v>180.71292041396944</v>
      </c>
      <c r="M51" s="37">
        <v>210.05328565724008</v>
      </c>
      <c r="N51" s="37">
        <v>196.16842457246597</v>
      </c>
      <c r="O51" s="37">
        <v>181.06593367276056</v>
      </c>
      <c r="P51" s="37">
        <v>190.89069875042782</v>
      </c>
      <c r="Q51" s="37">
        <v>180.16595610012428</v>
      </c>
      <c r="R51" s="37">
        <v>200.74652515202541</v>
      </c>
      <c r="S51" s="37">
        <v>214.54668053949905</v>
      </c>
      <c r="T51" s="37">
        <v>245.1013471159134</v>
      </c>
      <c r="U51" s="37">
        <v>220.98542135386953</v>
      </c>
      <c r="V51" s="37">
        <v>218.06740131708321</v>
      </c>
      <c r="W51" s="37">
        <v>234.85891959168265</v>
      </c>
      <c r="X51" s="37">
        <v>217.86198284325815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14.757122152068227</v>
      </c>
      <c r="D52" s="37">
        <f t="shared" si="25"/>
        <v>15.975463597434123</v>
      </c>
      <c r="E52" s="37">
        <f t="shared" si="25"/>
        <v>14.73319857471397</v>
      </c>
      <c r="F52" s="37">
        <f t="shared" si="25"/>
        <v>15.061903261830107</v>
      </c>
      <c r="G52" s="37">
        <f t="shared" si="25"/>
        <v>16.074751359447529</v>
      </c>
      <c r="H52" s="37">
        <f t="shared" si="25"/>
        <v>15.384891460913828</v>
      </c>
      <c r="I52" s="37">
        <f t="shared" si="25"/>
        <v>15.420961893642552</v>
      </c>
      <c r="J52" s="37">
        <f t="shared" si="25"/>
        <v>13.773466832437192</v>
      </c>
      <c r="K52" s="37">
        <f t="shared" si="25"/>
        <v>15.173216720770256</v>
      </c>
      <c r="L52" s="37">
        <f t="shared" si="25"/>
        <v>16.898971619328698</v>
      </c>
      <c r="M52" s="37">
        <f t="shared" si="25"/>
        <v>17.529760198719785</v>
      </c>
      <c r="N52" s="37">
        <f t="shared" si="25"/>
        <v>13.713967708034778</v>
      </c>
      <c r="O52" s="37">
        <f t="shared" si="25"/>
        <v>17.517067927773009</v>
      </c>
      <c r="P52" s="37">
        <f t="shared" si="25"/>
        <v>19.497014426292147</v>
      </c>
      <c r="Q52" s="37">
        <f t="shared" si="25"/>
        <v>21.399297793063919</v>
      </c>
      <c r="R52" s="37">
        <f t="shared" si="25"/>
        <v>23.071410146173704</v>
      </c>
      <c r="S52" s="37">
        <f t="shared" si="25"/>
        <v>26.538420750931518</v>
      </c>
      <c r="T52" s="37">
        <f t="shared" si="25"/>
        <v>24.521395815419886</v>
      </c>
      <c r="U52" s="37">
        <f t="shared" si="25"/>
        <v>26.124777873316152</v>
      </c>
      <c r="V52" s="37">
        <f t="shared" si="25"/>
        <v>18.432530811120671</v>
      </c>
      <c r="W52" s="37">
        <f t="shared" si="25"/>
        <v>19.054579339007525</v>
      </c>
      <c r="X52" s="37">
        <f t="shared" ref="X52" si="26">SUM(X53:X70)</f>
        <v>20.520717493073455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14.757122152068227</v>
      </c>
      <c r="D59" s="10">
        <v>15.96187804283395</v>
      </c>
      <c r="E59" s="10">
        <v>14.714883871360573</v>
      </c>
      <c r="F59" s="10">
        <v>15.031292771718327</v>
      </c>
      <c r="G59" s="10">
        <v>16.037606045604022</v>
      </c>
      <c r="H59" s="10">
        <v>15.337771942427155</v>
      </c>
      <c r="I59" s="10">
        <v>15.361374619351924</v>
      </c>
      <c r="J59" s="10">
        <v>13.693243272677948</v>
      </c>
      <c r="K59" s="10">
        <v>15.028848707012733</v>
      </c>
      <c r="L59" s="10">
        <v>16.680312977884157</v>
      </c>
      <c r="M59" s="10">
        <v>17.230018152288142</v>
      </c>
      <c r="N59" s="10">
        <v>13.317922996082929</v>
      </c>
      <c r="O59" s="10">
        <v>16.953267411865873</v>
      </c>
      <c r="P59" s="10">
        <v>18.77156300754752</v>
      </c>
      <c r="Q59" s="10">
        <v>20.377371739753514</v>
      </c>
      <c r="R59" s="10">
        <v>21.606749785038708</v>
      </c>
      <c r="S59" s="10">
        <v>24.608670106047597</v>
      </c>
      <c r="T59" s="10">
        <v>21.961378618515329</v>
      </c>
      <c r="U59" s="10">
        <v>22.870177701347107</v>
      </c>
      <c r="V59" s="10">
        <v>14.578876468902269</v>
      </c>
      <c r="W59" s="10">
        <v>14.350280112868232</v>
      </c>
      <c r="X59" s="10">
        <v>14.933787140536912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1.3585554600171971E-2</v>
      </c>
      <c r="E70" s="10">
        <v>1.831470335339639E-2</v>
      </c>
      <c r="F70" s="10">
        <v>3.0610490111779881E-2</v>
      </c>
      <c r="G70" s="10">
        <v>3.7145313843508172E-2</v>
      </c>
      <c r="H70" s="10">
        <v>4.7119518486672403E-2</v>
      </c>
      <c r="I70" s="10">
        <v>5.9587274290627677E-2</v>
      </c>
      <c r="J70" s="10">
        <v>8.0223559759243335E-2</v>
      </c>
      <c r="K70" s="10">
        <v>0.14436801375752359</v>
      </c>
      <c r="L70" s="10">
        <v>0.21865864144454</v>
      </c>
      <c r="M70" s="10">
        <v>0.29974204643164232</v>
      </c>
      <c r="N70" s="10">
        <v>0.39604471195184859</v>
      </c>
      <c r="O70" s="10">
        <v>0.56380051590713676</v>
      </c>
      <c r="P70" s="10">
        <v>0.72545141874462582</v>
      </c>
      <c r="Q70" s="10">
        <v>1.021926053310404</v>
      </c>
      <c r="R70" s="10">
        <v>1.464660361134996</v>
      </c>
      <c r="S70" s="10">
        <v>1.929750644883921</v>
      </c>
      <c r="T70" s="10">
        <v>2.5600171969045569</v>
      </c>
      <c r="U70" s="10">
        <v>3.2546001719690452</v>
      </c>
      <c r="V70" s="10">
        <v>3.8536543422184</v>
      </c>
      <c r="W70" s="10">
        <v>4.7042992261392946</v>
      </c>
      <c r="X70" s="10">
        <v>5.5869303525365428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16.217701728357554</v>
      </c>
      <c r="D76" s="40">
        <v>17.150293593066483</v>
      </c>
      <c r="E76" s="40">
        <v>15.776322837620199</v>
      </c>
      <c r="F76" s="40">
        <v>15.760259050351721</v>
      </c>
      <c r="G76" s="40">
        <v>17.51170214087615</v>
      </c>
      <c r="H76" s="40">
        <v>18.057777872981621</v>
      </c>
      <c r="I76" s="40">
        <v>15.119151805811946</v>
      </c>
      <c r="J76" s="40">
        <v>15.896103759140582</v>
      </c>
      <c r="K76" s="40">
        <v>9.2701430008447865</v>
      </c>
      <c r="L76" s="40">
        <v>20.158355542828392</v>
      </c>
      <c r="M76" s="40">
        <v>13.340511522699401</v>
      </c>
      <c r="N76" s="40">
        <v>12.294936323815536</v>
      </c>
      <c r="O76" s="40">
        <v>15.107347595475368</v>
      </c>
      <c r="P76" s="40">
        <v>17.253482477601189</v>
      </c>
      <c r="Q76" s="40">
        <v>15.838325716234154</v>
      </c>
      <c r="R76" s="40">
        <v>19.851134970360768</v>
      </c>
      <c r="S76" s="40">
        <v>18.363657718200361</v>
      </c>
      <c r="T76" s="40">
        <v>19.449255082303093</v>
      </c>
      <c r="U76" s="40">
        <v>14.572540497768905</v>
      </c>
      <c r="V76" s="40">
        <v>12.645619295296726</v>
      </c>
      <c r="W76" s="40">
        <v>18.245145002098536</v>
      </c>
      <c r="X76" s="40">
        <v>16.838293654706419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0.61758269501250196</v>
      </c>
      <c r="D2" s="31">
        <f t="shared" ref="D2:W2" si="1">SUM(D3,D17,D22,D25,D26,D51,D52,D71,D74,D75,D76)</f>
        <v>0.63999182320597281</v>
      </c>
      <c r="E2" s="31">
        <f t="shared" si="1"/>
        <v>0.70373372294465741</v>
      </c>
      <c r="F2" s="31">
        <f t="shared" si="1"/>
        <v>1.5416553495067533</v>
      </c>
      <c r="G2" s="31">
        <f t="shared" si="1"/>
        <v>0.61638429677813833</v>
      </c>
      <c r="H2" s="31">
        <f t="shared" si="1"/>
        <v>0.73542370403153001</v>
      </c>
      <c r="I2" s="31">
        <f t="shared" si="1"/>
        <v>1.3072542935378921</v>
      </c>
      <c r="J2" s="31">
        <f t="shared" si="1"/>
        <v>0.74493204131286606</v>
      </c>
      <c r="K2" s="31">
        <f t="shared" si="1"/>
        <v>0.75996599979828305</v>
      </c>
      <c r="L2" s="31">
        <f t="shared" si="1"/>
        <v>0.81614040634030105</v>
      </c>
      <c r="M2" s="31">
        <f t="shared" si="1"/>
        <v>1.0757619184102414</v>
      </c>
      <c r="N2" s="31">
        <f t="shared" si="1"/>
        <v>1.173258813413586</v>
      </c>
      <c r="O2" s="31">
        <f t="shared" si="1"/>
        <v>1.3238989204165477</v>
      </c>
      <c r="P2" s="31">
        <f t="shared" si="1"/>
        <v>1.4603515811598353</v>
      </c>
      <c r="Q2" s="31">
        <f t="shared" si="1"/>
        <v>1.5583739371357594</v>
      </c>
      <c r="R2" s="31">
        <f t="shared" si="1"/>
        <v>1.7374844750167182</v>
      </c>
      <c r="S2" s="31">
        <f t="shared" si="1"/>
        <v>1.7718782841310783</v>
      </c>
      <c r="T2" s="31">
        <f t="shared" si="1"/>
        <v>1.590618133180473</v>
      </c>
      <c r="U2" s="31">
        <f t="shared" si="1"/>
        <v>1.9074710996465087</v>
      </c>
      <c r="V2" s="31">
        <f t="shared" si="1"/>
        <v>2.097329702875705</v>
      </c>
      <c r="W2" s="31">
        <f t="shared" si="1"/>
        <v>2.2944014521830494</v>
      </c>
      <c r="X2" s="31">
        <f t="shared" ref="X2" si="2">SUM(X3,X17,X22,X25,X26,X51,X52,X71,X74,X75,X76)</f>
        <v>2.3534919270086925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0.61758269501250196</v>
      </c>
      <c r="D76" s="40">
        <v>0.63999182320597281</v>
      </c>
      <c r="E76" s="40">
        <v>0.70373372294465741</v>
      </c>
      <c r="F76" s="40">
        <v>1.5416553495067533</v>
      </c>
      <c r="G76" s="40">
        <v>0.61638429677813833</v>
      </c>
      <c r="H76" s="40">
        <v>0.73542370403153001</v>
      </c>
      <c r="I76" s="40">
        <v>1.3072542935378921</v>
      </c>
      <c r="J76" s="40">
        <v>0.74493204131286606</v>
      </c>
      <c r="K76" s="40">
        <v>0.75996599979828305</v>
      </c>
      <c r="L76" s="40">
        <v>0.81614040634030105</v>
      </c>
      <c r="M76" s="40">
        <v>1.0757619184102414</v>
      </c>
      <c r="N76" s="40">
        <v>1.173258813413586</v>
      </c>
      <c r="O76" s="40">
        <v>1.3238989204165477</v>
      </c>
      <c r="P76" s="40">
        <v>1.4603515811598353</v>
      </c>
      <c r="Q76" s="40">
        <v>1.5583739371357594</v>
      </c>
      <c r="R76" s="40">
        <v>1.7374844750167182</v>
      </c>
      <c r="S76" s="40">
        <v>1.7718782841310783</v>
      </c>
      <c r="T76" s="40">
        <v>1.590618133180473</v>
      </c>
      <c r="U76" s="40">
        <v>1.9074710996465087</v>
      </c>
      <c r="V76" s="40">
        <v>2.097329702875705</v>
      </c>
      <c r="W76" s="40">
        <v>2.2944014521830494</v>
      </c>
      <c r="X76" s="40">
        <v>2.3534919270086925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28.266886336708236</v>
      </c>
      <c r="D2" s="31">
        <f t="shared" ref="D2:W2" si="1">SUM(D3,D17,D22,D25,D26,D51,D52,D71,D74,D75,D76)</f>
        <v>27.485668381646537</v>
      </c>
      <c r="E2" s="31">
        <f t="shared" si="1"/>
        <v>28.239353974789964</v>
      </c>
      <c r="F2" s="31">
        <f t="shared" si="1"/>
        <v>28.202783565589154</v>
      </c>
      <c r="G2" s="31">
        <f t="shared" si="1"/>
        <v>28.260523651410214</v>
      </c>
      <c r="H2" s="31">
        <f t="shared" si="1"/>
        <v>27.559431866259633</v>
      </c>
      <c r="I2" s="31">
        <f t="shared" si="1"/>
        <v>27.503342113474933</v>
      </c>
      <c r="J2" s="31">
        <f t="shared" si="1"/>
        <v>27.49068435866376</v>
      </c>
      <c r="K2" s="31">
        <f t="shared" si="1"/>
        <v>28.146453740563455</v>
      </c>
      <c r="L2" s="31">
        <f t="shared" si="1"/>
        <v>25.849744587865114</v>
      </c>
      <c r="M2" s="31">
        <f t="shared" si="1"/>
        <v>28.367687335542371</v>
      </c>
      <c r="N2" s="31">
        <f t="shared" si="1"/>
        <v>30.023901917383956</v>
      </c>
      <c r="O2" s="31">
        <f t="shared" si="1"/>
        <v>28.013500418938573</v>
      </c>
      <c r="P2" s="31">
        <f t="shared" si="1"/>
        <v>32.267273520104986</v>
      </c>
      <c r="Q2" s="31">
        <f t="shared" si="1"/>
        <v>36.949614256031047</v>
      </c>
      <c r="R2" s="31">
        <f t="shared" si="1"/>
        <v>30.596237094537138</v>
      </c>
      <c r="S2" s="31">
        <f t="shared" si="1"/>
        <v>30.441894461452726</v>
      </c>
      <c r="T2" s="31">
        <f t="shared" si="1"/>
        <v>27.601225499505333</v>
      </c>
      <c r="U2" s="31">
        <f t="shared" si="1"/>
        <v>31.326398037376595</v>
      </c>
      <c r="V2" s="31">
        <f t="shared" si="1"/>
        <v>36.577987892828325</v>
      </c>
      <c r="W2" s="31">
        <f t="shared" si="1"/>
        <v>28.991701712244222</v>
      </c>
      <c r="X2" s="31">
        <f t="shared" ref="X2" si="2">SUM(X3,X17,X22,X25,X26,X51,X52,X71,X74,X75,X76)</f>
        <v>31.438405541446137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10.423226162210931</v>
      </c>
      <c r="D26" s="37">
        <f t="shared" si="19"/>
        <v>10.394837197031606</v>
      </c>
      <c r="E26" s="37">
        <f t="shared" si="19"/>
        <v>10.517498199810872</v>
      </c>
      <c r="F26" s="37">
        <f t="shared" si="19"/>
        <v>10.573518336246291</v>
      </c>
      <c r="G26" s="37">
        <f t="shared" si="19"/>
        <v>10.695830479800971</v>
      </c>
      <c r="H26" s="37">
        <f t="shared" si="19"/>
        <v>10.567501807824335</v>
      </c>
      <c r="I26" s="37">
        <f t="shared" si="19"/>
        <v>11.550118023578827</v>
      </c>
      <c r="J26" s="37">
        <f t="shared" si="19"/>
        <v>11.517408342026386</v>
      </c>
      <c r="K26" s="37">
        <f t="shared" si="19"/>
        <v>11.664258685995136</v>
      </c>
      <c r="L26" s="37">
        <f t="shared" si="19"/>
        <v>11.371872112886912</v>
      </c>
      <c r="M26" s="37">
        <f t="shared" si="19"/>
        <v>10.831828604184579</v>
      </c>
      <c r="N26" s="37">
        <f t="shared" si="19"/>
        <v>11.110297840833093</v>
      </c>
      <c r="O26" s="37">
        <f t="shared" si="19"/>
        <v>11.349837584790292</v>
      </c>
      <c r="P26" s="37">
        <f t="shared" si="19"/>
        <v>10.881030858889842</v>
      </c>
      <c r="Q26" s="37">
        <f t="shared" si="19"/>
        <v>10.348285086462214</v>
      </c>
      <c r="R26" s="37">
        <f t="shared" si="19"/>
        <v>10.532301519059899</v>
      </c>
      <c r="S26" s="37">
        <f t="shared" si="19"/>
        <v>10.455837393713573</v>
      </c>
      <c r="T26" s="37">
        <f t="shared" si="19"/>
        <v>7.5486290245533567</v>
      </c>
      <c r="U26" s="37">
        <f t="shared" si="19"/>
        <v>9.0088372981752158</v>
      </c>
      <c r="V26" s="37">
        <f t="shared" si="19"/>
        <v>9.4319766886404892</v>
      </c>
      <c r="W26" s="37">
        <f t="shared" si="19"/>
        <v>7.3436514760676408</v>
      </c>
      <c r="X26" s="37">
        <f t="shared" ref="X26" si="20">SUM(X27,X33)</f>
        <v>8.7257332569026449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10.423226162210931</v>
      </c>
      <c r="D33" s="29">
        <f t="shared" si="23"/>
        <v>10.394837197031606</v>
      </c>
      <c r="E33" s="29">
        <f t="shared" si="23"/>
        <v>10.517498199810872</v>
      </c>
      <c r="F33" s="29">
        <f t="shared" si="23"/>
        <v>10.573518336246291</v>
      </c>
      <c r="G33" s="29">
        <f t="shared" si="23"/>
        <v>10.695830479800971</v>
      </c>
      <c r="H33" s="29">
        <f t="shared" si="23"/>
        <v>10.567501807824335</v>
      </c>
      <c r="I33" s="29">
        <f t="shared" si="23"/>
        <v>11.550118023578827</v>
      </c>
      <c r="J33" s="29">
        <f t="shared" si="23"/>
        <v>11.517408342026386</v>
      </c>
      <c r="K33" s="29">
        <f t="shared" si="23"/>
        <v>11.664258685995136</v>
      </c>
      <c r="L33" s="29">
        <f t="shared" si="23"/>
        <v>11.371872112886912</v>
      </c>
      <c r="M33" s="29">
        <f t="shared" si="23"/>
        <v>10.831828604184579</v>
      </c>
      <c r="N33" s="29">
        <f t="shared" si="23"/>
        <v>11.110297840833093</v>
      </c>
      <c r="O33" s="29">
        <f t="shared" si="23"/>
        <v>11.349837584790292</v>
      </c>
      <c r="P33" s="29">
        <f t="shared" si="23"/>
        <v>10.881030858889842</v>
      </c>
      <c r="Q33" s="29">
        <f t="shared" si="23"/>
        <v>10.348285086462214</v>
      </c>
      <c r="R33" s="29">
        <f t="shared" si="23"/>
        <v>10.532301519059899</v>
      </c>
      <c r="S33" s="29">
        <f t="shared" si="23"/>
        <v>10.455837393713573</v>
      </c>
      <c r="T33" s="29">
        <f t="shared" si="23"/>
        <v>7.5486290245533567</v>
      </c>
      <c r="U33" s="29">
        <f t="shared" si="23"/>
        <v>9.0088372981752158</v>
      </c>
      <c r="V33" s="29">
        <f t="shared" si="23"/>
        <v>9.4319766886404892</v>
      </c>
      <c r="W33" s="29">
        <f t="shared" si="23"/>
        <v>7.3436514760676408</v>
      </c>
      <c r="X33" s="29">
        <f t="shared" ref="X33" si="24">SUM(X34:X50)</f>
        <v>8.7257332569026449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0.26494833757287667</v>
      </c>
      <c r="D36" s="10">
        <v>0.20890467505965937</v>
      </c>
      <c r="E36" s="10">
        <v>0.1054323139687145</v>
      </c>
      <c r="F36" s="10">
        <v>5.7116433552049178E-2</v>
      </c>
      <c r="G36" s="10">
        <v>0.11226262974816482</v>
      </c>
      <c r="H36" s="10">
        <v>0.16907764061077282</v>
      </c>
      <c r="I36" s="10">
        <v>0.16911048289418268</v>
      </c>
      <c r="J36" s="10">
        <v>5.7345542803140193E-2</v>
      </c>
      <c r="K36" s="10">
        <v>5.3044320866400763E-2</v>
      </c>
      <c r="L36" s="10">
        <v>0.11917129618549278</v>
      </c>
      <c r="M36" s="10">
        <v>0.11316518582210758</v>
      </c>
      <c r="N36" s="10">
        <v>2.8565969236648524E-2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5.6262639304927184E-2</v>
      </c>
      <c r="D41" s="10">
        <v>5.9506755262130853E-2</v>
      </c>
      <c r="E41" s="10">
        <v>5.6321209637168801E-2</v>
      </c>
      <c r="F41" s="10">
        <v>6.1396178872700734E-2</v>
      </c>
      <c r="G41" s="10">
        <v>6.2376055650444941E-2</v>
      </c>
      <c r="H41" s="10">
        <v>8.0090984687616926E-2</v>
      </c>
      <c r="I41" s="10">
        <v>5.4600162512006105E-2</v>
      </c>
      <c r="J41" s="10">
        <v>4.748971658325133E-2</v>
      </c>
      <c r="K41" s="10">
        <v>5.0714998661451065E-2</v>
      </c>
      <c r="L41" s="10">
        <v>2.9669289879563868E-2</v>
      </c>
      <c r="M41" s="10">
        <v>3.7649952719538075E-2</v>
      </c>
      <c r="N41" s="10">
        <v>5.4167085446529234E-2</v>
      </c>
      <c r="O41" s="10">
        <v>4.452001881371824E-2</v>
      </c>
      <c r="P41" s="10">
        <v>4.323879518795759E-2</v>
      </c>
      <c r="Q41" s="10">
        <v>2.9139144731085077E-2</v>
      </c>
      <c r="R41" s="10">
        <v>5.1946177686665131E-2</v>
      </c>
      <c r="S41" s="10">
        <v>3.0167482610521677E-2</v>
      </c>
      <c r="T41" s="10">
        <v>2.5129111074844147E-2</v>
      </c>
      <c r="U41" s="10">
        <v>3.0784592469311808E-2</v>
      </c>
      <c r="V41" s="10">
        <v>5.499760042204771E-2</v>
      </c>
      <c r="W41" s="10">
        <v>2.8998600839143379E-2</v>
      </c>
      <c r="X41" s="10">
        <v>4.1436593731319839E-2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10.102015185333126</v>
      </c>
      <c r="D43" s="10">
        <v>10.126425766709815</v>
      </c>
      <c r="E43" s="10">
        <v>10.355744676204989</v>
      </c>
      <c r="F43" s="10">
        <v>10.455005723821541</v>
      </c>
      <c r="G43" s="10">
        <v>10.521191794402361</v>
      </c>
      <c r="H43" s="10">
        <v>10.318333182525945</v>
      </c>
      <c r="I43" s="10">
        <v>11.326407378172638</v>
      </c>
      <c r="J43" s="10">
        <v>11.412573082639994</v>
      </c>
      <c r="K43" s="10">
        <v>11.560499366467285</v>
      </c>
      <c r="L43" s="10">
        <v>11.223031526821856</v>
      </c>
      <c r="M43" s="10">
        <v>10.681013465642934</v>
      </c>
      <c r="N43" s="10">
        <v>11.027564786149915</v>
      </c>
      <c r="O43" s="10">
        <v>11.305317565976573</v>
      </c>
      <c r="P43" s="10">
        <v>10.837792063701885</v>
      </c>
      <c r="Q43" s="10">
        <v>10.319145941731129</v>
      </c>
      <c r="R43" s="10">
        <v>10.480355341373235</v>
      </c>
      <c r="S43" s="10">
        <v>10.425669911103052</v>
      </c>
      <c r="T43" s="10">
        <v>7.5234999134785125</v>
      </c>
      <c r="U43" s="10">
        <v>8.9780527057059043</v>
      </c>
      <c r="V43" s="10">
        <v>9.3769790882184409</v>
      </c>
      <c r="W43" s="10">
        <v>7.3146528752284974</v>
      </c>
      <c r="X43" s="10">
        <v>8.6842966631713256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8.7604667048421003</v>
      </c>
      <c r="D51" s="37">
        <v>8.9588199222049738</v>
      </c>
      <c r="E51" s="37">
        <v>10.04962425210525</v>
      </c>
      <c r="F51" s="37">
        <v>10.695688185623945</v>
      </c>
      <c r="G51" s="37">
        <v>11.039837504041824</v>
      </c>
      <c r="H51" s="37">
        <v>11.297298481987609</v>
      </c>
      <c r="I51" s="37">
        <v>11.062305788350724</v>
      </c>
      <c r="J51" s="37">
        <v>11.580033438600275</v>
      </c>
      <c r="K51" s="37">
        <v>12.462237226526693</v>
      </c>
      <c r="L51" s="37">
        <v>10.949999513847438</v>
      </c>
      <c r="M51" s="37">
        <v>14.023656159899584</v>
      </c>
      <c r="N51" s="37">
        <v>14.572179229960829</v>
      </c>
      <c r="O51" s="37">
        <v>12.418751528347766</v>
      </c>
      <c r="P51" s="37">
        <v>15.134021799872981</v>
      </c>
      <c r="Q51" s="37">
        <v>18.006681713958148</v>
      </c>
      <c r="R51" s="37">
        <v>14.269993430185171</v>
      </c>
      <c r="S51" s="37">
        <v>14.42490157571997</v>
      </c>
      <c r="T51" s="37">
        <v>14.431369995006513</v>
      </c>
      <c r="U51" s="37">
        <v>16.150706476454257</v>
      </c>
      <c r="V51" s="37">
        <v>20.904285890330257</v>
      </c>
      <c r="W51" s="37">
        <v>15.590273109186757</v>
      </c>
      <c r="X51" s="37">
        <v>16.399543180923956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0.34485549195584742</v>
      </c>
      <c r="D52" s="37">
        <f t="shared" si="25"/>
        <v>0.36804457109553701</v>
      </c>
      <c r="E52" s="37">
        <f t="shared" si="25"/>
        <v>0.43386935305902841</v>
      </c>
      <c r="F52" s="37">
        <f t="shared" si="25"/>
        <v>0.48684996258949154</v>
      </c>
      <c r="G52" s="37">
        <f t="shared" si="25"/>
        <v>0.53857624158428563</v>
      </c>
      <c r="H52" s="37">
        <f t="shared" si="25"/>
        <v>0.58742152274911752</v>
      </c>
      <c r="I52" s="37">
        <f t="shared" si="25"/>
        <v>0.67276123619407668</v>
      </c>
      <c r="J52" s="37">
        <f t="shared" si="25"/>
        <v>0.75894933265308873</v>
      </c>
      <c r="K52" s="37">
        <f t="shared" si="25"/>
        <v>0.91698104363214927</v>
      </c>
      <c r="L52" s="37">
        <f t="shared" si="25"/>
        <v>1.1156457495449126</v>
      </c>
      <c r="M52" s="37">
        <f t="shared" si="25"/>
        <v>1.4060093627591477</v>
      </c>
      <c r="N52" s="37">
        <f t="shared" si="25"/>
        <v>1.6430400305722741</v>
      </c>
      <c r="O52" s="37">
        <f t="shared" si="25"/>
        <v>1.7231728288907997</v>
      </c>
      <c r="P52" s="37">
        <f t="shared" si="25"/>
        <v>1.9335100792968376</v>
      </c>
      <c r="Q52" s="37">
        <f t="shared" si="25"/>
        <v>2.5234881054743479</v>
      </c>
      <c r="R52" s="37">
        <f t="shared" si="25"/>
        <v>2.730223559759243</v>
      </c>
      <c r="S52" s="37">
        <f t="shared" si="25"/>
        <v>2.7087847520779587</v>
      </c>
      <c r="T52" s="37">
        <f t="shared" si="25"/>
        <v>2.9110203496703928</v>
      </c>
      <c r="U52" s="37">
        <f t="shared" si="25"/>
        <v>3.3729005445686449</v>
      </c>
      <c r="V52" s="37">
        <f t="shared" si="25"/>
        <v>3.2763255947262824</v>
      </c>
      <c r="W52" s="37">
        <f t="shared" si="25"/>
        <v>3.5159279696769019</v>
      </c>
      <c r="X52" s="37">
        <f t="shared" ref="X52" si="26">SUM(X53:X70)</f>
        <v>3.7267459635043458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7.7386070507308674E-4</v>
      </c>
      <c r="D57" s="10">
        <v>2.3731728288907999E-2</v>
      </c>
      <c r="E57" s="10">
        <v>8.091143594153051E-2</v>
      </c>
      <c r="F57" s="10">
        <v>0.13061049011177989</v>
      </c>
      <c r="G57" s="10">
        <v>0.17773000859845231</v>
      </c>
      <c r="H57" s="10">
        <v>0.23413585554600169</v>
      </c>
      <c r="I57" s="10">
        <v>0.29638865004299231</v>
      </c>
      <c r="J57" s="10">
        <v>0.40447119518486668</v>
      </c>
      <c r="K57" s="10">
        <v>0.52416165090283751</v>
      </c>
      <c r="L57" s="10">
        <v>0.68667239896818566</v>
      </c>
      <c r="M57" s="10">
        <v>0.91083404987102312</v>
      </c>
      <c r="N57" s="10">
        <v>1.1309544282029229</v>
      </c>
      <c r="O57" s="10">
        <v>1.3644024075666381</v>
      </c>
      <c r="P57" s="10">
        <v>1.633018056749785</v>
      </c>
      <c r="Q57" s="10">
        <v>1.760017196904557</v>
      </c>
      <c r="R57" s="10">
        <v>1.909286328460877</v>
      </c>
      <c r="S57" s="10">
        <v>2.058813413585554</v>
      </c>
      <c r="T57" s="10">
        <v>2.175494411006019</v>
      </c>
      <c r="U57" s="10">
        <v>2.3096302665520212</v>
      </c>
      <c r="V57" s="10">
        <v>2.4116079105760959</v>
      </c>
      <c r="W57" s="10">
        <v>2.5657781599312122</v>
      </c>
      <c r="X57" s="10">
        <v>2.7002579535683569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0.34408163125077434</v>
      </c>
      <c r="D59" s="10">
        <v>0.34431284280662899</v>
      </c>
      <c r="E59" s="10">
        <v>0.35295791711749791</v>
      </c>
      <c r="F59" s="10">
        <v>0.35623947247771165</v>
      </c>
      <c r="G59" s="10">
        <v>0.36084623298583335</v>
      </c>
      <c r="H59" s="10">
        <v>0.35328566720311583</v>
      </c>
      <c r="I59" s="10">
        <v>0.37637258615108432</v>
      </c>
      <c r="J59" s="10">
        <v>0.3544781374682221</v>
      </c>
      <c r="K59" s="10">
        <v>0.39281939272931171</v>
      </c>
      <c r="L59" s="10">
        <v>0.42897335057672681</v>
      </c>
      <c r="M59" s="10">
        <v>0.49517531288812455</v>
      </c>
      <c r="N59" s="10">
        <v>0.5120856023693513</v>
      </c>
      <c r="O59" s="10">
        <v>0.35877042132416165</v>
      </c>
      <c r="P59" s="10">
        <v>0.30049202254705254</v>
      </c>
      <c r="Q59" s="10">
        <v>0.76347090856979072</v>
      </c>
      <c r="R59" s="10">
        <v>0.82093723129836627</v>
      </c>
      <c r="S59" s="10">
        <v>0.64997133849240474</v>
      </c>
      <c r="T59" s="10">
        <v>0.73552593866437366</v>
      </c>
      <c r="U59" s="10">
        <v>1.0632702780166237</v>
      </c>
      <c r="V59" s="10">
        <v>0.86471768415018624</v>
      </c>
      <c r="W59" s="10">
        <v>0.95014980974568997</v>
      </c>
      <c r="X59" s="10">
        <v>1.026488009935989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8.7383379776993557</v>
      </c>
      <c r="D76" s="40">
        <v>7.7639666913144199</v>
      </c>
      <c r="E76" s="40">
        <v>7.2383621698148159</v>
      </c>
      <c r="F76" s="40">
        <v>6.4467270811294233</v>
      </c>
      <c r="G76" s="40">
        <v>5.9862794259831347</v>
      </c>
      <c r="H76" s="40">
        <v>5.1072100536985703</v>
      </c>
      <c r="I76" s="40">
        <v>4.2181570653513027</v>
      </c>
      <c r="J76" s="40">
        <v>3.6342932453840109</v>
      </c>
      <c r="K76" s="40">
        <v>3.1029767844094769</v>
      </c>
      <c r="L76" s="40">
        <v>2.4122272115858521</v>
      </c>
      <c r="M76" s="40">
        <v>2.1061932086990613</v>
      </c>
      <c r="N76" s="40">
        <v>2.6983848160177613</v>
      </c>
      <c r="O76" s="40">
        <v>2.5217384769097193</v>
      </c>
      <c r="P76" s="40">
        <v>4.3187107820453283</v>
      </c>
      <c r="Q76" s="40">
        <v>6.0711593501363321</v>
      </c>
      <c r="R76" s="40">
        <v>3.0637185855328246</v>
      </c>
      <c r="S76" s="40">
        <v>2.8523707399412217</v>
      </c>
      <c r="T76" s="40">
        <v>2.7102061302750684</v>
      </c>
      <c r="U76" s="40">
        <v>2.793953718178479</v>
      </c>
      <c r="V76" s="40">
        <v>2.9653997191312995</v>
      </c>
      <c r="W76" s="40">
        <v>2.5418491573129218</v>
      </c>
      <c r="X76" s="40">
        <v>2.5863831401151915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12.45708832317742</v>
      </c>
      <c r="D2" s="31">
        <f t="shared" ref="D2:W2" si="1">SUM(D3,D17,D22,D25,D26,D51,D52,D71,D74,D75,D76)</f>
        <v>13.515668706199563</v>
      </c>
      <c r="E2" s="31">
        <f t="shared" si="1"/>
        <v>11.872394156574604</v>
      </c>
      <c r="F2" s="31">
        <f t="shared" si="1"/>
        <v>11.04963644533699</v>
      </c>
      <c r="G2" s="31">
        <f t="shared" si="1"/>
        <v>11.936369086123387</v>
      </c>
      <c r="H2" s="31">
        <f t="shared" si="1"/>
        <v>12.387284434110505</v>
      </c>
      <c r="I2" s="31">
        <f t="shared" si="1"/>
        <v>12.597335850823459</v>
      </c>
      <c r="J2" s="31">
        <f t="shared" si="1"/>
        <v>11.894204978884655</v>
      </c>
      <c r="K2" s="31">
        <f t="shared" si="1"/>
        <v>12.991549462309436</v>
      </c>
      <c r="L2" s="31">
        <f t="shared" si="1"/>
        <v>14.100562425430184</v>
      </c>
      <c r="M2" s="31">
        <f t="shared" si="1"/>
        <v>13.043792865984674</v>
      </c>
      <c r="N2" s="31">
        <f t="shared" si="1"/>
        <v>14.867657387475127</v>
      </c>
      <c r="O2" s="31">
        <f t="shared" si="1"/>
        <v>16.755432738566462</v>
      </c>
      <c r="P2" s="31">
        <f t="shared" si="1"/>
        <v>16.283696574316401</v>
      </c>
      <c r="Q2" s="31">
        <f t="shared" si="1"/>
        <v>16.873974474367852</v>
      </c>
      <c r="R2" s="31">
        <f t="shared" si="1"/>
        <v>14.113330922671693</v>
      </c>
      <c r="S2" s="31">
        <f t="shared" si="1"/>
        <v>14.248715806675971</v>
      </c>
      <c r="T2" s="31">
        <f t="shared" si="1"/>
        <v>14.555548857662291</v>
      </c>
      <c r="U2" s="31">
        <f t="shared" si="1"/>
        <v>15.103536511423489</v>
      </c>
      <c r="V2" s="31">
        <f t="shared" si="1"/>
        <v>15.552445645293492</v>
      </c>
      <c r="W2" s="31">
        <f t="shared" si="1"/>
        <v>12.22975190228116</v>
      </c>
      <c r="X2" s="31">
        <f t="shared" ref="X2" si="2">SUM(X3,X17,X22,X25,X26,X51,X52,X71,X74,X75,X76)</f>
        <v>9.6847753525447597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3.2658234500044894</v>
      </c>
      <c r="D26" s="37">
        <f t="shared" si="19"/>
        <v>3.6118144925532949</v>
      </c>
      <c r="E26" s="37">
        <f t="shared" si="19"/>
        <v>1.3327837328198235</v>
      </c>
      <c r="F26" s="37">
        <f t="shared" si="19"/>
        <v>0.62533209876660711</v>
      </c>
      <c r="G26" s="37">
        <f t="shared" si="19"/>
        <v>1.2233634626213801</v>
      </c>
      <c r="H26" s="37">
        <f t="shared" si="19"/>
        <v>1.8591006109463122</v>
      </c>
      <c r="I26" s="37">
        <f t="shared" si="19"/>
        <v>1.9347765406647548</v>
      </c>
      <c r="J26" s="37">
        <f t="shared" si="19"/>
        <v>0.65874473668007894</v>
      </c>
      <c r="K26" s="37">
        <f t="shared" si="19"/>
        <v>0.69513787243682812</v>
      </c>
      <c r="L26" s="37">
        <f t="shared" si="19"/>
        <v>1.8185660760572429</v>
      </c>
      <c r="M26" s="37">
        <f t="shared" si="19"/>
        <v>1.4733447979363714</v>
      </c>
      <c r="N26" s="37">
        <f t="shared" si="19"/>
        <v>0.6734976593102131</v>
      </c>
      <c r="O26" s="37">
        <f t="shared" si="19"/>
        <v>0.32411388172351197</v>
      </c>
      <c r="P26" s="37">
        <f t="shared" si="19"/>
        <v>0.37245629120091722</v>
      </c>
      <c r="Q26" s="37">
        <f t="shared" si="19"/>
        <v>0.46804241903124105</v>
      </c>
      <c r="R26" s="37">
        <f t="shared" si="19"/>
        <v>0.38234451132129543</v>
      </c>
      <c r="S26" s="37">
        <f t="shared" si="19"/>
        <v>0.38893665806821437</v>
      </c>
      <c r="T26" s="37">
        <f t="shared" si="19"/>
        <v>0.30104136810929594</v>
      </c>
      <c r="U26" s="37">
        <f t="shared" si="19"/>
        <v>0.38344320244578195</v>
      </c>
      <c r="V26" s="37">
        <f t="shared" si="19"/>
        <v>0.53945734212286234</v>
      </c>
      <c r="W26" s="37">
        <f t="shared" si="19"/>
        <v>0.47463456577815993</v>
      </c>
      <c r="X26" s="37">
        <f t="shared" ref="X26" si="20">SUM(X27,X33)</f>
        <v>0.20215916690551256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3.2658234500044894</v>
      </c>
      <c r="D33" s="29">
        <f t="shared" si="23"/>
        <v>3.6118144925532949</v>
      </c>
      <c r="E33" s="29">
        <f t="shared" si="23"/>
        <v>1.3327837328198235</v>
      </c>
      <c r="F33" s="29">
        <f t="shared" si="23"/>
        <v>0.62533209876660711</v>
      </c>
      <c r="G33" s="29">
        <f t="shared" si="23"/>
        <v>1.2233634626213801</v>
      </c>
      <c r="H33" s="29">
        <f t="shared" si="23"/>
        <v>1.8591006109463122</v>
      </c>
      <c r="I33" s="29">
        <f t="shared" si="23"/>
        <v>1.9347765406647548</v>
      </c>
      <c r="J33" s="29">
        <f t="shared" si="23"/>
        <v>0.65874473668007894</v>
      </c>
      <c r="K33" s="29">
        <f t="shared" si="23"/>
        <v>0.69513787243682812</v>
      </c>
      <c r="L33" s="29">
        <f t="shared" si="23"/>
        <v>1.8185660760572429</v>
      </c>
      <c r="M33" s="29">
        <f t="shared" si="23"/>
        <v>1.4733447979363714</v>
      </c>
      <c r="N33" s="29">
        <f t="shared" si="23"/>
        <v>0.6734976593102131</v>
      </c>
      <c r="O33" s="29">
        <f t="shared" si="23"/>
        <v>0.32411388172351197</v>
      </c>
      <c r="P33" s="29">
        <f t="shared" si="23"/>
        <v>0.37245629120091722</v>
      </c>
      <c r="Q33" s="29">
        <f t="shared" si="23"/>
        <v>0.46804241903124105</v>
      </c>
      <c r="R33" s="29">
        <f t="shared" si="23"/>
        <v>0.38234451132129543</v>
      </c>
      <c r="S33" s="29">
        <f t="shared" si="23"/>
        <v>0.38893665806821437</v>
      </c>
      <c r="T33" s="29">
        <f t="shared" si="23"/>
        <v>0.30104136810929594</v>
      </c>
      <c r="U33" s="29">
        <f t="shared" si="23"/>
        <v>0.38344320244578195</v>
      </c>
      <c r="V33" s="29">
        <f t="shared" si="23"/>
        <v>0.53945734212286234</v>
      </c>
      <c r="W33" s="29">
        <f t="shared" si="23"/>
        <v>0.47463456577815993</v>
      </c>
      <c r="X33" s="29">
        <f t="shared" ref="X33" si="24">SUM(X34:X50)</f>
        <v>0.20215916690551256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3.2658234500044894</v>
      </c>
      <c r="D36" s="10">
        <v>3.6118144925532949</v>
      </c>
      <c r="E36" s="10">
        <v>1.3327837328198235</v>
      </c>
      <c r="F36" s="10">
        <v>0.62533209876660711</v>
      </c>
      <c r="G36" s="10">
        <v>1.2233634626213801</v>
      </c>
      <c r="H36" s="10">
        <v>1.8591006109463122</v>
      </c>
      <c r="I36" s="10">
        <v>1.9347765406647548</v>
      </c>
      <c r="J36" s="10">
        <v>0.65874473668007894</v>
      </c>
      <c r="K36" s="10">
        <v>0.69513787243682812</v>
      </c>
      <c r="L36" s="10">
        <v>1.8185660760572429</v>
      </c>
      <c r="M36" s="10">
        <v>1.4733447979363714</v>
      </c>
      <c r="N36" s="10">
        <v>0.6734976593102131</v>
      </c>
      <c r="O36" s="10">
        <v>0.32411388172351197</v>
      </c>
      <c r="P36" s="10">
        <v>0.37245629120091722</v>
      </c>
      <c r="Q36" s="10">
        <v>0.46804241903124105</v>
      </c>
      <c r="R36" s="10">
        <v>0.38234451132129543</v>
      </c>
      <c r="S36" s="10">
        <v>0.38893665806821437</v>
      </c>
      <c r="T36" s="10">
        <v>0.30104136810929594</v>
      </c>
      <c r="U36" s="10">
        <v>0.38344320244578195</v>
      </c>
      <c r="V36" s="10">
        <v>0.53945734212286234</v>
      </c>
      <c r="W36" s="10">
        <v>0.47463456577815993</v>
      </c>
      <c r="X36" s="10">
        <v>0.20215916690551256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2.7958991171076377</v>
      </c>
      <c r="D51" s="37">
        <v>4.0104290138034697</v>
      </c>
      <c r="E51" s="37">
        <v>3.2892623841771389</v>
      </c>
      <c r="F51" s="37">
        <v>3.0319436328536553</v>
      </c>
      <c r="G51" s="37">
        <v>3.1149115893724186</v>
      </c>
      <c r="H51" s="37">
        <v>3.2162816081992274</v>
      </c>
      <c r="I51" s="37">
        <v>3.2769415251465914</v>
      </c>
      <c r="J51" s="37">
        <v>3.4442134083993343</v>
      </c>
      <c r="K51" s="37">
        <v>4.2285436716267943</v>
      </c>
      <c r="L51" s="37">
        <v>4.7591780945391573</v>
      </c>
      <c r="M51" s="37">
        <v>5.2325164803668667</v>
      </c>
      <c r="N51" s="37">
        <v>5.0320531193274096</v>
      </c>
      <c r="O51" s="37">
        <v>6.3208178083500526</v>
      </c>
      <c r="P51" s="37">
        <v>5.3144883920894239</v>
      </c>
      <c r="Q51" s="37">
        <v>4.9344129167860871</v>
      </c>
      <c r="R51" s="37">
        <v>6.3477118563103083</v>
      </c>
      <c r="S51" s="37">
        <v>6.5062338779019777</v>
      </c>
      <c r="T51" s="37">
        <v>8.0204213241616493</v>
      </c>
      <c r="U51" s="37">
        <v>7.3960303811980523</v>
      </c>
      <c r="V51" s="37">
        <v>7.4204882010127058</v>
      </c>
      <c r="W51" s="37">
        <v>7.7483997324925964</v>
      </c>
      <c r="X51" s="37">
        <v>6.3344327032470913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6.3953657560652921</v>
      </c>
      <c r="D76" s="40">
        <v>5.8934251998427989</v>
      </c>
      <c r="E76" s="40">
        <v>7.2503480395776414</v>
      </c>
      <c r="F76" s="40">
        <v>7.3923607137167267</v>
      </c>
      <c r="G76" s="40">
        <v>7.5980940341295877</v>
      </c>
      <c r="H76" s="40">
        <v>7.3119022149649666</v>
      </c>
      <c r="I76" s="40">
        <v>7.3856177850121121</v>
      </c>
      <c r="J76" s="40">
        <v>7.7912468338052427</v>
      </c>
      <c r="K76" s="40">
        <v>8.0678679182458133</v>
      </c>
      <c r="L76" s="40">
        <v>7.5228182548337834</v>
      </c>
      <c r="M76" s="40">
        <v>6.3379315876814353</v>
      </c>
      <c r="N76" s="40">
        <v>9.1621066088375045</v>
      </c>
      <c r="O76" s="40">
        <v>10.1105010484929</v>
      </c>
      <c r="P76" s="40">
        <v>10.596751891026061</v>
      </c>
      <c r="Q76" s="40">
        <v>11.471519138550525</v>
      </c>
      <c r="R76" s="40">
        <v>7.3832745550400887</v>
      </c>
      <c r="S76" s="40">
        <v>7.35354527070578</v>
      </c>
      <c r="T76" s="40">
        <v>6.2340861653913464</v>
      </c>
      <c r="U76" s="40">
        <v>7.3240629277796536</v>
      </c>
      <c r="V76" s="40">
        <v>7.5925001021579241</v>
      </c>
      <c r="W76" s="40">
        <v>4.0067176040104044</v>
      </c>
      <c r="X76" s="40">
        <v>3.1481834823921555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8.3933681892212597</v>
      </c>
      <c r="D2" s="31">
        <f t="shared" si="0"/>
        <v>8.4029095742772668</v>
      </c>
      <c r="E2" s="31">
        <f t="shared" si="0"/>
        <v>8.4280248048859203</v>
      </c>
      <c r="F2" s="31">
        <f t="shared" si="0"/>
        <v>8.4330499564589374</v>
      </c>
      <c r="G2" s="31">
        <f t="shared" si="0"/>
        <v>8.432951028080657</v>
      </c>
      <c r="H2" s="31">
        <f t="shared" si="0"/>
        <v>8.4136491855937177</v>
      </c>
      <c r="I2" s="31">
        <f t="shared" si="0"/>
        <v>8.4681275624284584</v>
      </c>
      <c r="J2" s="31">
        <f t="shared" si="0"/>
        <v>8.4146897104439429</v>
      </c>
      <c r="K2" s="31">
        <f t="shared" si="0"/>
        <v>8.3916387102525274</v>
      </c>
      <c r="L2" s="31">
        <f t="shared" si="0"/>
        <v>8.3640265980730231</v>
      </c>
      <c r="M2" s="31">
        <f t="shared" si="0"/>
        <v>8.2456832513405551</v>
      </c>
      <c r="N2" s="31">
        <f t="shared" si="0"/>
        <v>8.2485830243418601</v>
      </c>
      <c r="O2" s="31">
        <f t="shared" si="0"/>
        <v>8.4559444427245936</v>
      </c>
      <c r="P2" s="31">
        <f t="shared" si="0"/>
        <v>8.4751898918155248</v>
      </c>
      <c r="Q2" s="31">
        <f t="shared" si="0"/>
        <v>8.5670686486201895</v>
      </c>
      <c r="R2" s="31">
        <f t="shared" si="0"/>
        <v>8.5385423467441548</v>
      </c>
      <c r="S2" s="31">
        <f t="shared" si="0"/>
        <v>8.5788975491154549</v>
      </c>
      <c r="T2" s="31">
        <f t="shared" si="0"/>
        <v>8.55996446814728</v>
      </c>
      <c r="U2" s="31">
        <f t="shared" si="0"/>
        <v>8.5172818418951941</v>
      </c>
      <c r="V2" s="31">
        <f t="shared" si="0"/>
        <v>8.472083752591109</v>
      </c>
      <c r="W2" s="31">
        <f t="shared" si="0"/>
        <v>8.5100042928374542</v>
      </c>
      <c r="X2" s="31">
        <f t="shared" ref="X2" si="1">SUM(X3,X17,X22,X25,X26,X51,X52,X71,X74,X75,X76)</f>
        <v>8.4148826087971198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8.3933681892212597</v>
      </c>
      <c r="D76" s="40">
        <v>8.4029095742772668</v>
      </c>
      <c r="E76" s="40">
        <v>8.4280248048859203</v>
      </c>
      <c r="F76" s="40">
        <v>8.4330499564589374</v>
      </c>
      <c r="G76" s="40">
        <v>8.432951028080657</v>
      </c>
      <c r="H76" s="40">
        <v>8.4136491855937177</v>
      </c>
      <c r="I76" s="40">
        <v>8.4681275624284584</v>
      </c>
      <c r="J76" s="40">
        <v>8.4146897104439429</v>
      </c>
      <c r="K76" s="40">
        <v>8.3916387102525274</v>
      </c>
      <c r="L76" s="40">
        <v>8.3640265980730231</v>
      </c>
      <c r="M76" s="40">
        <v>8.2456832513405551</v>
      </c>
      <c r="N76" s="40">
        <v>8.2485830243418601</v>
      </c>
      <c r="O76" s="40">
        <v>8.4559444427245936</v>
      </c>
      <c r="P76" s="40">
        <v>8.4751898918155248</v>
      </c>
      <c r="Q76" s="40">
        <v>8.5670686486201895</v>
      </c>
      <c r="R76" s="40">
        <v>8.5385423467441548</v>
      </c>
      <c r="S76" s="40">
        <v>8.5788975491154549</v>
      </c>
      <c r="T76" s="40">
        <v>8.55996446814728</v>
      </c>
      <c r="U76" s="40">
        <v>8.5172818418951941</v>
      </c>
      <c r="V76" s="40">
        <v>8.472083752591109</v>
      </c>
      <c r="W76" s="40">
        <v>8.5100042928374542</v>
      </c>
      <c r="X76" s="40">
        <v>8.4148826087971198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3.7134574257250401</v>
      </c>
      <c r="D2" s="31">
        <f t="shared" si="0"/>
        <v>3.7009523454620448</v>
      </c>
      <c r="E2" s="31">
        <f t="shared" si="0"/>
        <v>3.6998696307867336</v>
      </c>
      <c r="F2" s="31">
        <f t="shared" si="0"/>
        <v>3.7192499913466635</v>
      </c>
      <c r="G2" s="31">
        <f t="shared" si="0"/>
        <v>3.7169969226460053</v>
      </c>
      <c r="H2" s="31">
        <f t="shared" si="0"/>
        <v>3.7078748932615766</v>
      </c>
      <c r="I2" s="31">
        <f t="shared" si="0"/>
        <v>3.7797677961038456</v>
      </c>
      <c r="J2" s="31">
        <f t="shared" si="0"/>
        <v>3.742919760073951</v>
      </c>
      <c r="K2" s="31">
        <f t="shared" si="0"/>
        <v>3.6935029359358604</v>
      </c>
      <c r="L2" s="31">
        <f t="shared" si="0"/>
        <v>3.6931734565541583</v>
      </c>
      <c r="M2" s="31">
        <f t="shared" si="0"/>
        <v>3.6095630369503433</v>
      </c>
      <c r="N2" s="31">
        <f t="shared" si="0"/>
        <v>3.5486436443505291</v>
      </c>
      <c r="O2" s="31">
        <f t="shared" si="0"/>
        <v>3.5474770766303325</v>
      </c>
      <c r="P2" s="31">
        <f t="shared" si="0"/>
        <v>3.4687366153111006</v>
      </c>
      <c r="Q2" s="31">
        <f t="shared" si="0"/>
        <v>3.4456517657112538</v>
      </c>
      <c r="R2" s="31">
        <f t="shared" si="0"/>
        <v>3.3899672621693351</v>
      </c>
      <c r="S2" s="31">
        <f t="shared" si="0"/>
        <v>3.4378009010708666</v>
      </c>
      <c r="T2" s="31">
        <f t="shared" si="0"/>
        <v>3.4214961254661462</v>
      </c>
      <c r="U2" s="31">
        <f t="shared" si="0"/>
        <v>3.4008567251004056</v>
      </c>
      <c r="V2" s="31">
        <f t="shared" si="0"/>
        <v>3.3466785212809733</v>
      </c>
      <c r="W2" s="31">
        <f t="shared" si="0"/>
        <v>3.3894314229399156</v>
      </c>
      <c r="X2" s="31">
        <f t="shared" ref="X2" si="1">SUM(X3,X17,X22,X25,X26,X51,X52,X71,X74,X75,X76)</f>
        <v>3.3469700248232521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3.7134574257250401</v>
      </c>
      <c r="D76" s="40">
        <v>3.7009523454620448</v>
      </c>
      <c r="E76" s="40">
        <v>3.6998696307867336</v>
      </c>
      <c r="F76" s="40">
        <v>3.7192499913466635</v>
      </c>
      <c r="G76" s="40">
        <v>3.7169969226460053</v>
      </c>
      <c r="H76" s="40">
        <v>3.7078748932615766</v>
      </c>
      <c r="I76" s="40">
        <v>3.7797677961038456</v>
      </c>
      <c r="J76" s="40">
        <v>3.742919760073951</v>
      </c>
      <c r="K76" s="40">
        <v>3.6935029359358604</v>
      </c>
      <c r="L76" s="40">
        <v>3.6931734565541583</v>
      </c>
      <c r="M76" s="40">
        <v>3.6095630369503433</v>
      </c>
      <c r="N76" s="40">
        <v>3.5486436443505291</v>
      </c>
      <c r="O76" s="40">
        <v>3.5474770766303325</v>
      </c>
      <c r="P76" s="40">
        <v>3.4687366153111006</v>
      </c>
      <c r="Q76" s="40">
        <v>3.4456517657112538</v>
      </c>
      <c r="R76" s="40">
        <v>3.3899672621693351</v>
      </c>
      <c r="S76" s="40">
        <v>3.4378009010708666</v>
      </c>
      <c r="T76" s="40">
        <v>3.4214961254661462</v>
      </c>
      <c r="U76" s="40">
        <v>3.4008567251004056</v>
      </c>
      <c r="V76" s="40">
        <v>3.3466785212809733</v>
      </c>
      <c r="W76" s="40">
        <v>3.3894314229399156</v>
      </c>
      <c r="X76" s="40">
        <v>3.3469700248232521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2.956425116189195</v>
      </c>
      <c r="D2" s="31">
        <f t="shared" si="0"/>
        <v>3.0208213627574021</v>
      </c>
      <c r="E2" s="31">
        <f t="shared" si="0"/>
        <v>3.0734152351359834</v>
      </c>
      <c r="F2" s="31">
        <f t="shared" si="0"/>
        <v>3.1771135978798779</v>
      </c>
      <c r="G2" s="31">
        <f t="shared" si="0"/>
        <v>3.2336879680910493</v>
      </c>
      <c r="H2" s="31">
        <f t="shared" si="0"/>
        <v>3.3129434268465441</v>
      </c>
      <c r="I2" s="31">
        <f t="shared" si="0"/>
        <v>3.4535244575658117</v>
      </c>
      <c r="J2" s="31">
        <f t="shared" si="0"/>
        <v>3.5245432797269958</v>
      </c>
      <c r="K2" s="31">
        <f t="shared" si="0"/>
        <v>3.603091893326118</v>
      </c>
      <c r="L2" s="31">
        <f t="shared" si="0"/>
        <v>3.667045036238556</v>
      </c>
      <c r="M2" s="31">
        <f t="shared" si="0"/>
        <v>3.6902047825405906</v>
      </c>
      <c r="N2" s="31">
        <f t="shared" si="0"/>
        <v>3.6835914116079191</v>
      </c>
      <c r="O2" s="31">
        <f t="shared" si="0"/>
        <v>3.8272926601654245</v>
      </c>
      <c r="P2" s="31">
        <f t="shared" si="0"/>
        <v>3.8581472758557545</v>
      </c>
      <c r="Q2" s="31">
        <f t="shared" si="0"/>
        <v>3.9168042851171605</v>
      </c>
      <c r="R2" s="31">
        <f t="shared" si="0"/>
        <v>3.8961669217851482</v>
      </c>
      <c r="S2" s="31">
        <f t="shared" si="0"/>
        <v>4.0160595389302287</v>
      </c>
      <c r="T2" s="31">
        <f t="shared" si="0"/>
        <v>4.0208575352251508</v>
      </c>
      <c r="U2" s="31">
        <f t="shared" si="0"/>
        <v>3.9602876156135496</v>
      </c>
      <c r="V2" s="31">
        <f t="shared" si="0"/>
        <v>3.8886510375997312</v>
      </c>
      <c r="W2" s="31">
        <f t="shared" si="0"/>
        <v>3.8455803796838173</v>
      </c>
      <c r="X2" s="31">
        <f t="shared" ref="X2" si="1">SUM(X3,X17,X22,X25,X26,X51,X52,X71,X74,X75,X76)</f>
        <v>3.7397187032244563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2.956425116189195</v>
      </c>
      <c r="D76" s="40">
        <v>3.0208213627574021</v>
      </c>
      <c r="E76" s="40">
        <v>3.0734152351359834</v>
      </c>
      <c r="F76" s="40">
        <v>3.1771135978798779</v>
      </c>
      <c r="G76" s="40">
        <v>3.2336879680910493</v>
      </c>
      <c r="H76" s="40">
        <v>3.3129434268465441</v>
      </c>
      <c r="I76" s="40">
        <v>3.4535244575658117</v>
      </c>
      <c r="J76" s="40">
        <v>3.5245432797269958</v>
      </c>
      <c r="K76" s="40">
        <v>3.603091893326118</v>
      </c>
      <c r="L76" s="40">
        <v>3.667045036238556</v>
      </c>
      <c r="M76" s="40">
        <v>3.6902047825405906</v>
      </c>
      <c r="N76" s="40">
        <v>3.6835914116079191</v>
      </c>
      <c r="O76" s="40">
        <v>3.8272926601654245</v>
      </c>
      <c r="P76" s="40">
        <v>3.8581472758557545</v>
      </c>
      <c r="Q76" s="40">
        <v>3.9168042851171605</v>
      </c>
      <c r="R76" s="40">
        <v>3.8961669217851482</v>
      </c>
      <c r="S76" s="40">
        <v>4.0160595389302287</v>
      </c>
      <c r="T76" s="40">
        <v>4.0208575352251508</v>
      </c>
      <c r="U76" s="40">
        <v>3.9602876156135496</v>
      </c>
      <c r="V76" s="40">
        <v>3.8886510375997312</v>
      </c>
      <c r="W76" s="40">
        <v>3.8455803796838173</v>
      </c>
      <c r="X76" s="40">
        <v>3.7397187032244563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1.8930075249664196</v>
      </c>
      <c r="D2" s="31">
        <f t="shared" si="0"/>
        <v>1.9760359538596952</v>
      </c>
      <c r="E2" s="31">
        <f t="shared" si="0"/>
        <v>2.0473554089090955</v>
      </c>
      <c r="F2" s="31">
        <f t="shared" si="0"/>
        <v>2.0995908585229679</v>
      </c>
      <c r="G2" s="31">
        <f t="shared" si="0"/>
        <v>2.1487061711571398</v>
      </c>
      <c r="H2" s="31">
        <f t="shared" si="0"/>
        <v>2.1976428856358825</v>
      </c>
      <c r="I2" s="31">
        <f t="shared" si="0"/>
        <v>2.2958611466364531</v>
      </c>
      <c r="J2" s="31">
        <f t="shared" si="0"/>
        <v>2.3404897416041353</v>
      </c>
      <c r="K2" s="31">
        <f t="shared" si="0"/>
        <v>2.4027811344131567</v>
      </c>
      <c r="L2" s="31">
        <f t="shared" si="0"/>
        <v>2.4528857213631654</v>
      </c>
      <c r="M2" s="31">
        <f t="shared" si="0"/>
        <v>2.4733394127401356</v>
      </c>
      <c r="N2" s="31">
        <f t="shared" si="0"/>
        <v>2.4789960988643731</v>
      </c>
      <c r="O2" s="31">
        <f t="shared" si="0"/>
        <v>2.5300459934836068</v>
      </c>
      <c r="P2" s="31">
        <f t="shared" si="0"/>
        <v>2.5470543739445</v>
      </c>
      <c r="Q2" s="31">
        <f t="shared" si="0"/>
        <v>2.5955349861352426</v>
      </c>
      <c r="R2" s="31">
        <f t="shared" si="0"/>
        <v>2.6023556807612374</v>
      </c>
      <c r="S2" s="31">
        <f t="shared" si="0"/>
        <v>2.6813649915516566</v>
      </c>
      <c r="T2" s="31">
        <f t="shared" si="0"/>
        <v>2.7368216263406464</v>
      </c>
      <c r="U2" s="31">
        <f t="shared" si="0"/>
        <v>2.8047204824325243</v>
      </c>
      <c r="V2" s="31">
        <f t="shared" si="0"/>
        <v>2.8480328890343798</v>
      </c>
      <c r="W2" s="31">
        <f t="shared" si="0"/>
        <v>3.0531869685548196</v>
      </c>
      <c r="X2" s="31">
        <f t="shared" ref="X2" si="1">SUM(X3,X17,X22,X25,X26,X51,X52,X71,X74,X75,X76)</f>
        <v>3.2336296427454481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1.8930075249664196</v>
      </c>
      <c r="D76" s="40">
        <v>1.9760359538596952</v>
      </c>
      <c r="E76" s="40">
        <v>2.0473554089090955</v>
      </c>
      <c r="F76" s="40">
        <v>2.0995908585229679</v>
      </c>
      <c r="G76" s="40">
        <v>2.1487061711571398</v>
      </c>
      <c r="H76" s="40">
        <v>2.1976428856358825</v>
      </c>
      <c r="I76" s="40">
        <v>2.2958611466364531</v>
      </c>
      <c r="J76" s="40">
        <v>2.3404897416041353</v>
      </c>
      <c r="K76" s="40">
        <v>2.4027811344131567</v>
      </c>
      <c r="L76" s="40">
        <v>2.4528857213631654</v>
      </c>
      <c r="M76" s="40">
        <v>2.4733394127401356</v>
      </c>
      <c r="N76" s="40">
        <v>2.4789960988643731</v>
      </c>
      <c r="O76" s="40">
        <v>2.5300459934836068</v>
      </c>
      <c r="P76" s="40">
        <v>2.5470543739445</v>
      </c>
      <c r="Q76" s="40">
        <v>2.5955349861352426</v>
      </c>
      <c r="R76" s="40">
        <v>2.6023556807612374</v>
      </c>
      <c r="S76" s="40">
        <v>2.6813649915516566</v>
      </c>
      <c r="T76" s="40">
        <v>2.7368216263406464</v>
      </c>
      <c r="U76" s="40">
        <v>2.8047204824325243</v>
      </c>
      <c r="V76" s="40">
        <v>2.8480328890343798</v>
      </c>
      <c r="W76" s="40">
        <v>3.0531869685548196</v>
      </c>
      <c r="X76" s="40">
        <v>3.2336296427454481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4.5827123102977074</v>
      </c>
      <c r="D2" s="31">
        <f t="shared" si="0"/>
        <v>5.30314686079317</v>
      </c>
      <c r="E2" s="31">
        <f t="shared" si="0"/>
        <v>5.9621761187830868</v>
      </c>
      <c r="F2" s="31">
        <f t="shared" si="0"/>
        <v>6.545356737583929</v>
      </c>
      <c r="G2" s="31">
        <f t="shared" si="0"/>
        <v>6.9415142076390026</v>
      </c>
      <c r="H2" s="31">
        <f t="shared" si="0"/>
        <v>7.4589825146918143</v>
      </c>
      <c r="I2" s="31">
        <f t="shared" si="0"/>
        <v>8.2598296700875231</v>
      </c>
      <c r="J2" s="31">
        <f t="shared" si="0"/>
        <v>8.9068974776849288</v>
      </c>
      <c r="K2" s="31">
        <f t="shared" si="0"/>
        <v>9.4486784695083834</v>
      </c>
      <c r="L2" s="31">
        <f t="shared" si="0"/>
        <v>10.15923045573777</v>
      </c>
      <c r="M2" s="31">
        <f t="shared" si="0"/>
        <v>10.779277565579767</v>
      </c>
      <c r="N2" s="31">
        <f t="shared" si="0"/>
        <v>11.528940987829101</v>
      </c>
      <c r="O2" s="31">
        <f t="shared" si="0"/>
        <v>12.596091983921852</v>
      </c>
      <c r="P2" s="31">
        <f t="shared" si="0"/>
        <v>13.337731094004841</v>
      </c>
      <c r="Q2" s="31">
        <f t="shared" si="0"/>
        <v>14.140640974200982</v>
      </c>
      <c r="R2" s="31">
        <f t="shared" si="0"/>
        <v>15.066550625466103</v>
      </c>
      <c r="S2" s="31">
        <f t="shared" si="0"/>
        <v>14.925943436660813</v>
      </c>
      <c r="T2" s="31">
        <f t="shared" si="0"/>
        <v>14.616703548331865</v>
      </c>
      <c r="U2" s="31">
        <f t="shared" si="0"/>
        <v>14.436820695438602</v>
      </c>
      <c r="V2" s="31">
        <f t="shared" si="0"/>
        <v>14.225494984270277</v>
      </c>
      <c r="W2" s="31">
        <f t="shared" si="0"/>
        <v>14.527508286860785</v>
      </c>
      <c r="X2" s="31">
        <f t="shared" ref="X2" si="1">SUM(X3,X17,X22,X25,X26,X51,X52,X71,X74,X75,X76)</f>
        <v>14.919076402020238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4.5827123102977074</v>
      </c>
      <c r="D76" s="40">
        <v>5.30314686079317</v>
      </c>
      <c r="E76" s="40">
        <v>5.9621761187830868</v>
      </c>
      <c r="F76" s="40">
        <v>6.545356737583929</v>
      </c>
      <c r="G76" s="40">
        <v>6.9415142076390026</v>
      </c>
      <c r="H76" s="40">
        <v>7.4589825146918143</v>
      </c>
      <c r="I76" s="40">
        <v>8.2598296700875231</v>
      </c>
      <c r="J76" s="40">
        <v>8.9068974776849288</v>
      </c>
      <c r="K76" s="40">
        <v>9.4486784695083834</v>
      </c>
      <c r="L76" s="40">
        <v>10.15923045573777</v>
      </c>
      <c r="M76" s="40">
        <v>10.779277565579767</v>
      </c>
      <c r="N76" s="40">
        <v>11.528940987829101</v>
      </c>
      <c r="O76" s="40">
        <v>12.596091983921852</v>
      </c>
      <c r="P76" s="40">
        <v>13.337731094004841</v>
      </c>
      <c r="Q76" s="40">
        <v>14.140640974200982</v>
      </c>
      <c r="R76" s="40">
        <v>15.066550625466103</v>
      </c>
      <c r="S76" s="40">
        <v>14.925943436660813</v>
      </c>
      <c r="T76" s="40">
        <v>14.616703548331865</v>
      </c>
      <c r="U76" s="40">
        <v>14.436820695438602</v>
      </c>
      <c r="V76" s="40">
        <v>14.225494984270277</v>
      </c>
      <c r="W76" s="40">
        <v>14.527508286860785</v>
      </c>
      <c r="X76" s="40">
        <v>14.919076402020238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1.2166854542183085</v>
      </c>
      <c r="D2" s="31">
        <f t="shared" si="0"/>
        <v>1.2976868096586094</v>
      </c>
      <c r="E2" s="31">
        <f t="shared" si="0"/>
        <v>1.3751260274499624</v>
      </c>
      <c r="F2" s="31">
        <f t="shared" si="0"/>
        <v>1.4774975513586706</v>
      </c>
      <c r="G2" s="31">
        <f t="shared" si="0"/>
        <v>1.6935405919628177</v>
      </c>
      <c r="H2" s="31">
        <f t="shared" si="0"/>
        <v>1.9291354432250027</v>
      </c>
      <c r="I2" s="31">
        <f t="shared" si="0"/>
        <v>2.2011159600270482</v>
      </c>
      <c r="J2" s="31">
        <f t="shared" si="0"/>
        <v>2.4038620334505869</v>
      </c>
      <c r="K2" s="31">
        <f t="shared" si="0"/>
        <v>2.6332500833746311</v>
      </c>
      <c r="L2" s="31">
        <f t="shared" si="0"/>
        <v>2.9415691058332158</v>
      </c>
      <c r="M2" s="31">
        <f t="shared" si="0"/>
        <v>3.0387043485138183</v>
      </c>
      <c r="N2" s="31">
        <f t="shared" si="0"/>
        <v>3.2532817211878866</v>
      </c>
      <c r="O2" s="31">
        <f t="shared" si="0"/>
        <v>3.5211258467015774</v>
      </c>
      <c r="P2" s="31">
        <f t="shared" si="0"/>
        <v>3.7822060534293702</v>
      </c>
      <c r="Q2" s="31">
        <f t="shared" si="0"/>
        <v>4.1342758481542914</v>
      </c>
      <c r="R2" s="31">
        <f t="shared" si="0"/>
        <v>4.5025925563507441</v>
      </c>
      <c r="S2" s="31">
        <f t="shared" si="0"/>
        <v>4.7347768121705176</v>
      </c>
      <c r="T2" s="31">
        <f t="shared" si="0"/>
        <v>5.1336323368796295</v>
      </c>
      <c r="U2" s="31">
        <f t="shared" si="0"/>
        <v>5.5977830298142477</v>
      </c>
      <c r="V2" s="31">
        <f t="shared" si="0"/>
        <v>6.0229186793108198</v>
      </c>
      <c r="W2" s="31">
        <f t="shared" si="0"/>
        <v>6.7407116041848294</v>
      </c>
      <c r="X2" s="31">
        <f t="shared" ref="X2" si="1">SUM(X3,X17,X22,X25,X26,X51,X52,X71,X74,X75,X76)</f>
        <v>7.3535777410133552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1.2166854542183085</v>
      </c>
      <c r="D76" s="40">
        <v>1.2976868096586094</v>
      </c>
      <c r="E76" s="40">
        <v>1.3751260274499624</v>
      </c>
      <c r="F76" s="40">
        <v>1.4774975513586706</v>
      </c>
      <c r="G76" s="40">
        <v>1.6935405919628177</v>
      </c>
      <c r="H76" s="40">
        <v>1.9291354432250027</v>
      </c>
      <c r="I76" s="40">
        <v>2.2011159600270482</v>
      </c>
      <c r="J76" s="40">
        <v>2.4038620334505869</v>
      </c>
      <c r="K76" s="40">
        <v>2.6332500833746311</v>
      </c>
      <c r="L76" s="40">
        <v>2.9415691058332158</v>
      </c>
      <c r="M76" s="40">
        <v>3.0387043485138183</v>
      </c>
      <c r="N76" s="40">
        <v>3.2532817211878866</v>
      </c>
      <c r="O76" s="40">
        <v>3.5211258467015774</v>
      </c>
      <c r="P76" s="40">
        <v>3.7822060534293702</v>
      </c>
      <c r="Q76" s="40">
        <v>4.1342758481542914</v>
      </c>
      <c r="R76" s="40">
        <v>4.5025925563507441</v>
      </c>
      <c r="S76" s="40">
        <v>4.7347768121705176</v>
      </c>
      <c r="T76" s="40">
        <v>5.1336323368796295</v>
      </c>
      <c r="U76" s="40">
        <v>5.5977830298142477</v>
      </c>
      <c r="V76" s="40">
        <v>6.0229186793108198</v>
      </c>
      <c r="W76" s="40">
        <v>6.7407116041848294</v>
      </c>
      <c r="X76" s="40">
        <v>7.3535777410133552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11.253886540693141</v>
      </c>
      <c r="D2" s="31">
        <f t="shared" si="0"/>
        <v>11.461736176807161</v>
      </c>
      <c r="E2" s="31">
        <f t="shared" si="0"/>
        <v>11.591325145232675</v>
      </c>
      <c r="F2" s="31">
        <f t="shared" si="0"/>
        <v>11.656718501773161</v>
      </c>
      <c r="G2" s="31">
        <f t="shared" si="0"/>
        <v>11.686894515598778</v>
      </c>
      <c r="H2" s="31">
        <f t="shared" si="0"/>
        <v>11.739256635151797</v>
      </c>
      <c r="I2" s="31">
        <f t="shared" si="0"/>
        <v>11.985098850529676</v>
      </c>
      <c r="J2" s="31">
        <f t="shared" si="0"/>
        <v>12.025810509356777</v>
      </c>
      <c r="K2" s="31">
        <f t="shared" si="0"/>
        <v>12.08135092033878</v>
      </c>
      <c r="L2" s="31">
        <f t="shared" si="0"/>
        <v>12.071624682441941</v>
      </c>
      <c r="M2" s="31">
        <f t="shared" si="0"/>
        <v>11.7760340022308</v>
      </c>
      <c r="N2" s="31">
        <f t="shared" si="0"/>
        <v>11.381861663147987</v>
      </c>
      <c r="O2" s="31">
        <f t="shared" si="0"/>
        <v>11.261922870789398</v>
      </c>
      <c r="P2" s="31">
        <f t="shared" si="0"/>
        <v>10.967460937983388</v>
      </c>
      <c r="Q2" s="31">
        <f t="shared" si="0"/>
        <v>10.834189946904601</v>
      </c>
      <c r="R2" s="31">
        <f t="shared" si="0"/>
        <v>10.4944198887063</v>
      </c>
      <c r="S2" s="31">
        <f t="shared" si="0"/>
        <v>10.307102134270847</v>
      </c>
      <c r="T2" s="31">
        <f t="shared" si="0"/>
        <v>9.9015656843553774</v>
      </c>
      <c r="U2" s="31">
        <f t="shared" si="0"/>
        <v>9.3908514188018284</v>
      </c>
      <c r="V2" s="31">
        <f t="shared" si="0"/>
        <v>8.8325392411994326</v>
      </c>
      <c r="W2" s="31">
        <f t="shared" si="0"/>
        <v>8.858380699387153</v>
      </c>
      <c r="X2" s="31">
        <f t="shared" ref="X2" si="1">SUM(X3,X17,X22,X25,X26,X51,X52,X71,X74,X75,X76)</f>
        <v>8.9102775495049436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11.253886540693141</v>
      </c>
      <c r="D76" s="40">
        <v>11.461736176807161</v>
      </c>
      <c r="E76" s="40">
        <v>11.591325145232675</v>
      </c>
      <c r="F76" s="40">
        <v>11.656718501773161</v>
      </c>
      <c r="G76" s="40">
        <v>11.686894515598778</v>
      </c>
      <c r="H76" s="40">
        <v>11.739256635151797</v>
      </c>
      <c r="I76" s="40">
        <v>11.985098850529676</v>
      </c>
      <c r="J76" s="40">
        <v>12.025810509356777</v>
      </c>
      <c r="K76" s="40">
        <v>12.08135092033878</v>
      </c>
      <c r="L76" s="40">
        <v>12.071624682441941</v>
      </c>
      <c r="M76" s="40">
        <v>11.7760340022308</v>
      </c>
      <c r="N76" s="40">
        <v>11.381861663147987</v>
      </c>
      <c r="O76" s="40">
        <v>11.261922870789398</v>
      </c>
      <c r="P76" s="40">
        <v>10.967460937983388</v>
      </c>
      <c r="Q76" s="40">
        <v>10.834189946904601</v>
      </c>
      <c r="R76" s="40">
        <v>10.4944198887063</v>
      </c>
      <c r="S76" s="40">
        <v>10.307102134270847</v>
      </c>
      <c r="T76" s="40">
        <v>9.9015656843553774</v>
      </c>
      <c r="U76" s="40">
        <v>9.3908514188018284</v>
      </c>
      <c r="V76" s="40">
        <v>8.8325392411994326</v>
      </c>
      <c r="W76" s="40">
        <v>8.858380699387153</v>
      </c>
      <c r="X76" s="40">
        <v>8.9102775495049436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2.1492422824140793</v>
      </c>
      <c r="D2" s="31">
        <f t="shared" si="0"/>
        <v>2.2840465066333904</v>
      </c>
      <c r="E2" s="31">
        <f t="shared" si="0"/>
        <v>2.3693320884379112</v>
      </c>
      <c r="F2" s="31">
        <f t="shared" si="0"/>
        <v>2.4626304126067611</v>
      </c>
      <c r="G2" s="31">
        <f t="shared" si="0"/>
        <v>2.5540569515717313</v>
      </c>
      <c r="H2" s="31">
        <f t="shared" si="0"/>
        <v>2.6925175929608258</v>
      </c>
      <c r="I2" s="31">
        <f t="shared" si="0"/>
        <v>2.9784282586705921</v>
      </c>
      <c r="J2" s="31">
        <f t="shared" si="0"/>
        <v>3.1081754945164066</v>
      </c>
      <c r="K2" s="31">
        <f t="shared" si="0"/>
        <v>3.3053712381162308</v>
      </c>
      <c r="L2" s="31">
        <f t="shared" si="0"/>
        <v>3.5091752392618454</v>
      </c>
      <c r="M2" s="31">
        <f t="shared" si="0"/>
        <v>3.6172510805846261</v>
      </c>
      <c r="N2" s="31">
        <f t="shared" si="0"/>
        <v>3.7726943362849998</v>
      </c>
      <c r="O2" s="31">
        <f t="shared" si="0"/>
        <v>3.996699068811465</v>
      </c>
      <c r="P2" s="31">
        <f t="shared" si="0"/>
        <v>4.1287600008875769</v>
      </c>
      <c r="Q2" s="31">
        <f t="shared" si="0"/>
        <v>4.3487253945010425</v>
      </c>
      <c r="R2" s="31">
        <f t="shared" si="0"/>
        <v>4.5371627253597708</v>
      </c>
      <c r="S2" s="31">
        <f t="shared" si="0"/>
        <v>4.8790961744119485</v>
      </c>
      <c r="T2" s="31">
        <f t="shared" si="0"/>
        <v>4.9795653051185376</v>
      </c>
      <c r="U2" s="31">
        <f t="shared" si="0"/>
        <v>5.1143501710898551</v>
      </c>
      <c r="V2" s="31">
        <f t="shared" si="0"/>
        <v>5.2544115765413935</v>
      </c>
      <c r="W2" s="31">
        <f t="shared" si="0"/>
        <v>5.6567305934028882</v>
      </c>
      <c r="X2" s="31">
        <f t="shared" ref="X2" si="1">SUM(X3,X17,X22,X25,X26,X51,X52,X71,X74,X75,X76)</f>
        <v>6.0282580299255777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2.1492422824140793</v>
      </c>
      <c r="D76" s="40">
        <v>2.2840465066333904</v>
      </c>
      <c r="E76" s="40">
        <v>2.3693320884379112</v>
      </c>
      <c r="F76" s="40">
        <v>2.4626304126067611</v>
      </c>
      <c r="G76" s="40">
        <v>2.5540569515717313</v>
      </c>
      <c r="H76" s="40">
        <v>2.6925175929608258</v>
      </c>
      <c r="I76" s="40">
        <v>2.9784282586705921</v>
      </c>
      <c r="J76" s="40">
        <v>3.1081754945164066</v>
      </c>
      <c r="K76" s="40">
        <v>3.3053712381162308</v>
      </c>
      <c r="L76" s="40">
        <v>3.5091752392618454</v>
      </c>
      <c r="M76" s="40">
        <v>3.6172510805846261</v>
      </c>
      <c r="N76" s="40">
        <v>3.7726943362849998</v>
      </c>
      <c r="O76" s="40">
        <v>3.996699068811465</v>
      </c>
      <c r="P76" s="40">
        <v>4.1287600008875769</v>
      </c>
      <c r="Q76" s="40">
        <v>4.3487253945010425</v>
      </c>
      <c r="R76" s="40">
        <v>4.5371627253597708</v>
      </c>
      <c r="S76" s="40">
        <v>4.8790961744119485</v>
      </c>
      <c r="T76" s="40">
        <v>4.9795653051185376</v>
      </c>
      <c r="U76" s="40">
        <v>5.1143501710898551</v>
      </c>
      <c r="V76" s="40">
        <v>5.2544115765413935</v>
      </c>
      <c r="W76" s="40">
        <v>5.6567305934028882</v>
      </c>
      <c r="X76" s="40">
        <v>6.0282580299255777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18.581685296646608</v>
      </c>
      <c r="D2" s="31">
        <f t="shared" ref="D2:W2" si="1">SUM(D3,D17,D22,D25,D26,D51,D52,D71,D74,D75,D76)</f>
        <v>20.138779019776436</v>
      </c>
      <c r="E2" s="31">
        <f t="shared" si="1"/>
        <v>19.458899398108336</v>
      </c>
      <c r="F2" s="31">
        <f t="shared" si="1"/>
        <v>21.306706792777302</v>
      </c>
      <c r="G2" s="31">
        <f t="shared" si="1"/>
        <v>21.76595012897678</v>
      </c>
      <c r="H2" s="31">
        <f t="shared" si="1"/>
        <v>22.369561478933786</v>
      </c>
      <c r="I2" s="31">
        <f t="shared" si="1"/>
        <v>23.247205503009457</v>
      </c>
      <c r="J2" s="31">
        <f t="shared" si="1"/>
        <v>24.957953568357688</v>
      </c>
      <c r="K2" s="31">
        <f t="shared" si="1"/>
        <v>25.862854686156485</v>
      </c>
      <c r="L2" s="31">
        <f t="shared" si="1"/>
        <v>29.796130696474638</v>
      </c>
      <c r="M2" s="31">
        <f t="shared" si="1"/>
        <v>29.279105760963031</v>
      </c>
      <c r="N2" s="31">
        <f t="shared" si="1"/>
        <v>24.998108340498707</v>
      </c>
      <c r="O2" s="31">
        <f t="shared" si="1"/>
        <v>24.983147033533964</v>
      </c>
      <c r="P2" s="31">
        <f t="shared" si="1"/>
        <v>26.398710232158209</v>
      </c>
      <c r="Q2" s="31">
        <f t="shared" si="1"/>
        <v>25.351332760103176</v>
      </c>
      <c r="R2" s="31">
        <f t="shared" si="1"/>
        <v>25.032588134135853</v>
      </c>
      <c r="S2" s="31">
        <f t="shared" si="1"/>
        <v>28.898624247635428</v>
      </c>
      <c r="T2" s="31">
        <f t="shared" si="1"/>
        <v>26.889165950128973</v>
      </c>
      <c r="U2" s="31">
        <f t="shared" si="1"/>
        <v>26.656147893379192</v>
      </c>
      <c r="V2" s="31">
        <f t="shared" si="1"/>
        <v>24.35133276010318</v>
      </c>
      <c r="W2" s="31">
        <f t="shared" si="1"/>
        <v>28.106706792777299</v>
      </c>
      <c r="X2" s="31">
        <f t="shared" ref="X2" si="2">SUM(X3,X17,X22,X25,X26,X51,X52,X71,X74,X75,X76)</f>
        <v>27.141358555460013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15.48813413585555</v>
      </c>
      <c r="D26" s="37">
        <f t="shared" ref="D26:W26" si="22">SUM(D27,D33)</f>
        <v>16.325107480653479</v>
      </c>
      <c r="E26" s="37">
        <f t="shared" si="22"/>
        <v>16.15967325881341</v>
      </c>
      <c r="F26" s="37">
        <f t="shared" si="22"/>
        <v>17.185554600171969</v>
      </c>
      <c r="G26" s="37">
        <f t="shared" si="22"/>
        <v>16.625451418744621</v>
      </c>
      <c r="H26" s="37">
        <f t="shared" si="22"/>
        <v>16.864918314703349</v>
      </c>
      <c r="I26" s="37">
        <f t="shared" si="22"/>
        <v>17.296216680997421</v>
      </c>
      <c r="J26" s="37">
        <f t="shared" si="22"/>
        <v>18.538263112639719</v>
      </c>
      <c r="K26" s="37">
        <f t="shared" si="22"/>
        <v>18.660017196904551</v>
      </c>
      <c r="L26" s="37">
        <f t="shared" si="22"/>
        <v>20.94006878761823</v>
      </c>
      <c r="M26" s="37">
        <f t="shared" si="22"/>
        <v>21.398796216680999</v>
      </c>
      <c r="N26" s="37">
        <f t="shared" si="22"/>
        <v>16.979621668099739</v>
      </c>
      <c r="O26" s="37">
        <f t="shared" si="22"/>
        <v>17.66354256233878</v>
      </c>
      <c r="P26" s="37">
        <f t="shared" si="22"/>
        <v>19.381513327601031</v>
      </c>
      <c r="Q26" s="37">
        <f t="shared" si="22"/>
        <v>19.438263112639721</v>
      </c>
      <c r="R26" s="37">
        <f t="shared" si="22"/>
        <v>19.355116079105759</v>
      </c>
      <c r="S26" s="37">
        <f t="shared" si="22"/>
        <v>22.776784178847809</v>
      </c>
      <c r="T26" s="37">
        <f t="shared" si="22"/>
        <v>20.387102321582109</v>
      </c>
      <c r="U26" s="37">
        <f t="shared" si="22"/>
        <v>19.542820292347379</v>
      </c>
      <c r="V26" s="37">
        <f t="shared" si="22"/>
        <v>19.259673258813411</v>
      </c>
      <c r="W26" s="37">
        <f t="shared" si="22"/>
        <v>23.516509028374891</v>
      </c>
      <c r="X26" s="37">
        <f t="shared" ref="X26" si="23">SUM(X27,X33)</f>
        <v>23.801633705932929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15.48813413585555</v>
      </c>
      <c r="D33" s="29">
        <f t="shared" ref="D33:W33" si="28">SUM(D34:D50)</f>
        <v>16.325107480653479</v>
      </c>
      <c r="E33" s="29">
        <f t="shared" si="28"/>
        <v>16.15967325881341</v>
      </c>
      <c r="F33" s="29">
        <f t="shared" si="28"/>
        <v>17.185554600171969</v>
      </c>
      <c r="G33" s="29">
        <f t="shared" si="28"/>
        <v>16.625451418744621</v>
      </c>
      <c r="H33" s="29">
        <f t="shared" si="28"/>
        <v>16.864918314703349</v>
      </c>
      <c r="I33" s="29">
        <f t="shared" si="28"/>
        <v>17.296216680997421</v>
      </c>
      <c r="J33" s="29">
        <f t="shared" si="28"/>
        <v>18.538263112639719</v>
      </c>
      <c r="K33" s="29">
        <f t="shared" si="28"/>
        <v>18.660017196904551</v>
      </c>
      <c r="L33" s="29">
        <f t="shared" si="28"/>
        <v>20.94006878761823</v>
      </c>
      <c r="M33" s="29">
        <f t="shared" si="28"/>
        <v>21.398796216680999</v>
      </c>
      <c r="N33" s="29">
        <f t="shared" si="28"/>
        <v>16.979621668099739</v>
      </c>
      <c r="O33" s="29">
        <f t="shared" si="28"/>
        <v>17.66354256233878</v>
      </c>
      <c r="P33" s="29">
        <f t="shared" si="28"/>
        <v>19.381513327601031</v>
      </c>
      <c r="Q33" s="29">
        <f t="shared" si="28"/>
        <v>19.438263112639721</v>
      </c>
      <c r="R33" s="29">
        <f t="shared" si="28"/>
        <v>19.355116079105759</v>
      </c>
      <c r="S33" s="29">
        <f t="shared" si="28"/>
        <v>22.776784178847809</v>
      </c>
      <c r="T33" s="29">
        <f t="shared" si="28"/>
        <v>20.387102321582109</v>
      </c>
      <c r="U33" s="29">
        <f t="shared" si="28"/>
        <v>19.542820292347379</v>
      </c>
      <c r="V33" s="29">
        <f t="shared" si="28"/>
        <v>19.259673258813411</v>
      </c>
      <c r="W33" s="29">
        <f t="shared" si="28"/>
        <v>23.516509028374891</v>
      </c>
      <c r="X33" s="29">
        <f t="shared" ref="X33" si="29">SUM(X34:X50)</f>
        <v>23.801633705932929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1.028116938950989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14.460017196904561</v>
      </c>
      <c r="D43" s="10">
        <v>16.325107480653479</v>
      </c>
      <c r="E43" s="10">
        <v>16.15967325881341</v>
      </c>
      <c r="F43" s="10">
        <v>17.185554600171969</v>
      </c>
      <c r="G43" s="10">
        <v>16.625451418744621</v>
      </c>
      <c r="H43" s="10">
        <v>16.864918314703349</v>
      </c>
      <c r="I43" s="10">
        <v>17.296216680997421</v>
      </c>
      <c r="J43" s="10">
        <v>18.538263112639719</v>
      </c>
      <c r="K43" s="10">
        <v>18.660017196904551</v>
      </c>
      <c r="L43" s="10">
        <v>20.94006878761823</v>
      </c>
      <c r="M43" s="10">
        <v>21.398796216680999</v>
      </c>
      <c r="N43" s="10">
        <v>16.979621668099739</v>
      </c>
      <c r="O43" s="10">
        <v>17.66354256233878</v>
      </c>
      <c r="P43" s="10">
        <v>19.381513327601031</v>
      </c>
      <c r="Q43" s="10">
        <v>19.438263112639721</v>
      </c>
      <c r="R43" s="10">
        <v>19.355116079105759</v>
      </c>
      <c r="S43" s="10">
        <v>22.776784178847809</v>
      </c>
      <c r="T43" s="10">
        <v>20.387102321582109</v>
      </c>
      <c r="U43" s="10">
        <v>19.542820292347379</v>
      </c>
      <c r="V43" s="10">
        <v>19.259673258813411</v>
      </c>
      <c r="W43" s="10">
        <v>23.516509028374891</v>
      </c>
      <c r="X43" s="10">
        <v>23.801633705932929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2.493551160791057E-2</v>
      </c>
      <c r="D51" s="37">
        <v>1.659501289767842E-2</v>
      </c>
      <c r="E51" s="37">
        <v>1.616509028374892E-2</v>
      </c>
      <c r="F51" s="37">
        <v>2.6913155631986239E-2</v>
      </c>
      <c r="G51" s="37">
        <v>2.8288907996560621E-2</v>
      </c>
      <c r="H51" s="37">
        <v>2.553740326741186E-2</v>
      </c>
      <c r="I51" s="37">
        <v>3.3447979363714533E-2</v>
      </c>
      <c r="J51" s="37">
        <v>2.708512467755804E-2</v>
      </c>
      <c r="K51" s="37">
        <v>2.8374892519346519E-2</v>
      </c>
      <c r="L51" s="37">
        <v>2.665520206362855E-2</v>
      </c>
      <c r="M51" s="37">
        <v>3.2072226999140148E-2</v>
      </c>
      <c r="N51" s="37">
        <v>0</v>
      </c>
      <c r="O51" s="37">
        <v>0</v>
      </c>
      <c r="P51" s="37">
        <v>0</v>
      </c>
      <c r="Q51" s="37">
        <v>5.159071367153912E-4</v>
      </c>
      <c r="R51" s="37">
        <v>6.0189165950128975E-4</v>
      </c>
      <c r="S51" s="37">
        <v>1.031814273430782E-3</v>
      </c>
      <c r="T51" s="37">
        <v>7.7386070507308674E-4</v>
      </c>
      <c r="U51" s="37">
        <v>2.579535683576956E-4</v>
      </c>
      <c r="V51" s="37">
        <v>7.7386070507308674E-4</v>
      </c>
      <c r="W51" s="37">
        <v>8.5984522785898529E-4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0.1792777300085984</v>
      </c>
      <c r="D52" s="37">
        <f t="shared" ref="D52:W52" si="31">SUM(D53:D70)</f>
        <v>0.46268271711092002</v>
      </c>
      <c r="E52" s="37">
        <f t="shared" si="31"/>
        <v>0.59363714531384348</v>
      </c>
      <c r="F52" s="37">
        <f t="shared" si="31"/>
        <v>1.21195184866724</v>
      </c>
      <c r="G52" s="37">
        <f t="shared" si="31"/>
        <v>1.8870163370593289</v>
      </c>
      <c r="H52" s="37">
        <f t="shared" si="31"/>
        <v>2.729492691315563</v>
      </c>
      <c r="I52" s="37">
        <f t="shared" si="31"/>
        <v>3.3388650042992261</v>
      </c>
      <c r="J52" s="37">
        <f t="shared" si="31"/>
        <v>3.8354256233877901</v>
      </c>
      <c r="K52" s="37">
        <f t="shared" si="31"/>
        <v>4.6286328460877044</v>
      </c>
      <c r="L52" s="37">
        <f t="shared" si="31"/>
        <v>5.6760103181427342</v>
      </c>
      <c r="M52" s="37">
        <f t="shared" si="31"/>
        <v>4.4680137575236456</v>
      </c>
      <c r="N52" s="37">
        <f t="shared" si="31"/>
        <v>4.0336199484092861</v>
      </c>
      <c r="O52" s="37">
        <f t="shared" si="31"/>
        <v>4.0629406706792777</v>
      </c>
      <c r="P52" s="37">
        <f t="shared" si="31"/>
        <v>3.5977644024075661</v>
      </c>
      <c r="Q52" s="37">
        <f t="shared" si="31"/>
        <v>2.5787618228718832</v>
      </c>
      <c r="R52" s="37">
        <f t="shared" si="31"/>
        <v>2.511607910576096</v>
      </c>
      <c r="S52" s="37">
        <f t="shared" si="31"/>
        <v>3.1737747205503011</v>
      </c>
      <c r="T52" s="37">
        <f t="shared" si="31"/>
        <v>3.6504729148753219</v>
      </c>
      <c r="U52" s="37">
        <f t="shared" si="31"/>
        <v>4.3865004299226138</v>
      </c>
      <c r="V52" s="37">
        <f t="shared" si="31"/>
        <v>2.3424763542562341</v>
      </c>
      <c r="W52" s="37">
        <f t="shared" si="31"/>
        <v>1.567153912295786</v>
      </c>
      <c r="X52" s="37">
        <f t="shared" ref="X52" si="32">SUM(X53:X70)</f>
        <v>0.36139294926913162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0.1792777300085984</v>
      </c>
      <c r="D61" s="10">
        <v>0.46268271711092002</v>
      </c>
      <c r="E61" s="10">
        <v>0.59363714531384348</v>
      </c>
      <c r="F61" s="10">
        <v>1.21195184866724</v>
      </c>
      <c r="G61" s="10">
        <v>1.8870163370593289</v>
      </c>
      <c r="H61" s="10">
        <v>2.729492691315563</v>
      </c>
      <c r="I61" s="10">
        <v>3.3388650042992261</v>
      </c>
      <c r="J61" s="10">
        <v>3.8354256233877901</v>
      </c>
      <c r="K61" s="10">
        <v>4.6286328460877044</v>
      </c>
      <c r="L61" s="10">
        <v>5.6760103181427342</v>
      </c>
      <c r="M61" s="10">
        <v>4.4680137575236456</v>
      </c>
      <c r="N61" s="10">
        <v>4.0336199484092861</v>
      </c>
      <c r="O61" s="10">
        <v>4.0629406706792777</v>
      </c>
      <c r="P61" s="10">
        <v>3.5977644024075661</v>
      </c>
      <c r="Q61" s="10">
        <v>2.5787618228718832</v>
      </c>
      <c r="R61" s="10">
        <v>2.511607910576096</v>
      </c>
      <c r="S61" s="10">
        <v>3.1737747205503011</v>
      </c>
      <c r="T61" s="10">
        <v>3.6504729148753219</v>
      </c>
      <c r="U61" s="10">
        <v>4.3865004299226138</v>
      </c>
      <c r="V61" s="10">
        <v>2.3424763542562341</v>
      </c>
      <c r="W61" s="10">
        <v>1.567153912295786</v>
      </c>
      <c r="X61" s="10">
        <v>0.36139294926913162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2.8893379191745479</v>
      </c>
      <c r="D76" s="40">
        <v>3.334393809114359</v>
      </c>
      <c r="E76" s="40">
        <v>2.689423903697334</v>
      </c>
      <c r="F76" s="40">
        <v>2.8822871883061052</v>
      </c>
      <c r="G76" s="40">
        <v>3.2251934651762681</v>
      </c>
      <c r="H76" s="40">
        <v>2.749613069647463</v>
      </c>
      <c r="I76" s="40">
        <v>2.5786758383490969</v>
      </c>
      <c r="J76" s="40">
        <v>2.5571797076526219</v>
      </c>
      <c r="K76" s="40">
        <v>2.5458297506448839</v>
      </c>
      <c r="L76" s="40">
        <v>3.1533963886500431</v>
      </c>
      <c r="M76" s="40">
        <v>3.3802235597592429</v>
      </c>
      <c r="N76" s="40">
        <v>3.9848667239896818</v>
      </c>
      <c r="O76" s="40">
        <v>3.256663800515907</v>
      </c>
      <c r="P76" s="40">
        <v>3.419432502149613</v>
      </c>
      <c r="Q76" s="40">
        <v>3.333791917454858</v>
      </c>
      <c r="R76" s="40">
        <v>3.1652622527944971</v>
      </c>
      <c r="S76" s="40">
        <v>2.9470335339638858</v>
      </c>
      <c r="T76" s="40">
        <v>2.8508168529664659</v>
      </c>
      <c r="U76" s="40">
        <v>2.7265692175408431</v>
      </c>
      <c r="V76" s="40">
        <v>2.748409286328461</v>
      </c>
      <c r="W76" s="40">
        <v>3.0221840068787622</v>
      </c>
      <c r="X76" s="40">
        <v>2.9783319002579529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5.261564918315119</v>
      </c>
      <c r="D2" s="31">
        <f t="shared" si="0"/>
        <v>2.4993121238174374</v>
      </c>
      <c r="E2" s="31">
        <f t="shared" si="0"/>
        <v>2.2291487532256316</v>
      </c>
      <c r="F2" s="31">
        <f t="shared" si="0"/>
        <v>10.101289767841788</v>
      </c>
      <c r="G2" s="31">
        <f t="shared" si="0"/>
        <v>-1.4284608770423812</v>
      </c>
      <c r="H2" s="31">
        <f t="shared" si="0"/>
        <v>22.220378331900399</v>
      </c>
      <c r="I2" s="31">
        <f t="shared" si="0"/>
        <v>-2.7554600171964045</v>
      </c>
      <c r="J2" s="31">
        <f t="shared" si="0"/>
        <v>-0.63430782459222135</v>
      </c>
      <c r="K2" s="31">
        <f t="shared" si="0"/>
        <v>-1.72717110920077</v>
      </c>
      <c r="L2" s="31">
        <f t="shared" si="0"/>
        <v>3.6629406707230361E-2</v>
      </c>
      <c r="M2" s="31">
        <f t="shared" si="0"/>
        <v>-0.11986242476364251</v>
      </c>
      <c r="N2" s="31">
        <f t="shared" si="0"/>
        <v>0.58460877042147708</v>
      </c>
      <c r="O2" s="31">
        <f t="shared" si="0"/>
        <v>-1.9703353396390788</v>
      </c>
      <c r="P2" s="31">
        <f t="shared" si="0"/>
        <v>-1.780481513328604</v>
      </c>
      <c r="Q2" s="31">
        <f t="shared" si="0"/>
        <v>-0.26792777300098969</v>
      </c>
      <c r="R2" s="31">
        <f t="shared" si="0"/>
        <v>-0.94531384350888725</v>
      </c>
      <c r="S2" s="31">
        <f t="shared" si="0"/>
        <v>-1.2462596732583506</v>
      </c>
      <c r="T2" s="31">
        <f t="shared" si="0"/>
        <v>-1.4097162510747649</v>
      </c>
      <c r="U2" s="31">
        <f t="shared" si="0"/>
        <v>-1.2582975064488924</v>
      </c>
      <c r="V2" s="31">
        <f t="shared" si="0"/>
        <v>0.72347377472107344</v>
      </c>
      <c r="W2" s="31">
        <f t="shared" si="0"/>
        <v>0.11152192605403499</v>
      </c>
      <c r="X2" s="31">
        <f t="shared" ref="X2" si="1">SUM(X3,X17,X22,X25,X26,X51,X52,X71,X74,X75,X76)</f>
        <v>0.20773860704902652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-6.0189165951385348E-4</v>
      </c>
      <c r="D3" s="34">
        <f t="shared" si="2"/>
        <v>-5.1590713671512134E-4</v>
      </c>
      <c r="E3" s="34">
        <f t="shared" si="2"/>
        <v>1.0318142734284663E-3</v>
      </c>
      <c r="F3" s="34">
        <f t="shared" si="2"/>
        <v>-5.1590713671512134E-4</v>
      </c>
      <c r="G3" s="34">
        <f t="shared" si="2"/>
        <v>-6.0189165950141899E-4</v>
      </c>
      <c r="H3" s="34">
        <f t="shared" si="2"/>
        <v>5.1590713671512134E-4</v>
      </c>
      <c r="I3" s="34">
        <f t="shared" si="2"/>
        <v>8.5984522786297646E-5</v>
      </c>
      <c r="J3" s="34">
        <f t="shared" si="2"/>
        <v>1.2897678417829184E-3</v>
      </c>
      <c r="K3" s="34">
        <f t="shared" si="2"/>
        <v>-8.5984522773419059E-5</v>
      </c>
      <c r="L3" s="34">
        <f t="shared" si="2"/>
        <v>5.1590713671600952E-4</v>
      </c>
      <c r="M3" s="34">
        <f t="shared" si="2"/>
        <v>0</v>
      </c>
      <c r="N3" s="34">
        <f t="shared" si="2"/>
        <v>-5.1590713671512134E-4</v>
      </c>
      <c r="O3" s="34">
        <f t="shared" si="2"/>
        <v>-6.0189165949964263E-4</v>
      </c>
      <c r="P3" s="34">
        <f t="shared" si="2"/>
        <v>6.0189165950128021E-4</v>
      </c>
      <c r="Q3" s="34">
        <f t="shared" si="2"/>
        <v>5.1590713672311495E-4</v>
      </c>
      <c r="R3" s="34">
        <f t="shared" si="2"/>
        <v>-1.7196904558502979E-4</v>
      </c>
      <c r="S3" s="34">
        <f t="shared" si="2"/>
        <v>0</v>
      </c>
      <c r="T3" s="34">
        <f t="shared" si="2"/>
        <v>8.5984522785409467E-5</v>
      </c>
      <c r="U3" s="34">
        <f t="shared" si="2"/>
        <v>3.4393809114607876E-4</v>
      </c>
      <c r="V3" s="34">
        <f t="shared" si="2"/>
        <v>-5.1590713671512134E-4</v>
      </c>
      <c r="W3" s="34">
        <f t="shared" si="2"/>
        <v>5.1590713671156863E-4</v>
      </c>
      <c r="X3" s="34">
        <f t="shared" ref="X3" si="3">SUM(X4,X8,X11)</f>
        <v>-8.5984522787185824E-5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-8.5984522797843965E-5</v>
      </c>
      <c r="D4" s="29">
        <f t="shared" si="4"/>
        <v>0</v>
      </c>
      <c r="E4" s="29">
        <f t="shared" si="4"/>
        <v>6.0189165949964263E-4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1.2897678417829184E-3</v>
      </c>
      <c r="K4" s="29">
        <f t="shared" si="4"/>
        <v>-6.0189165948898449E-4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-6.0189165949964263E-4</v>
      </c>
      <c r="P4" s="29">
        <f t="shared" si="4"/>
        <v>0</v>
      </c>
      <c r="Q4" s="29">
        <f t="shared" si="4"/>
        <v>5.1590713672311495E-4</v>
      </c>
      <c r="R4" s="29">
        <f t="shared" si="4"/>
        <v>-8.5984522797843965E-5</v>
      </c>
      <c r="S4" s="29">
        <f t="shared" si="4"/>
        <v>0</v>
      </c>
      <c r="T4" s="29">
        <f t="shared" si="4"/>
        <v>0</v>
      </c>
      <c r="U4" s="29">
        <f t="shared" si="4"/>
        <v>-8.5984522783633111E-5</v>
      </c>
      <c r="V4" s="29">
        <f t="shared" si="4"/>
        <v>0</v>
      </c>
      <c r="W4" s="29">
        <f t="shared" si="4"/>
        <v>8.5984522783633111E-5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1.2897678417829184E-3</v>
      </c>
      <c r="K5" s="10">
        <f>AFC!K5-FC_NE!K5-FC_E!K5</f>
        <v>-6.8787618227972303E-4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-8.5984522797843965E-5</v>
      </c>
      <c r="D7" s="10">
        <f>AFC!D7-FC_NE!D7-FC_E!D7</f>
        <v>0</v>
      </c>
      <c r="E7" s="10">
        <f>AFC!E7-FC_NE!E7-FC_E!E7</f>
        <v>6.0189165949964263E-4</v>
      </c>
      <c r="F7" s="10">
        <f>AFC!F7-FC_NE!F7-FC_E!F7</f>
        <v>0</v>
      </c>
      <c r="G7" s="10">
        <f>AFC!G7-FC_NE!G7-FC_E!G7</f>
        <v>0</v>
      </c>
      <c r="H7" s="10">
        <f>AFC!H7-FC_NE!H7-FC_E!H7</f>
        <v>0</v>
      </c>
      <c r="I7" s="10">
        <f>AFC!I7-FC_NE!I7-FC_E!I7</f>
        <v>0</v>
      </c>
      <c r="J7" s="10">
        <f>AFC!J7-FC_NE!J7-FC_E!J7</f>
        <v>0</v>
      </c>
      <c r="K7" s="10">
        <f>AFC!K7-FC_NE!K7-FC_E!K7</f>
        <v>8.5984522790738538E-5</v>
      </c>
      <c r="L7" s="10">
        <f>AFC!L7-FC_NE!L7-FC_E!L7</f>
        <v>0</v>
      </c>
      <c r="M7" s="10">
        <f>AFC!M7-FC_NE!M7-FC_E!M7</f>
        <v>0</v>
      </c>
      <c r="N7" s="10">
        <f>AFC!N7-FC_NE!N7-FC_E!N7</f>
        <v>0</v>
      </c>
      <c r="O7" s="10">
        <f>AFC!O7-FC_NE!O7-FC_E!O7</f>
        <v>-6.0189165949964263E-4</v>
      </c>
      <c r="P7" s="10">
        <f>AFC!P7-FC_NE!P7-FC_E!P7</f>
        <v>0</v>
      </c>
      <c r="Q7" s="10">
        <f>AFC!Q7-FC_NE!Q7-FC_E!Q7</f>
        <v>5.1590713672311495E-4</v>
      </c>
      <c r="R7" s="10">
        <f>AFC!R7-FC_NE!R7-FC_E!R7</f>
        <v>-8.5984522797843965E-5</v>
      </c>
      <c r="S7" s="10">
        <f>AFC!S7-FC_NE!S7-FC_E!S7</f>
        <v>0</v>
      </c>
      <c r="T7" s="10">
        <f>AFC!T7-FC_NE!T7-FC_E!T7</f>
        <v>0</v>
      </c>
      <c r="U7" s="10">
        <f>AFC!U7-FC_NE!U7-FC_E!U7</f>
        <v>-8.5984522783633111E-5</v>
      </c>
      <c r="V7" s="10">
        <f>AFC!V7-FC_NE!V7-FC_E!V7</f>
        <v>0</v>
      </c>
      <c r="W7" s="10">
        <f>AFC!W7-FC_NE!W7-FC_E!W7</f>
        <v>8.5984522783633111E-5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-5.1590713671600952E-4</v>
      </c>
      <c r="D11" s="29">
        <f t="shared" si="8"/>
        <v>-5.1590713671512134E-4</v>
      </c>
      <c r="E11" s="29">
        <f t="shared" si="8"/>
        <v>4.2992261392882369E-4</v>
      </c>
      <c r="F11" s="29">
        <f t="shared" si="8"/>
        <v>-5.1590713671512134E-4</v>
      </c>
      <c r="G11" s="29">
        <f t="shared" si="8"/>
        <v>-6.0189165950141899E-4</v>
      </c>
      <c r="H11" s="29">
        <f t="shared" si="8"/>
        <v>5.1590713671512134E-4</v>
      </c>
      <c r="I11" s="29">
        <f t="shared" si="8"/>
        <v>8.5984522786297646E-5</v>
      </c>
      <c r="J11" s="29">
        <f t="shared" si="8"/>
        <v>0</v>
      </c>
      <c r="K11" s="29">
        <f t="shared" si="8"/>
        <v>5.1590713671556543E-4</v>
      </c>
      <c r="L11" s="29">
        <f t="shared" si="8"/>
        <v>5.1590713671600952E-4</v>
      </c>
      <c r="M11" s="29">
        <f t="shared" si="8"/>
        <v>0</v>
      </c>
      <c r="N11" s="29">
        <f t="shared" si="8"/>
        <v>-5.1590713671512134E-4</v>
      </c>
      <c r="O11" s="29">
        <f t="shared" si="8"/>
        <v>0</v>
      </c>
      <c r="P11" s="29">
        <f t="shared" si="8"/>
        <v>6.0189165950128021E-4</v>
      </c>
      <c r="Q11" s="29">
        <f t="shared" si="8"/>
        <v>0</v>
      </c>
      <c r="R11" s="29">
        <f t="shared" si="8"/>
        <v>-8.5984522787185824E-5</v>
      </c>
      <c r="S11" s="29">
        <f t="shared" si="8"/>
        <v>0</v>
      </c>
      <c r="T11" s="29">
        <f t="shared" si="8"/>
        <v>8.5984522785409467E-5</v>
      </c>
      <c r="U11" s="29">
        <f t="shared" si="8"/>
        <v>4.2992261392971187E-4</v>
      </c>
      <c r="V11" s="29">
        <f t="shared" si="8"/>
        <v>-5.1590713671512134E-4</v>
      </c>
      <c r="W11" s="29">
        <f t="shared" si="8"/>
        <v>4.2992261392793552E-4</v>
      </c>
      <c r="X11" s="29">
        <f t="shared" ref="X11" si="9">SUM(X12:X16)</f>
        <v>-8.5984522787185824E-5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6.0189165950128021E-4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-5.1590713671600952E-4</v>
      </c>
      <c r="D16" s="10">
        <f>AFC!D16-FC_NE!D16-FC_E!D16</f>
        <v>-5.1590713671512134E-4</v>
      </c>
      <c r="E16" s="10">
        <f>AFC!E16-FC_NE!E16-FC_E!E16</f>
        <v>4.2992261392882369E-4</v>
      </c>
      <c r="F16" s="10">
        <f>AFC!F16-FC_NE!F16-FC_E!F16</f>
        <v>-5.1590713671512134E-4</v>
      </c>
      <c r="G16" s="10">
        <f>AFC!G16-FC_NE!G16-FC_E!G16</f>
        <v>-6.0189165950141899E-4</v>
      </c>
      <c r="H16" s="10">
        <f>AFC!H16-FC_NE!H16-FC_E!H16</f>
        <v>5.1590713671512134E-4</v>
      </c>
      <c r="I16" s="10">
        <f>AFC!I16-FC_NE!I16-FC_E!I16</f>
        <v>8.5984522786297646E-5</v>
      </c>
      <c r="J16" s="10">
        <f>AFC!J16-FC_NE!J16-FC_E!J16</f>
        <v>0</v>
      </c>
      <c r="K16" s="10">
        <f>AFC!K16-FC_NE!K16-FC_E!K16</f>
        <v>5.1590713671556543E-4</v>
      </c>
      <c r="L16" s="10">
        <f>AFC!L16-FC_NE!L16-FC_E!L16</f>
        <v>5.1590713671600952E-4</v>
      </c>
      <c r="M16" s="10">
        <f>AFC!M16-FC_NE!M16-FC_E!M16</f>
        <v>0</v>
      </c>
      <c r="N16" s="10">
        <f>AFC!N16-FC_NE!N16-FC_E!N16</f>
        <v>-5.1590713671512134E-4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-8.5984522787185824E-5</v>
      </c>
      <c r="S16" s="10">
        <f>AFC!S16-FC_NE!S16-FC_E!S16</f>
        <v>0</v>
      </c>
      <c r="T16" s="10">
        <f>AFC!T16-FC_NE!T16-FC_E!T16</f>
        <v>8.5984522785409467E-5</v>
      </c>
      <c r="U16" s="10">
        <f>AFC!U16-FC_NE!U16-FC_E!U16</f>
        <v>4.2992261392971187E-4</v>
      </c>
      <c r="V16" s="10">
        <f>AFC!V16-FC_NE!V16-FC_E!V16</f>
        <v>-5.1590713671512134E-4</v>
      </c>
      <c r="W16" s="10">
        <f>AFC!W16-FC_NE!W16-FC_E!W16</f>
        <v>4.2992261392793552E-4</v>
      </c>
      <c r="X16" s="10">
        <f>AFC!X16-FC_NE!X16-FC_E!X16</f>
        <v>-8.5984522787185824E-5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3.9673258813417993</v>
      </c>
      <c r="D26" s="37">
        <f t="shared" si="14"/>
        <v>2.4671539122957378</v>
      </c>
      <c r="E26" s="37">
        <f t="shared" si="14"/>
        <v>1.080997420465458</v>
      </c>
      <c r="F26" s="37">
        <f t="shared" si="14"/>
        <v>10.56818572656911</v>
      </c>
      <c r="G26" s="37">
        <f t="shared" si="14"/>
        <v>-0.70412725709470436</v>
      </c>
      <c r="H26" s="37">
        <f t="shared" si="14"/>
        <v>22.986156491831547</v>
      </c>
      <c r="I26" s="37">
        <f t="shared" si="14"/>
        <v>-2.0124677558038009</v>
      </c>
      <c r="J26" s="37">
        <f t="shared" si="14"/>
        <v>0.18159931212403002</v>
      </c>
      <c r="K26" s="37">
        <f t="shared" si="14"/>
        <v>-0.79079965606152669</v>
      </c>
      <c r="L26" s="37">
        <f t="shared" si="14"/>
        <v>-7.1195184866418515E-2</v>
      </c>
      <c r="M26" s="37">
        <f t="shared" si="14"/>
        <v>-0.19991401547736487</v>
      </c>
      <c r="N26" s="37">
        <f t="shared" si="14"/>
        <v>-0.17953568357703631</v>
      </c>
      <c r="O26" s="37">
        <f t="shared" si="14"/>
        <v>-0.44350816852926567</v>
      </c>
      <c r="P26" s="37">
        <f t="shared" si="14"/>
        <v>-0.35829750644990188</v>
      </c>
      <c r="Q26" s="37">
        <f t="shared" si="14"/>
        <v>0.23817712811667624</v>
      </c>
      <c r="R26" s="37">
        <f t="shared" si="14"/>
        <v>-0.70060189166041642</v>
      </c>
      <c r="S26" s="37">
        <f t="shared" si="14"/>
        <v>-0.9205503009456919</v>
      </c>
      <c r="T26" s="37">
        <f t="shared" si="14"/>
        <v>-0.67325881341366411</v>
      </c>
      <c r="U26" s="37">
        <f t="shared" si="14"/>
        <v>-1.2418744625968579</v>
      </c>
      <c r="V26" s="37">
        <f t="shared" si="14"/>
        <v>0.8331040412730123</v>
      </c>
      <c r="W26" s="37">
        <f t="shared" si="14"/>
        <v>-4.0412725705456509E-3</v>
      </c>
      <c r="X26" s="37">
        <f t="shared" ref="X26" si="15">SUM(X27,X33)</f>
        <v>3.8693035240393026E-3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0</v>
      </c>
      <c r="E28" s="10">
        <f>AFC!E28-FC_NE!E28-FC_E!E28</f>
        <v>0</v>
      </c>
      <c r="F28" s="10">
        <f>AFC!F28-FC_NE!F28-FC_E!F28</f>
        <v>0</v>
      </c>
      <c r="G28" s="10">
        <f>AFC!G28-FC_NE!G28-FC_E!G28</f>
        <v>0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0</v>
      </c>
      <c r="W28" s="10">
        <f>AFC!W28-FC_NE!W28-FC_E!W28</f>
        <v>0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3.9673258813417993</v>
      </c>
      <c r="D33" s="29">
        <f t="shared" si="18"/>
        <v>2.4671539122957378</v>
      </c>
      <c r="E33" s="29">
        <f t="shared" si="18"/>
        <v>1.080997420465458</v>
      </c>
      <c r="F33" s="29">
        <f t="shared" si="18"/>
        <v>10.56818572656911</v>
      </c>
      <c r="G33" s="29">
        <f t="shared" si="18"/>
        <v>-0.70412725709470436</v>
      </c>
      <c r="H33" s="29">
        <f t="shared" si="18"/>
        <v>22.986156491831547</v>
      </c>
      <c r="I33" s="29">
        <f t="shared" si="18"/>
        <v>-2.0124677558038009</v>
      </c>
      <c r="J33" s="29">
        <f t="shared" si="18"/>
        <v>0.18159931212403002</v>
      </c>
      <c r="K33" s="29">
        <f t="shared" si="18"/>
        <v>-0.79079965606152669</v>
      </c>
      <c r="L33" s="29">
        <f t="shared" si="18"/>
        <v>-7.1195184866418515E-2</v>
      </c>
      <c r="M33" s="29">
        <f t="shared" si="18"/>
        <v>-0.19991401547736487</v>
      </c>
      <c r="N33" s="29">
        <f t="shared" si="18"/>
        <v>-0.17953568357703631</v>
      </c>
      <c r="O33" s="29">
        <f t="shared" si="18"/>
        <v>-0.44350816852926567</v>
      </c>
      <c r="P33" s="29">
        <f t="shared" si="18"/>
        <v>-0.35829750644990188</v>
      </c>
      <c r="Q33" s="29">
        <f t="shared" si="18"/>
        <v>0.23817712811667624</v>
      </c>
      <c r="R33" s="29">
        <f t="shared" si="18"/>
        <v>-0.70060189166041642</v>
      </c>
      <c r="S33" s="29">
        <f t="shared" si="18"/>
        <v>-0.9205503009456919</v>
      </c>
      <c r="T33" s="29">
        <f t="shared" si="18"/>
        <v>-0.67325881341366411</v>
      </c>
      <c r="U33" s="29">
        <f t="shared" si="18"/>
        <v>-1.2418744625968579</v>
      </c>
      <c r="V33" s="29">
        <f t="shared" si="18"/>
        <v>0.8331040412730123</v>
      </c>
      <c r="W33" s="29">
        <f t="shared" si="18"/>
        <v>-4.0412725705456509E-3</v>
      </c>
      <c r="X33" s="29">
        <f t="shared" ref="X33" si="19">SUM(X34:X50)</f>
        <v>3.8693035240393026E-3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0.19441100601892103</v>
      </c>
      <c r="D36" s="10">
        <f>AFC!D36-FC_NE!D36-FC_E!D36</f>
        <v>-0.30653482373172025</v>
      </c>
      <c r="E36" s="10">
        <f>AFC!E36-FC_NE!E36-FC_E!E36</f>
        <v>0.36251074806535044</v>
      </c>
      <c r="F36" s="10">
        <f>AFC!F36-FC_NE!F36-FC_E!F36</f>
        <v>-0.38460877042131969</v>
      </c>
      <c r="G36" s="10">
        <f>AFC!G36-FC_NE!G36-FC_E!G36</f>
        <v>-6.6981943250219445E-2</v>
      </c>
      <c r="H36" s="10">
        <f>AFC!H36-FC_NE!H36-FC_E!H36</f>
        <v>5.9243336199484631E-2</v>
      </c>
      <c r="I36" s="10">
        <f>AFC!I36-FC_NE!I36-FC_E!I36</f>
        <v>-5.6147893379193903E-2</v>
      </c>
      <c r="J36" s="10">
        <f>AFC!J36-FC_NE!J36-FC_E!J36</f>
        <v>0.26680997420463903</v>
      </c>
      <c r="K36" s="10">
        <f>AFC!K36-FC_NE!K36-FC_E!K36</f>
        <v>-0.68030954428203394</v>
      </c>
      <c r="L36" s="10">
        <f>AFC!L36-FC_NE!L36-FC_E!L36</f>
        <v>1.0318142734284663E-3</v>
      </c>
      <c r="M36" s="10">
        <f>AFC!M36-FC_NE!M36-FC_E!M36</f>
        <v>0</v>
      </c>
      <c r="N36" s="10">
        <f>AFC!N36-FC_NE!N36-FC_E!N36</f>
        <v>1.0318142734355717E-3</v>
      </c>
      <c r="O36" s="10">
        <f>AFC!O36-FC_NE!O36-FC_E!O36</f>
        <v>9.8882201203842612E-3</v>
      </c>
      <c r="P36" s="10">
        <f>AFC!P36-FC_NE!P36-FC_E!P36</f>
        <v>0.24058469475494348</v>
      </c>
      <c r="Q36" s="10">
        <f>AFC!Q36-FC_NE!Q36-FC_E!Q36</f>
        <v>0</v>
      </c>
      <c r="R36" s="10">
        <f>AFC!R36-FC_NE!R36-FC_E!R36</f>
        <v>-8.5984522790738538E-5</v>
      </c>
      <c r="S36" s="10">
        <f>AFC!S36-FC_NE!S36-FC_E!S36</f>
        <v>0</v>
      </c>
      <c r="T36" s="10">
        <f>AFC!T36-FC_NE!T36-FC_E!T36</f>
        <v>-1.7196904556548986E-4</v>
      </c>
      <c r="U36" s="10">
        <f>AFC!U36-FC_NE!U36-FC_E!U36</f>
        <v>0</v>
      </c>
      <c r="V36" s="10">
        <f>AFC!V36-FC_NE!V36-FC_E!V36</f>
        <v>-8.5984522772974969E-5</v>
      </c>
      <c r="W36" s="10">
        <f>AFC!W36-FC_NE!W36-FC_E!W36</f>
        <v>8.5984522786297646E-5</v>
      </c>
      <c r="X36" s="10">
        <f>AFC!X36-FC_NE!X36-FC_E!X36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-1.4208082545142133</v>
      </c>
      <c r="D37" s="10">
        <f>AFC!D37-FC_NE!D37-FC_E!D37</f>
        <v>0</v>
      </c>
      <c r="E37" s="10">
        <f>AFC!E37-FC_NE!E37-FC_E!E37</f>
        <v>0</v>
      </c>
      <c r="F37" s="10">
        <f>AFC!F37-FC_NE!F37-FC_E!F37</f>
        <v>8.5984522684157128E-5</v>
      </c>
      <c r="G37" s="10">
        <f>AFC!G37-FC_NE!G37-FC_E!G37</f>
        <v>0</v>
      </c>
      <c r="H37" s="10">
        <f>AFC!H37-FC_NE!H37-FC_E!H37</f>
        <v>8.5984522797843965E-5</v>
      </c>
      <c r="I37" s="10">
        <f>AFC!I37-FC_NE!I37-FC_E!I37</f>
        <v>0</v>
      </c>
      <c r="J37" s="10">
        <f>AFC!J37-FC_NE!J37-FC_E!J37</f>
        <v>0</v>
      </c>
      <c r="K37" s="10">
        <f>AFC!K37-FC_NE!K37-FC_E!K37</f>
        <v>-8.5984522741000546E-5</v>
      </c>
      <c r="L37" s="10">
        <f>AFC!L37-FC_NE!L37-FC_E!L37</f>
        <v>0</v>
      </c>
      <c r="M37" s="10">
        <f>AFC!M37-FC_NE!M37-FC_E!M37</f>
        <v>0</v>
      </c>
      <c r="N37" s="10">
        <f>AFC!N37-FC_NE!N37-FC_E!N37</f>
        <v>0</v>
      </c>
      <c r="O37" s="10">
        <f>AFC!O37-FC_NE!O37-FC_E!O37</f>
        <v>-0.44411006018924581</v>
      </c>
      <c r="P37" s="10">
        <f>AFC!P37-FC_NE!P37-FC_E!P37</f>
        <v>-4.9355116079084382E-2</v>
      </c>
      <c r="Q37" s="10">
        <f>AFC!Q37-FC_NE!Q37-FC_E!Q37</f>
        <v>0.60859845227855658</v>
      </c>
      <c r="R37" s="10">
        <f>AFC!R37-FC_NE!R37-FC_E!R37</f>
        <v>-8.5984522797843965E-5</v>
      </c>
      <c r="S37" s="10">
        <f>AFC!S37-FC_NE!S37-FC_E!S37</f>
        <v>7.3000859845365085E-2</v>
      </c>
      <c r="T37" s="10">
        <f>AFC!T37-FC_NE!T37-FC_E!T37</f>
        <v>-0.15528804815136255</v>
      </c>
      <c r="U37" s="10">
        <f>AFC!U37-FC_NE!U37-FC_E!U37</f>
        <v>0.15124677558031863</v>
      </c>
      <c r="V37" s="10">
        <f>AFC!V37-FC_NE!V37-FC_E!V37</f>
        <v>0.25090283748914999</v>
      </c>
      <c r="W37" s="10">
        <f>AFC!W37-FC_NE!W37-FC_E!W37</f>
        <v>-1.0318142735172842E-3</v>
      </c>
      <c r="X37" s="10">
        <f>AFC!X37-FC_NE!X37-FC_E!X37</f>
        <v>1.0318142735172842E-3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2.0636285468615956E-3</v>
      </c>
      <c r="D38" s="10">
        <f>AFC!D38-FC_NE!D38-FC_E!D38</f>
        <v>-2.7085124677557998E-2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1.0318142734311031E-3</v>
      </c>
      <c r="V38" s="10">
        <f>AFC!V38-FC_NE!V38-FC_E!V38</f>
        <v>2.4980018054066022E-16</v>
      </c>
      <c r="W38" s="10">
        <f>AFC!W38-FC_NE!W38-FC_E!W38</f>
        <v>0</v>
      </c>
      <c r="X38" s="10">
        <f>AFC!X38-FC_NE!X38-FC_E!X38</f>
        <v>-2.7755575615628914E-16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8.5984522911530803E-5</v>
      </c>
      <c r="D40" s="10">
        <f>AFC!D40-FC_NE!D40-FC_E!D40</f>
        <v>8.5984522684157128E-5</v>
      </c>
      <c r="E40" s="10">
        <f>AFC!E40-FC_NE!E40-FC_E!E40</f>
        <v>0</v>
      </c>
      <c r="F40" s="10">
        <f>AFC!F40-FC_NE!F40-FC_E!F40</f>
        <v>-8.5984522741000546E-5</v>
      </c>
      <c r="G40" s="10">
        <f>AFC!G40-FC_NE!G40-FC_E!G40</f>
        <v>0</v>
      </c>
      <c r="H40" s="10">
        <f>AFC!H40-FC_NE!H40-FC_E!H40</f>
        <v>-8.5984522684157128E-5</v>
      </c>
      <c r="I40" s="10">
        <f>AFC!I40-FC_NE!I40-FC_E!I40</f>
        <v>0</v>
      </c>
      <c r="J40" s="10">
        <f>AFC!J40-FC_NE!J40-FC_E!J40</f>
        <v>0</v>
      </c>
      <c r="K40" s="10">
        <f>AFC!K40-FC_NE!K40-FC_E!K40</f>
        <v>0</v>
      </c>
      <c r="L40" s="10">
        <f>AFC!L40-FC_NE!L40-FC_E!L40</f>
        <v>0</v>
      </c>
      <c r="M40" s="10">
        <f>AFC!M40-FC_NE!M40-FC_E!M40</f>
        <v>-8.5984522684157128E-5</v>
      </c>
      <c r="N40" s="10">
        <f>AFC!N40-FC_NE!N40-FC_E!N40</f>
        <v>0</v>
      </c>
      <c r="O40" s="10">
        <f>AFC!O40-FC_NE!O40-FC_E!O40</f>
        <v>-8.5984522741000546E-5</v>
      </c>
      <c r="P40" s="10">
        <f>AFC!P40-FC_NE!P40-FC_E!P40</f>
        <v>0</v>
      </c>
      <c r="Q40" s="10">
        <f>AFC!Q40-FC_NE!Q40-FC_E!Q40</f>
        <v>8.5984522741000546E-5</v>
      </c>
      <c r="R40" s="10">
        <f>AFC!R40-FC_NE!R40-FC_E!R40</f>
        <v>0</v>
      </c>
      <c r="S40" s="10">
        <f>AFC!S40-FC_NE!S40-FC_E!S40</f>
        <v>0</v>
      </c>
      <c r="T40" s="10">
        <f>AFC!T40-FC_NE!T40-FC_E!T40</f>
        <v>0</v>
      </c>
      <c r="U40" s="10">
        <f>AFC!U40-FC_NE!U40-FC_E!U40</f>
        <v>8.5984522797843965E-5</v>
      </c>
      <c r="V40" s="10">
        <f>AFC!V40-FC_NE!V40-FC_E!V40</f>
        <v>-2.0636285466935078E-3</v>
      </c>
      <c r="W40" s="10">
        <f>AFC!W40-FC_NE!W40-FC_E!W40</f>
        <v>0</v>
      </c>
      <c r="X40" s="10">
        <f>AFC!X40-FC_NE!X40-FC_E!X40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-8.5984522786075601E-5</v>
      </c>
      <c r="P41" s="10">
        <f>AFC!P41-FC_NE!P41-FC_E!P41</f>
        <v>0</v>
      </c>
      <c r="Q41" s="10">
        <f>AFC!Q41-FC_NE!Q41-FC_E!Q41</f>
        <v>-8.5984522785909068E-5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-9.9920072216264089E-16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5.1914875322445369</v>
      </c>
      <c r="D43" s="10">
        <f>AFC!D43-FC_NE!D43-FC_E!D43</f>
        <v>2.8006878761823373</v>
      </c>
      <c r="E43" s="10">
        <f>AFC!E43-FC_NE!E43-FC_E!E43</f>
        <v>0.718486672400104</v>
      </c>
      <c r="F43" s="10">
        <f>AFC!F43-FC_NE!F43-FC_E!F43</f>
        <v>10.95296646603606</v>
      </c>
      <c r="G43" s="10">
        <f>AFC!G43-FC_NE!G43-FC_E!G43</f>
        <v>-0.63714531384448492</v>
      </c>
      <c r="H43" s="10">
        <f>AFC!H43-FC_NE!H43-FC_E!H43</f>
        <v>22.926999140154749</v>
      </c>
      <c r="I43" s="10">
        <f>AFC!I43-FC_NE!I43-FC_E!I43</f>
        <v>-1.956319862424607</v>
      </c>
      <c r="J43" s="10">
        <f>AFC!J43-FC_NE!J43-FC_E!J43</f>
        <v>-8.5124677557814721E-2</v>
      </c>
      <c r="K43" s="10">
        <f>AFC!K43-FC_NE!K43-FC_E!K43</f>
        <v>-0.10963026655167596</v>
      </c>
      <c r="L43" s="10">
        <f>AFC!L43-FC_NE!L43-FC_E!L43</f>
        <v>-7.3086844367708181E-2</v>
      </c>
      <c r="M43" s="10">
        <f>AFC!M43-FC_NE!M43-FC_E!M43</f>
        <v>-0.19982803095467716</v>
      </c>
      <c r="N43" s="10">
        <f>AFC!N43-FC_NE!N43-FC_E!N43</f>
        <v>-0.18056749785046122</v>
      </c>
      <c r="O43" s="10">
        <f>AFC!O43-FC_NE!O43-FC_E!O43</f>
        <v>-9.2003439376640017E-3</v>
      </c>
      <c r="P43" s="10">
        <f>AFC!P43-FC_NE!P43-FC_E!P43</f>
        <v>-0.43912295786867617</v>
      </c>
      <c r="Q43" s="10">
        <f>AFC!Q43-FC_NE!Q43-FC_E!Q43</f>
        <v>-0.37033533963904119</v>
      </c>
      <c r="R43" s="10">
        <f>AFC!R43-FC_NE!R43-FC_E!R43</f>
        <v>-0.70120378331989741</v>
      </c>
      <c r="S43" s="10">
        <f>AFC!S43-FC_NE!S43-FC_E!S43</f>
        <v>-0.99346517626827335</v>
      </c>
      <c r="T43" s="10">
        <f>AFC!T43-FC_NE!T43-FC_E!T43</f>
        <v>-0.51762682717117059</v>
      </c>
      <c r="U43" s="10">
        <f>AFC!U43-FC_NE!U43-FC_E!U43</f>
        <v>-1.3940670679278355</v>
      </c>
      <c r="V43" s="10">
        <f>AFC!V43-FC_NE!V43-FC_E!V43</f>
        <v>0.58443680137611409</v>
      </c>
      <c r="W43" s="10">
        <f>AFC!W43-FC_NE!W43-FC_E!W43</f>
        <v>-3.095442819812888E-3</v>
      </c>
      <c r="X43" s="10">
        <f>AFC!X43-FC_NE!X43-FC_E!X43</f>
        <v>2.9234737733077054E-3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0</v>
      </c>
      <c r="D44" s="10">
        <f>AFC!D44-FC_NE!D44-FC_E!D44</f>
        <v>0</v>
      </c>
      <c r="E44" s="10">
        <f>AFC!E44-FC_NE!E44-FC_E!E44</f>
        <v>0</v>
      </c>
      <c r="F44" s="10">
        <f>AFC!F44-FC_NE!F44-FC_E!F44</f>
        <v>0</v>
      </c>
      <c r="G44" s="10">
        <f>AFC!G44-FC_NE!G44-FC_E!G44</f>
        <v>0</v>
      </c>
      <c r="H44" s="10">
        <f>AFC!H44-FC_NE!H44-FC_E!H44</f>
        <v>0</v>
      </c>
      <c r="I44" s="10">
        <f>AFC!I44-FC_NE!I44-FC_E!I44</f>
        <v>0</v>
      </c>
      <c r="J44" s="10">
        <f>AFC!J44-FC_NE!J44-FC_E!J44</f>
        <v>0</v>
      </c>
      <c r="K44" s="10">
        <f>AFC!K44-FC_NE!K44-FC_E!K44</f>
        <v>0</v>
      </c>
      <c r="L44" s="10">
        <f>AFC!L44-FC_NE!L44-FC_E!L44</f>
        <v>0</v>
      </c>
      <c r="M44" s="10">
        <f>AFC!M44-FC_NE!M44-FC_E!M44</f>
        <v>0</v>
      </c>
      <c r="N44" s="10">
        <f>AFC!N44-FC_NE!N44-FC_E!N44</f>
        <v>0</v>
      </c>
      <c r="O44" s="10">
        <f>AFC!O44-FC_NE!O44-FC_E!O44</f>
        <v>8.5984522785187423E-5</v>
      </c>
      <c r="P44" s="10">
        <f>AFC!P44-FC_NE!P44-FC_E!P44</f>
        <v>0</v>
      </c>
      <c r="Q44" s="10">
        <f>AFC!Q44-FC_NE!Q44-FC_E!Q44</f>
        <v>0</v>
      </c>
      <c r="R44" s="10">
        <f>AFC!R44-FC_NE!R44-FC_E!R44</f>
        <v>0</v>
      </c>
      <c r="S44" s="10">
        <f>AFC!S44-FC_NE!S44-FC_E!S44</f>
        <v>0</v>
      </c>
      <c r="T44" s="10">
        <f>AFC!T44-FC_NE!T44-FC_E!T44</f>
        <v>-8.5984522785409467E-5</v>
      </c>
      <c r="U44" s="10">
        <f>AFC!U44-FC_NE!U44-FC_E!U44</f>
        <v>-8.5984522786297646E-5</v>
      </c>
      <c r="V44" s="10">
        <f>AFC!V44-FC_NE!V44-FC_E!V44</f>
        <v>0</v>
      </c>
      <c r="W44" s="10">
        <f>AFC!W44-FC_NE!W44-FC_E!W44</f>
        <v>-8.5984522786297646E-5</v>
      </c>
      <c r="X44" s="10">
        <f>AFC!X44-FC_NE!X44-FC_E!X44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-5.3290705182007514E-15</v>
      </c>
      <c r="D46" s="10">
        <f>AFC!D46-FC_NE!D46-FC_E!D46</f>
        <v>-1.7763568394002505E-15</v>
      </c>
      <c r="E46" s="10">
        <f>AFC!E46-FC_NE!E46-FC_E!E46</f>
        <v>0</v>
      </c>
      <c r="F46" s="10">
        <f>AFC!F46-FC_NE!F46-FC_E!F46</f>
        <v>-8.5984522788962181E-5</v>
      </c>
      <c r="G46" s="10">
        <f>AFC!G46-FC_NE!G46-FC_E!G46</f>
        <v>0</v>
      </c>
      <c r="H46" s="10">
        <f>AFC!H46-FC_NE!H46-FC_E!H46</f>
        <v>-5.3290705182007514E-15</v>
      </c>
      <c r="I46" s="10">
        <f>AFC!I46-FC_NE!I46-FC_E!I46</f>
        <v>-3.5527136788005009E-15</v>
      </c>
      <c r="J46" s="10">
        <f>AFC!J46-FC_NE!J46-FC_E!J46</f>
        <v>-8.5984522790738538E-5</v>
      </c>
      <c r="K46" s="10">
        <f>AFC!K46-FC_NE!K46-FC_E!K46</f>
        <v>8.5984522781856754E-5</v>
      </c>
      <c r="L46" s="10">
        <f>AFC!L46-FC_NE!L46-FC_E!L46</f>
        <v>8.5984522786297646E-5</v>
      </c>
      <c r="M46" s="10">
        <f>AFC!M46-FC_NE!M46-FC_E!M46</f>
        <v>-3.5527136788005009E-15</v>
      </c>
      <c r="N46" s="10">
        <f>AFC!N46-FC_NE!N46-FC_E!N46</f>
        <v>-3.5527136788005009E-15</v>
      </c>
      <c r="O46" s="10">
        <f>AFC!O46-FC_NE!O46-FC_E!O46</f>
        <v>1.7763568394002505E-15</v>
      </c>
      <c r="P46" s="10">
        <f>AFC!P46-FC_NE!P46-FC_E!P46</f>
        <v>-0.11040412725709192</v>
      </c>
      <c r="Q46" s="10">
        <f>AFC!Q46-FC_NE!Q46-FC_E!Q46</f>
        <v>-8.5984522787185824E-5</v>
      </c>
      <c r="R46" s="10">
        <f>AFC!R46-FC_NE!R46-FC_E!R46</f>
        <v>-8.8817841970012523E-16</v>
      </c>
      <c r="S46" s="10">
        <f>AFC!S46-FC_NE!S46-FC_E!S46</f>
        <v>-8.5984522787185824E-5</v>
      </c>
      <c r="T46" s="10">
        <f>AFC!T46-FC_NE!T46-FC_E!T46</f>
        <v>0</v>
      </c>
      <c r="U46" s="10">
        <f>AFC!U46-FC_NE!U46-FC_E!U46</f>
        <v>0</v>
      </c>
      <c r="V46" s="10">
        <f>AFC!V46-FC_NE!V46-FC_E!V46</f>
        <v>-8.5984522784521289E-5</v>
      </c>
      <c r="W46" s="10">
        <f>AFC!W46-FC_NE!W46-FC_E!W46</f>
        <v>8.5984522786297646E-5</v>
      </c>
      <c r="X46" s="10">
        <f>AFC!X46-FC_NE!X46-FC_E!X46</f>
        <v>-8.5984522785409467E-5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8.5984522787185824E-5</v>
      </c>
      <c r="D47" s="10">
        <f>AFC!D47-FC_NE!D47-FC_E!D47</f>
        <v>-3.5527136788005009E-15</v>
      </c>
      <c r="E47" s="10">
        <f>AFC!E47-FC_NE!E47-FC_E!E47</f>
        <v>3.5527136788005009E-15</v>
      </c>
      <c r="F47" s="10">
        <f>AFC!F47-FC_NE!F47-FC_E!F47</f>
        <v>-8.5984522783633111E-5</v>
      </c>
      <c r="G47" s="10">
        <f>AFC!G47-FC_NE!G47-FC_E!G47</f>
        <v>0</v>
      </c>
      <c r="H47" s="10">
        <f>AFC!H47-FC_NE!H47-FC_E!H47</f>
        <v>-8.5984522794291252E-5</v>
      </c>
      <c r="I47" s="10">
        <f>AFC!I47-FC_NE!I47-FC_E!I47</f>
        <v>3.5527136788005009E-15</v>
      </c>
      <c r="J47" s="10">
        <f>AFC!J47-FC_NE!J47-FC_E!J47</f>
        <v>-3.5527136788005009E-15</v>
      </c>
      <c r="K47" s="10">
        <f>AFC!K47-FC_NE!K47-FC_E!K47</f>
        <v>-8.5984522785409467E-5</v>
      </c>
      <c r="L47" s="10">
        <f>AFC!L47-FC_NE!L47-FC_E!L47</f>
        <v>1.7763568394002505E-15</v>
      </c>
      <c r="M47" s="10">
        <f>AFC!M47-FC_NE!M47-FC_E!M47</f>
        <v>0</v>
      </c>
      <c r="N47" s="10">
        <f>AFC!N47-FC_NE!N47-FC_E!N47</f>
        <v>-7.1054273576010019E-15</v>
      </c>
      <c r="O47" s="10">
        <f>AFC!O47-FC_NE!O47-FC_E!O47</f>
        <v>0</v>
      </c>
      <c r="P47" s="10">
        <f>AFC!P47-FC_NE!P47-FC_E!P47</f>
        <v>7.1054273576010019E-15</v>
      </c>
      <c r="Q47" s="10">
        <f>AFC!Q47-FC_NE!Q47-FC_E!Q47</f>
        <v>-7.1054273576010019E-15</v>
      </c>
      <c r="R47" s="10">
        <f>AFC!R47-FC_NE!R47-FC_E!R47</f>
        <v>-3.5527136788005009E-15</v>
      </c>
      <c r="S47" s="10">
        <f>AFC!S47-FC_NE!S47-FC_E!S47</f>
        <v>3.5527136788005009E-15</v>
      </c>
      <c r="T47" s="10">
        <f>AFC!T47-FC_NE!T47-FC_E!T47</f>
        <v>-8.5984522780080397E-5</v>
      </c>
      <c r="U47" s="10">
        <f>AFC!U47-FC_NE!U47-FC_E!U47</f>
        <v>-8.5984522783633111E-5</v>
      </c>
      <c r="V47" s="10">
        <f>AFC!V47-FC_NE!V47-FC_E!V47</f>
        <v>0</v>
      </c>
      <c r="W47" s="10">
        <f>AFC!W47-FC_NE!W47-FC_E!W47</f>
        <v>-1.7763568394002505E-15</v>
      </c>
      <c r="X47" s="10">
        <f>AFC!X47-FC_NE!X47-FC_E!X47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-7.7386070507223792E-4</v>
      </c>
      <c r="L48" s="10">
        <f>AFC!L48-FC_NE!L48-FC_E!L48</f>
        <v>7.738607050731261E-4</v>
      </c>
      <c r="M48" s="10">
        <f>AFC!M48-FC_NE!M48-FC_E!M48</f>
        <v>0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7.7386070507401428E-4</v>
      </c>
      <c r="S48" s="10">
        <f>AFC!S48-FC_NE!S48-FC_E!S48</f>
        <v>0</v>
      </c>
      <c r="T48" s="10">
        <f>AFC!T48-FC_NE!T48-FC_E!T48</f>
        <v>0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8.5984522797843965E-5</v>
      </c>
      <c r="D51" s="37">
        <f>AFC!D51-FC_NE!D51-FC_E!D51</f>
        <v>-1.7196904582306161E-4</v>
      </c>
      <c r="E51" s="37">
        <f>AFC!E51-FC_NE!E51-FC_E!E51</f>
        <v>8.5984523025217641E-5</v>
      </c>
      <c r="F51" s="37">
        <f>AFC!F51-FC_NE!F51-FC_E!F51</f>
        <v>0</v>
      </c>
      <c r="G51" s="37">
        <f>AFC!G51-FC_NE!G51-FC_E!G51</f>
        <v>-8.5984522229409777E-5</v>
      </c>
      <c r="H51" s="37">
        <f>AFC!H51-FC_NE!H51-FC_E!H51</f>
        <v>-8.5984522911530803E-5</v>
      </c>
      <c r="I51" s="37">
        <f>AFC!I51-FC_NE!I51-FC_E!I51</f>
        <v>8.5984523252591316E-5</v>
      </c>
      <c r="J51" s="37">
        <f>AFC!J51-FC_NE!J51-FC_E!J51</f>
        <v>-1.7196904627780896E-4</v>
      </c>
      <c r="K51" s="37">
        <f>AFC!K51-FC_NE!K51-FC_E!K51</f>
        <v>-2.5795356896196608E-4</v>
      </c>
      <c r="L51" s="37">
        <f>AFC!L51-FC_NE!L51-FC_E!L51</f>
        <v>8.5984522797843965E-5</v>
      </c>
      <c r="M51" s="37">
        <f>AFC!M51-FC_NE!M51-FC_E!M51</f>
        <v>-8.5984522911530803E-5</v>
      </c>
      <c r="N51" s="37">
        <f>AFC!N51-FC_NE!N51-FC_E!N51</f>
        <v>-8.598452257047029E-5</v>
      </c>
      <c r="O51" s="37">
        <f>AFC!O51-FC_NE!O51-FC_E!O51</f>
        <v>1.1435941529839511E-2</v>
      </c>
      <c r="P51" s="37">
        <f>AFC!P51-FC_NE!P51-FC_E!P51</f>
        <v>5.1590713678706379E-4</v>
      </c>
      <c r="Q51" s="37">
        <f>AFC!Q51-FC_NE!Q51-FC_E!Q51</f>
        <v>3.6113499569410124E-3</v>
      </c>
      <c r="R51" s="37">
        <f>AFC!R51-FC_NE!R51-FC_E!R51</f>
        <v>5.9329320723691126E-3</v>
      </c>
      <c r="S51" s="37">
        <f>AFC!S51-FC_NE!S51-FC_E!S51</f>
        <v>-8.2545141872287786E-3</v>
      </c>
      <c r="T51" s="37">
        <f>AFC!T51-FC_NE!T51-FC_E!T51</f>
        <v>-1.7196904548200109E-4</v>
      </c>
      <c r="U51" s="37">
        <f>AFC!U51-FC_NE!U51-FC_E!U51</f>
        <v>-1.7196904548200109E-4</v>
      </c>
      <c r="V51" s="37">
        <f>AFC!V51-FC_NE!V51-FC_E!V51</f>
        <v>0</v>
      </c>
      <c r="W51" s="37">
        <f>AFC!W51-FC_NE!W51-FC_E!W51</f>
        <v>8.1169389510023393E-2</v>
      </c>
      <c r="X51" s="37">
        <f>AFC!X51-FC_NE!X51-FC_E!X51</f>
        <v>0.21263972484916849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-5.1590713671956223E-4</v>
      </c>
      <c r="D52" s="37">
        <f t="shared" si="20"/>
        <v>1.2639724849529799E-2</v>
      </c>
      <c r="E52" s="37">
        <f t="shared" si="20"/>
        <v>1.1177987962168956E-2</v>
      </c>
      <c r="F52" s="37">
        <f t="shared" si="20"/>
        <v>2.4075666380092287E-3</v>
      </c>
      <c r="G52" s="37">
        <f t="shared" si="20"/>
        <v>8.5984522794291252E-5</v>
      </c>
      <c r="H52" s="37">
        <f t="shared" si="20"/>
        <v>-3.5527136788005009E-15</v>
      </c>
      <c r="I52" s="37">
        <f t="shared" si="20"/>
        <v>-8.5984522788962181E-5</v>
      </c>
      <c r="J52" s="37">
        <f t="shared" si="20"/>
        <v>6.01891659496534E-4</v>
      </c>
      <c r="K52" s="37">
        <f t="shared" si="20"/>
        <v>8.5984522803173036E-5</v>
      </c>
      <c r="L52" s="37">
        <f t="shared" si="20"/>
        <v>-1.1607910576114433E-2</v>
      </c>
      <c r="M52" s="37">
        <f t="shared" si="20"/>
        <v>9.6646603611347248E-2</v>
      </c>
      <c r="N52" s="37">
        <f t="shared" si="20"/>
        <v>4.9355116079099481E-2</v>
      </c>
      <c r="O52" s="37">
        <f t="shared" si="20"/>
        <v>-0.14789337919175494</v>
      </c>
      <c r="P52" s="37">
        <f t="shared" si="20"/>
        <v>-0.14161650902837619</v>
      </c>
      <c r="Q52" s="37">
        <f t="shared" si="20"/>
        <v>-0.54058469475492599</v>
      </c>
      <c r="R52" s="37">
        <f t="shared" si="20"/>
        <v>-0.68142734307824959</v>
      </c>
      <c r="S52" s="37">
        <f t="shared" si="20"/>
        <v>-0.28288907996561363</v>
      </c>
      <c r="T52" s="37">
        <f t="shared" si="20"/>
        <v>-0.73637145313840424</v>
      </c>
      <c r="U52" s="37">
        <f t="shared" si="20"/>
        <v>-1.6337059329376125E-2</v>
      </c>
      <c r="V52" s="37">
        <f t="shared" si="20"/>
        <v>-0.10894239036972753</v>
      </c>
      <c r="W52" s="37">
        <f t="shared" si="20"/>
        <v>2.5795356836226802E-3</v>
      </c>
      <c r="X52" s="37">
        <f t="shared" ref="X52" si="21">SUM(X53:X70)</f>
        <v>-5.1590713673577149E-4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-5.3290705182007514E-15</v>
      </c>
      <c r="D53" s="10">
        <f>AFC!D53-FC_NE!D53-FC_E!D53</f>
        <v>-5.3290705182007514E-15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-1.7763568394002505E-15</v>
      </c>
      <c r="J53" s="10">
        <f>AFC!J53-FC_NE!J53-FC_E!J53</f>
        <v>-1.7763568394002505E-15</v>
      </c>
      <c r="K53" s="10">
        <f>AFC!K53-FC_NE!K53-FC_E!K53</f>
        <v>5.3290705182007514E-15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-5.3290705182007514E-15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8.8817841970012523E-16</v>
      </c>
      <c r="U53" s="10">
        <f>AFC!U53-FC_NE!U53-FC_E!U53</f>
        <v>8.8817841970012523E-16</v>
      </c>
      <c r="V53" s="10">
        <f>AFC!V53-FC_NE!V53-FC_E!V53</f>
        <v>1.7763568394002505E-15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-7.1054273576010019E-15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6.5778159931211277E-2</v>
      </c>
      <c r="V57" s="10">
        <f>AFC!V57-FC_NE!V57-FC_E!V57</f>
        <v>2.966466036113502E-2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-5.1590713671423316E-4</v>
      </c>
      <c r="D59" s="10">
        <f>AFC!D59-FC_NE!D59-FC_E!D59</f>
        <v>1.2639724849535128E-2</v>
      </c>
      <c r="E59" s="10">
        <f>AFC!E59-FC_NE!E59-FC_E!E59</f>
        <v>1.1177987962168956E-2</v>
      </c>
      <c r="F59" s="10">
        <f>AFC!F59-FC_NE!F59-FC_E!F59</f>
        <v>2.4075666380092287E-3</v>
      </c>
      <c r="G59" s="10">
        <f>AFC!G59-FC_NE!G59-FC_E!G59</f>
        <v>8.5984522794291252E-5</v>
      </c>
      <c r="H59" s="10">
        <f>AFC!H59-FC_NE!H59-FC_E!H59</f>
        <v>8.5984522783633111E-5</v>
      </c>
      <c r="I59" s="10">
        <f>AFC!I59-FC_NE!I59-FC_E!I59</f>
        <v>0</v>
      </c>
      <c r="J59" s="10">
        <f>AFC!J59-FC_NE!J59-FC_E!J59</f>
        <v>8.5984522783633111E-5</v>
      </c>
      <c r="K59" s="10">
        <f>AFC!K59-FC_NE!K59-FC_E!K59</f>
        <v>8.5984522797843965E-5</v>
      </c>
      <c r="L59" s="10">
        <f>AFC!L59-FC_NE!L59-FC_E!L59</f>
        <v>8.5984522769422256E-5</v>
      </c>
      <c r="M59" s="10">
        <f>AFC!M59-FC_NE!M59-FC_E!M59</f>
        <v>1.7196904556726622E-4</v>
      </c>
      <c r="N59" s="10">
        <f>AFC!N59-FC_NE!N59-FC_E!N59</f>
        <v>-8.5984522783633111E-5</v>
      </c>
      <c r="O59" s="10">
        <f>AFC!O59-FC_NE!O59-FC_E!O59</f>
        <v>0</v>
      </c>
      <c r="P59" s="10">
        <f>AFC!P59-FC_NE!P59-FC_E!P59</f>
        <v>-8.5984522776527683E-5</v>
      </c>
      <c r="Q59" s="10">
        <f>AFC!Q59-FC_NE!Q59-FC_E!Q59</f>
        <v>-8.5984522785764739E-4</v>
      </c>
      <c r="R59" s="10">
        <f>AFC!R59-FC_NE!R59-FC_E!R59</f>
        <v>-1.6852966466025521E-2</v>
      </c>
      <c r="S59" s="10">
        <f>AFC!S59-FC_NE!S59-FC_E!S59</f>
        <v>-1.79707652622767E-2</v>
      </c>
      <c r="T59" s="10">
        <f>AFC!T59-FC_NE!T59-FC_E!T59</f>
        <v>-1.7196904555305537E-4</v>
      </c>
      <c r="U59" s="10">
        <f>AFC!U59-FC_NE!U59-FC_E!U59</f>
        <v>-8.5984522797843965E-5</v>
      </c>
      <c r="V59" s="10">
        <f>AFC!V59-FC_NE!V59-FC_E!V59</f>
        <v>0</v>
      </c>
      <c r="W59" s="10">
        <f>AFC!W59-FC_NE!W59-FC_E!W59</f>
        <v>8.5984522833371102E-5</v>
      </c>
      <c r="X59" s="10">
        <f>AFC!X59-FC_NE!X59-FC_E!X59</f>
        <v>-1.7196904555305537E-4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-8.5984522787185824E-5</v>
      </c>
      <c r="I61" s="10">
        <f>AFC!I61-FC_NE!I61-FC_E!I61</f>
        <v>-8.5984522787185824E-5</v>
      </c>
      <c r="J61" s="10">
        <f>AFC!J61-FC_NE!J61-FC_E!J61</f>
        <v>-8.5984522786297646E-5</v>
      </c>
      <c r="K61" s="10">
        <f>AFC!K61-FC_NE!K61-FC_E!K61</f>
        <v>0</v>
      </c>
      <c r="L61" s="10">
        <f>AFC!L61-FC_NE!L61-FC_E!L61</f>
        <v>8.5984522780080397E-5</v>
      </c>
      <c r="M61" s="10">
        <f>AFC!M61-FC_NE!M61-FC_E!M61</f>
        <v>-7.1054273576010019E-15</v>
      </c>
      <c r="N61" s="10">
        <f>AFC!N61-FC_NE!N61-FC_E!N61</f>
        <v>0</v>
      </c>
      <c r="O61" s="10">
        <f>AFC!O61-FC_NE!O61-FC_E!O61</f>
        <v>8.5984522784521289E-5</v>
      </c>
      <c r="P61" s="10">
        <f>AFC!P61-FC_NE!P61-FC_E!P61</f>
        <v>-8.5984522786297646E-5</v>
      </c>
      <c r="Q61" s="10">
        <f>AFC!Q61-FC_NE!Q61-FC_E!Q61</f>
        <v>8.5984522786741735E-5</v>
      </c>
      <c r="R61" s="10">
        <f>AFC!R61-FC_NE!R61-FC_E!R61</f>
        <v>3.0696474634563486E-2</v>
      </c>
      <c r="S61" s="10">
        <f>AFC!S61-FC_NE!S61-FC_E!S61</f>
        <v>1.7196904557259529E-4</v>
      </c>
      <c r="T61" s="10">
        <f>AFC!T61-FC_NE!T61-FC_E!T61</f>
        <v>-1.3757523645709924E-3</v>
      </c>
      <c r="U61" s="10">
        <f>AFC!U61-FC_NE!U61-FC_E!U61</f>
        <v>-1.5477214101409231E-3</v>
      </c>
      <c r="V61" s="10">
        <f>AFC!V61-FC_NE!V61-FC_E!V61</f>
        <v>3.4393809113897333E-4</v>
      </c>
      <c r="W61" s="10">
        <f>AFC!W61-FC_NE!W61-FC_E!W61</f>
        <v>-3.5527136788005009E-15</v>
      </c>
      <c r="X61" s="10">
        <f>AFC!X61-FC_NE!X61-FC_E!X61</f>
        <v>6.8787618228483005E-4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0</v>
      </c>
      <c r="W63" s="10">
        <f>AFC!W63-FC_NE!W63-FC_E!W63</f>
        <v>0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6.018916595009749E-4</v>
      </c>
      <c r="K64" s="10">
        <f>AFC!K64-FC_NE!K64-FC_E!K64</f>
        <v>0</v>
      </c>
      <c r="L64" s="10">
        <f>AFC!L64-FC_NE!L64-FC_E!L64</f>
        <v>6.4488392089423474E-3</v>
      </c>
      <c r="M64" s="10">
        <f>AFC!M64-FC_NE!M64-FC_E!M64</f>
        <v>-1.8916595012897774E-3</v>
      </c>
      <c r="N64" s="10">
        <f>AFC!N64-FC_NE!N64-FC_E!N64</f>
        <v>-3.7145313843509165E-2</v>
      </c>
      <c r="O64" s="10">
        <f>AFC!O64-FC_NE!O64-FC_E!O64</f>
        <v>6.0189165950075285E-4</v>
      </c>
      <c r="P64" s="10">
        <f>AFC!P64-FC_NE!P64-FC_E!P64</f>
        <v>3.0696474634565818E-2</v>
      </c>
      <c r="Q64" s="10">
        <f>AFC!Q64-FC_NE!Q64-FC_E!Q64</f>
        <v>-0.13628546861564939</v>
      </c>
      <c r="R64" s="10">
        <f>AFC!R64-FC_NE!R64-FC_E!R64</f>
        <v>-0.24264832330180575</v>
      </c>
      <c r="S64" s="10">
        <f>AFC!S64-FC_NE!S64-FC_E!S64</f>
        <v>-4.5571797076524589E-2</v>
      </c>
      <c r="T64" s="10">
        <f>AFC!T64-FC_NE!T64-FC_E!T64</f>
        <v>9.6646603611350024E-2</v>
      </c>
      <c r="U64" s="10">
        <f>AFC!U64-FC_NE!U64-FC_E!U64</f>
        <v>-9.4153052450559827E-2</v>
      </c>
      <c r="V64" s="10">
        <f>AFC!V64-FC_NE!V64-FC_E!V64</f>
        <v>-0.15588993981083377</v>
      </c>
      <c r="W64" s="10">
        <f>AFC!W64-FC_NE!W64-FC_E!W64</f>
        <v>6.8787618229393388E-4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0</v>
      </c>
      <c r="L65" s="10">
        <f>AFC!L65-FC_NE!L65-FC_E!L65</f>
        <v>0</v>
      </c>
      <c r="M65" s="10">
        <f>AFC!M65-FC_NE!M65-FC_E!M65</f>
        <v>0</v>
      </c>
      <c r="N65" s="10">
        <f>AFC!N65-FC_NE!N65-FC_E!N65</f>
        <v>0</v>
      </c>
      <c r="O65" s="10">
        <f>AFC!O65-FC_NE!O65-FC_E!O65</f>
        <v>0</v>
      </c>
      <c r="P65" s="10">
        <f>AFC!P65-FC_NE!P65-FC_E!P65</f>
        <v>0</v>
      </c>
      <c r="Q65" s="10">
        <f>AFC!Q65-FC_NE!Q65-FC_E!Q65</f>
        <v>0</v>
      </c>
      <c r="R65" s="10">
        <f>AFC!R65-FC_NE!R65-FC_E!R65</f>
        <v>0</v>
      </c>
      <c r="S65" s="10">
        <f>AFC!S65-FC_NE!S65-FC_E!S65</f>
        <v>0</v>
      </c>
      <c r="T65" s="10">
        <f>AFC!T65-FC_NE!T65-FC_E!T65</f>
        <v>0</v>
      </c>
      <c r="U65" s="10">
        <f>AFC!U65-FC_NE!U65-FC_E!U65</f>
        <v>0</v>
      </c>
      <c r="V65" s="10">
        <f>AFC!V65-FC_NE!V65-FC_E!V65</f>
        <v>0</v>
      </c>
      <c r="W65" s="10">
        <f>AFC!W65-FC_NE!W65-FC_E!W65</f>
        <v>0</v>
      </c>
      <c r="X65" s="10">
        <f>AFC!X65-FC_NE!X65-FC_E!X65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-1.8228718830606283E-2</v>
      </c>
      <c r="M66" s="10">
        <f>AFC!M66-FC_NE!M66-FC_E!M66</f>
        <v>9.8366294067076865E-2</v>
      </c>
      <c r="N66" s="10">
        <f>AFC!N66-FC_NE!N66-FC_E!N66</f>
        <v>8.6586414445392279E-2</v>
      </c>
      <c r="O66" s="10">
        <f>AFC!O66-FC_NE!O66-FC_E!O66</f>
        <v>-0.14858125537404021</v>
      </c>
      <c r="P66" s="10">
        <f>AFC!P66-FC_NE!P66-FC_E!P66</f>
        <v>-0.17214101461737386</v>
      </c>
      <c r="Q66" s="10">
        <f>AFC!Q66-FC_NE!Q66-FC_E!Q66</f>
        <v>-0.4035253654342057</v>
      </c>
      <c r="R66" s="10">
        <f>AFC!R66-FC_NE!R66-FC_E!R66</f>
        <v>-0.45262252794498181</v>
      </c>
      <c r="S66" s="10">
        <f>AFC!S66-FC_NE!S66-FC_E!S66</f>
        <v>-0.21951848667238494</v>
      </c>
      <c r="T66" s="10">
        <f>AFC!T66-FC_NE!T66-FC_E!T66</f>
        <v>-0.83147033533963111</v>
      </c>
      <c r="U66" s="10">
        <f>AFC!U66-FC_NE!U66-FC_E!U66</f>
        <v>1.3671539122910303E-2</v>
      </c>
      <c r="V66" s="10">
        <f>AFC!V66-FC_NE!V66-FC_E!V66</f>
        <v>1.693895098883047E-2</v>
      </c>
      <c r="W66" s="10">
        <f>AFC!W66-FC_NE!W66-FC_E!W66</f>
        <v>1.8056749784989279E-3</v>
      </c>
      <c r="X66" s="10">
        <f>AFC!X66-FC_NE!X66-FC_E!X66</f>
        <v>-1.0318142734604407E-3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-8.5984522826265675E-5</v>
      </c>
      <c r="G75" s="37">
        <f>AFC!G75-FC_NE!G75-FC_E!G75</f>
        <v>1.7196904558147708E-4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8.5984522783633111E-5</v>
      </c>
      <c r="K75" s="37">
        <f>AFC!K75-FC_NE!K75-FC_E!K75</f>
        <v>-8.598452281205482E-5</v>
      </c>
      <c r="L75" s="37">
        <f>AFC!L75-FC_NE!L75-FC_E!L75</f>
        <v>0</v>
      </c>
      <c r="M75" s="37">
        <f>AFC!M75-FC_NE!M75-FC_E!M75</f>
        <v>1.7196904556726622E-4</v>
      </c>
      <c r="N75" s="37">
        <f>AFC!N75-FC_NE!N75-FC_E!N75</f>
        <v>0</v>
      </c>
      <c r="O75" s="37">
        <f>AFC!O75-FC_NE!O75-FC_E!O75</f>
        <v>0</v>
      </c>
      <c r="P75" s="37">
        <f>AFC!P75-FC_NE!P75-FC_E!P75</f>
        <v>-8.5984522783633111E-5</v>
      </c>
      <c r="Q75" s="37">
        <f>AFC!Q75-FC_NE!Q75-FC_E!Q75</f>
        <v>-8.5984522748105974E-5</v>
      </c>
      <c r="R75" s="37">
        <f>AFC!R75-FC_NE!R75-FC_E!R75</f>
        <v>0</v>
      </c>
      <c r="S75" s="37">
        <f>AFC!S75-FC_NE!S75-FC_E!S75</f>
        <v>8.5984522826265675E-5</v>
      </c>
      <c r="T75" s="37">
        <f>AFC!T75-FC_NE!T75-FC_E!T75</f>
        <v>0</v>
      </c>
      <c r="U75" s="37">
        <f>AFC!U75-FC_NE!U75-FC_E!U75</f>
        <v>-8.5984522840476529E-5</v>
      </c>
      <c r="V75" s="37">
        <f>AFC!V75-FC_NE!V75-FC_E!V75</f>
        <v>8.5984522783633111E-5</v>
      </c>
      <c r="W75" s="37">
        <f>AFC!W75-FC_NE!W75-FC_E!W75</f>
        <v>-8.5984522669946273E-5</v>
      </c>
      <c r="X75" s="37">
        <f>AFC!X75-FC_NE!X75-FC_E!X75</f>
        <v>8.5984522684157128E-5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1.2952708512467552</v>
      </c>
      <c r="D76" s="40">
        <f>AFC!D76-FC_NE!D76-FC_E!D76</f>
        <v>2.0206362854708004E-2</v>
      </c>
      <c r="E76" s="40">
        <f>AFC!E76-FC_NE!E76-FC_E!E76</f>
        <v>1.1358555460015509</v>
      </c>
      <c r="F76" s="40">
        <f>AFC!F76-FC_NE!F76-FC_E!F76</f>
        <v>-0.46870163370579121</v>
      </c>
      <c r="G76" s="40">
        <f>AFC!G76-FC_NE!G76-FC_E!G76</f>
        <v>-0.72390369733432181</v>
      </c>
      <c r="H76" s="40">
        <f>AFC!H76-FC_NE!H76-FC_E!H76</f>
        <v>-0.76620808254494932</v>
      </c>
      <c r="I76" s="40">
        <f>AFC!I76-FC_NE!I76-FC_E!I76</f>
        <v>-0.74307824591585359</v>
      </c>
      <c r="J76" s="40">
        <f>AFC!J76-FC_NE!J76-FC_E!J76</f>
        <v>-0.81771281169403665</v>
      </c>
      <c r="K76" s="40">
        <f>AFC!K76-FC_NE!K76-FC_E!K76</f>
        <v>-0.93602751504749904</v>
      </c>
      <c r="L76" s="40">
        <f>AFC!L76-FC_NE!L76-FC_E!L76</f>
        <v>0.11883061049024946</v>
      </c>
      <c r="M76" s="40">
        <f>AFC!M76-FC_NE!M76-FC_E!M76</f>
        <v>-1.6680997420280619E-2</v>
      </c>
      <c r="N76" s="40">
        <f>AFC!N76-FC_NE!N76-FC_E!N76</f>
        <v>0.71539122957869949</v>
      </c>
      <c r="O76" s="40">
        <f>AFC!O76-FC_NE!O76-FC_E!O76</f>
        <v>-1.3897678417883981</v>
      </c>
      <c r="P76" s="40">
        <f>AFC!P76-FC_NE!P76-FC_E!P76</f>
        <v>-1.2815993121238307</v>
      </c>
      <c r="Q76" s="40">
        <f>AFC!Q76-FC_NE!Q76-FC_E!Q76</f>
        <v>3.0438521066344038E-2</v>
      </c>
      <c r="R76" s="40">
        <f>AFC!R76-FC_NE!R76-FC_E!R76</f>
        <v>0.43095442820299468</v>
      </c>
      <c r="S76" s="40">
        <f>AFC!S76-FC_NE!S76-FC_E!S76</f>
        <v>-3.4651762682642584E-2</v>
      </c>
      <c r="T76" s="40">
        <f>AFC!T76-FC_NE!T76-FC_E!T76</f>
        <v>0</v>
      </c>
      <c r="U76" s="40">
        <f>AFC!U76-FC_NE!U76-FC_E!U76</f>
        <v>-1.7196904548200109E-4</v>
      </c>
      <c r="V76" s="40">
        <f>AFC!V76-FC_NE!V76-FC_E!V76</f>
        <v>-2.5795356827984506E-4</v>
      </c>
      <c r="W76" s="40">
        <f>AFC!W76-FC_NE!W76-FC_E!W76</f>
        <v>3.1384350816892947E-2</v>
      </c>
      <c r="X76" s="40">
        <f>AFC!X76-FC_NE!X76-FC_E!X76</f>
        <v>-8.2545141873424654E-3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B99B55-18E3-4836-B9B9-9AA6EE7985A5}"/>
</file>

<file path=customXml/itemProps2.xml><?xml version="1.0" encoding="utf-8"?>
<ds:datastoreItem xmlns:ds="http://schemas.openxmlformats.org/officeDocument/2006/customXml" ds:itemID="{5B83C403-5BC6-43CE-BF19-6485DB5B0175}"/>
</file>

<file path=customXml/itemProps3.xml><?xml version="1.0" encoding="utf-8"?>
<ds:datastoreItem xmlns:ds="http://schemas.openxmlformats.org/officeDocument/2006/customXml" ds:itemID="{52E152AE-AB1B-4F2D-9C3E-CBCC18329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2024-05-20T16:53:10Z</dcterms:created>
  <dcterms:modified xsi:type="dcterms:W3CDTF">2024-05-20T16:53:10Z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