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I52" i="199"/>
  <c r="J33" i="199"/>
  <c r="R27" i="199"/>
  <c r="M22" i="199"/>
  <c r="E22" i="199"/>
  <c r="V8" i="199"/>
  <c r="N8" i="199"/>
  <c r="V71" i="198"/>
  <c r="O52" i="198"/>
  <c r="G52" i="198"/>
  <c r="X8" i="198"/>
  <c r="K8" i="198"/>
  <c r="H8" i="198"/>
  <c r="D71" i="198"/>
  <c r="D22" i="198"/>
  <c r="Q8" i="195"/>
  <c r="I8" i="195"/>
  <c r="C22" i="195"/>
  <c r="R8" i="194"/>
  <c r="J8" i="194"/>
  <c r="O22" i="193"/>
  <c r="G22" i="193"/>
  <c r="K22" i="190"/>
  <c r="B72" i="149"/>
  <c r="B143" i="149"/>
  <c r="B153" i="149"/>
  <c r="B167" i="149"/>
  <c r="B88" i="149"/>
  <c r="B83" i="149"/>
  <c r="B145" i="149"/>
  <c r="B66" i="149"/>
  <c r="B20" i="149"/>
  <c r="B42" i="149"/>
  <c r="B90" i="149"/>
  <c r="B95" i="149"/>
  <c r="B63" i="149"/>
  <c r="B104" i="149"/>
  <c r="B162" i="149"/>
  <c r="B49" i="149"/>
  <c r="B56" i="149"/>
  <c r="B17" i="149"/>
  <c r="B46" i="149"/>
  <c r="B16" i="149"/>
  <c r="B54" i="149"/>
  <c r="B28" i="149"/>
  <c r="B34" i="149"/>
  <c r="B80" i="149"/>
  <c r="B55" i="149"/>
  <c r="B8" i="149"/>
  <c r="B76" i="149"/>
  <c r="B134" i="149"/>
  <c r="B155" i="149"/>
  <c r="B19" i="149"/>
  <c r="B121" i="149"/>
  <c r="B128" i="149"/>
  <c r="B69" i="149"/>
  <c r="B99" i="149"/>
  <c r="B70" i="149"/>
  <c r="B97" i="149"/>
  <c r="B130" i="149"/>
  <c r="B148" i="149"/>
  <c r="B147" i="149"/>
  <c r="B9" i="149"/>
  <c r="B106" i="149"/>
  <c r="B120" i="149"/>
  <c r="B52" i="149"/>
  <c r="B163" i="149"/>
  <c r="B115" i="149"/>
  <c r="B150" i="149"/>
  <c r="B79" i="149"/>
  <c r="B6" i="149"/>
  <c r="B29" i="149"/>
  <c r="B165" i="149"/>
  <c r="B31" i="149"/>
  <c r="B149" i="149"/>
  <c r="B96" i="149"/>
  <c r="B36" i="149"/>
  <c r="B113" i="149"/>
  <c r="B5" i="149"/>
  <c r="B82" i="149"/>
  <c r="B173" i="149"/>
  <c r="B26" i="149"/>
  <c r="B73" i="149"/>
  <c r="B33" i="149"/>
  <c r="B161" i="149"/>
  <c r="B44" i="149"/>
  <c r="B146" i="149"/>
  <c r="B11" i="149"/>
  <c r="B57" i="149"/>
  <c r="B93" i="149"/>
  <c r="B132" i="149"/>
  <c r="B112" i="149"/>
  <c r="B116" i="149"/>
  <c r="B23" i="149"/>
  <c r="B24" i="149"/>
  <c r="B139" i="149"/>
  <c r="B178" i="149"/>
  <c r="B32" i="149"/>
  <c r="B136" i="149"/>
  <c r="B68" i="149"/>
  <c r="B129" i="149"/>
  <c r="B51" i="149"/>
  <c r="B41" i="149"/>
  <c r="B48" i="149"/>
  <c r="B154" i="149"/>
  <c r="B87" i="149"/>
  <c r="B30" i="149"/>
  <c r="B43" i="149"/>
  <c r="B123" i="149"/>
  <c r="B114" i="149"/>
  <c r="B40" i="149"/>
  <c r="B124" i="149"/>
  <c r="B27" i="149"/>
  <c r="B45" i="149"/>
  <c r="B60" i="149"/>
  <c r="B35" i="149"/>
  <c r="B59" i="149"/>
  <c r="B171" i="149"/>
  <c r="B64" i="149"/>
  <c r="B166" i="149"/>
  <c r="B103" i="149"/>
  <c r="B127" i="149"/>
  <c r="B101" i="149"/>
  <c r="B118" i="149"/>
  <c r="B10" i="149"/>
  <c r="B141" i="149"/>
  <c r="B21" i="149"/>
  <c r="B151" i="149"/>
  <c r="B176" i="149"/>
  <c r="B53" i="149"/>
  <c r="B84" i="149"/>
  <c r="B133" i="149"/>
  <c r="B92" i="149"/>
  <c r="B177" i="149"/>
  <c r="B137" i="149"/>
  <c r="B111" i="149"/>
  <c r="B117" i="149"/>
  <c r="B77" i="149"/>
  <c r="B110" i="149"/>
  <c r="B158" i="149"/>
  <c r="B119" i="149"/>
  <c r="B159" i="149"/>
  <c r="B135" i="149"/>
  <c r="B25" i="149"/>
  <c r="B175" i="149"/>
  <c r="B174" i="149"/>
  <c r="B142" i="149"/>
  <c r="B62" i="149"/>
  <c r="B170" i="149"/>
  <c r="B81" i="149"/>
  <c r="B102" i="149"/>
  <c r="B71" i="149"/>
  <c r="B109" i="149"/>
  <c r="B86" i="149"/>
  <c r="B91" i="149"/>
  <c r="B89" i="149"/>
  <c r="B38" i="149"/>
  <c r="B160" i="149"/>
  <c r="B156" i="149"/>
  <c r="B157" i="149"/>
  <c r="B94" i="149"/>
  <c r="B67" i="149"/>
  <c r="B126" i="149"/>
  <c r="B78" i="149"/>
  <c r="B169" i="149"/>
  <c r="B75" i="149"/>
  <c r="B12" i="149"/>
  <c r="B14" i="149"/>
  <c r="B172" i="149"/>
  <c r="B58" i="149"/>
  <c r="B168" i="149"/>
  <c r="B131" i="149"/>
  <c r="B105" i="149"/>
  <c r="B13" i="149"/>
  <c r="B61" i="149"/>
  <c r="B4" i="149"/>
  <c r="B18" i="149"/>
  <c r="B15" i="149"/>
  <c r="B47" i="149"/>
  <c r="B85" i="149"/>
  <c r="B164" i="149"/>
  <c r="B50" i="149"/>
  <c r="B39" i="149"/>
  <c r="B7" i="149"/>
  <c r="B140" i="149"/>
  <c r="B100" i="149"/>
  <c r="B138" i="149"/>
  <c r="B108" i="149"/>
  <c r="B152" i="149"/>
  <c r="B37" i="149"/>
  <c r="B65" i="149"/>
  <c r="B122" i="149"/>
  <c r="B125" i="149"/>
  <c r="B107" i="149"/>
  <c r="B74" i="149"/>
  <c r="B98" i="149"/>
  <c r="B144" i="149"/>
  <c r="B22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Q52" i="199"/>
  <c r="C22" i="199"/>
  <c r="C4" i="190"/>
  <c r="S8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T26" i="199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V26" i="198" s="1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G26" i="195" s="1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O26" i="199"/>
  <c r="D33" i="198"/>
  <c r="D17" i="197"/>
  <c r="C52" i="191"/>
  <c r="C33" i="191"/>
  <c r="C27" i="191"/>
  <c r="E43" i="105"/>
  <c r="X26" i="193" l="1"/>
  <c r="V26" i="192"/>
  <c r="F26" i="192"/>
  <c r="H26" i="193"/>
  <c r="W26" i="194"/>
  <c r="G26" i="193"/>
  <c r="U26" i="188"/>
  <c r="S26" i="199"/>
  <c r="E26" i="192"/>
  <c r="M3" i="187"/>
  <c r="J26" i="198"/>
  <c r="R26" i="191"/>
  <c r="O26" i="194"/>
  <c r="F26" i="198"/>
  <c r="S26" i="187"/>
  <c r="U26" i="199"/>
  <c r="E26" i="196"/>
  <c r="Q26" i="187"/>
  <c r="T3" i="191"/>
  <c r="R26" i="190"/>
  <c r="D26" i="197"/>
  <c r="L26" i="189"/>
  <c r="E26" i="187"/>
  <c r="O26" i="197"/>
  <c r="G26" i="199"/>
  <c r="V26" i="188"/>
  <c r="I26" i="198"/>
  <c r="M26" i="199"/>
  <c r="K26" i="199"/>
  <c r="M26" i="198"/>
  <c r="W26" i="198"/>
  <c r="E26" i="198"/>
  <c r="G26" i="197"/>
  <c r="R26" i="195"/>
  <c r="N26" i="195"/>
  <c r="I26" i="192"/>
  <c r="S26" i="192"/>
  <c r="L3" i="191"/>
  <c r="E26" i="191"/>
  <c r="O26" i="188"/>
  <c r="D3" i="188"/>
  <c r="P3" i="188"/>
  <c r="J3" i="188"/>
  <c r="H26" i="188"/>
  <c r="M26" i="188"/>
  <c r="L26" i="194"/>
  <c r="S26" i="189"/>
  <c r="N3" i="187"/>
  <c r="C3" i="190"/>
  <c r="M26" i="191"/>
  <c r="O26" i="190"/>
  <c r="R26" i="198"/>
  <c r="I26" i="195"/>
  <c r="W26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Q2" i="187" s="1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M2" i="187"/>
  <c r="J2" i="187"/>
  <c r="D2" i="188"/>
  <c r="R2" i="191"/>
  <c r="W2" i="188"/>
  <c r="E2" i="187"/>
  <c r="S2" i="187"/>
  <c r="F2" i="188"/>
  <c r="W2" i="187"/>
  <c r="E2" i="191"/>
  <c r="T2" i="191"/>
  <c r="V2" i="188"/>
  <c r="H2" i="191"/>
  <c r="P2" i="188"/>
  <c r="M2" i="188"/>
  <c r="H2" i="188"/>
  <c r="L2" i="191"/>
  <c r="M2" i="191"/>
  <c r="C2" i="190"/>
  <c r="J2" i="188"/>
  <c r="R2" i="187"/>
  <c r="I2" i="188"/>
  <c r="L2" i="188"/>
  <c r="N2" i="187"/>
  <c r="G2" i="188"/>
  <c r="J2" i="191"/>
  <c r="S2" i="191"/>
  <c r="C2" i="192"/>
  <c r="U2" i="187"/>
  <c r="I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X26" i="185" l="1"/>
  <c r="H26" i="185"/>
  <c r="H26" i="186"/>
  <c r="W26" i="185"/>
  <c r="O26" i="185"/>
  <c r="V26" i="186"/>
  <c r="K26" i="185"/>
  <c r="L3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H2" i="185" l="1"/>
  <c r="X2" i="185"/>
  <c r="L2" i="186"/>
  <c r="V2" i="186"/>
  <c r="H2" i="186"/>
  <c r="O2" i="185"/>
  <c r="W2" i="185"/>
  <c r="K2" i="185"/>
  <c r="C2" i="186"/>
  <c r="S2" i="186"/>
  <c r="F2" i="186"/>
  <c r="U2" i="185"/>
  <c r="R2" i="185"/>
  <c r="P2" i="185"/>
  <c r="V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I26" i="163" s="1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R26" i="163"/>
  <c r="J26" i="163"/>
  <c r="U26" i="165"/>
  <c r="E26" i="165"/>
  <c r="T3" i="165"/>
  <c r="K26" i="165"/>
  <c r="G3" i="165"/>
  <c r="N26" i="165"/>
  <c r="I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D26" i="163"/>
  <c r="W3" i="163"/>
  <c r="S26" i="165"/>
  <c r="O3" i="163"/>
  <c r="V26" i="163"/>
  <c r="T3" i="163"/>
  <c r="N26" i="163"/>
  <c r="L3" i="163"/>
  <c r="F26" i="163"/>
  <c r="D3" i="163"/>
  <c r="U3" i="165"/>
  <c r="M3" i="165"/>
  <c r="M2" i="165" s="1"/>
  <c r="R3" i="163"/>
  <c r="R2" i="163" s="1"/>
  <c r="K2" i="165" l="1"/>
  <c r="F2" i="163"/>
  <c r="P2" i="163"/>
  <c r="W2" i="165"/>
  <c r="U2" i="165"/>
  <c r="S2" i="163"/>
  <c r="T2" i="165"/>
  <c r="J2" i="165"/>
  <c r="W2" i="163"/>
  <c r="E2" i="165"/>
  <c r="I2" i="165"/>
  <c r="C2" i="165"/>
  <c r="G2" i="163"/>
  <c r="N2" i="165"/>
  <c r="H2" i="163"/>
  <c r="G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110" l="1"/>
  <c r="X15" i="45"/>
  <c r="X8" i="60"/>
  <c r="X171" i="149"/>
  <c r="X2" i="151"/>
  <c r="X60" i="15"/>
  <c r="X66" i="45"/>
  <c r="X140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150" i="149" l="1"/>
  <c r="X26" i="104"/>
  <c r="H4" i="111"/>
  <c r="X2" i="78"/>
  <c r="X102" i="149"/>
  <c r="E71" i="111"/>
  <c r="X3" i="60"/>
  <c r="M8" i="111"/>
  <c r="U71" i="111"/>
  <c r="X26" i="30"/>
  <c r="X57" i="129"/>
  <c r="X85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2" i="30" s="1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4" l="1"/>
  <c r="M3" i="111"/>
  <c r="M2" i="111" s="1"/>
  <c r="H3" i="111"/>
  <c r="X79" i="149"/>
  <c r="X2" i="9"/>
  <c r="X17" i="93"/>
  <c r="X2" i="105"/>
  <c r="I3" i="111"/>
  <c r="I2" i="111" s="1"/>
  <c r="X2" i="106"/>
  <c r="X2" i="75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4" i="149"/>
  <c r="X2" i="116"/>
  <c r="X2" i="16"/>
  <c r="X13" i="149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13" i="149" l="1"/>
  <c r="X76" i="149"/>
  <c r="P2" i="111"/>
  <c r="X117" i="149"/>
  <c r="X19" i="149"/>
  <c r="X108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W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N71" i="105" l="1"/>
  <c r="L22" i="105"/>
  <c r="I8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O22" i="103"/>
  <c r="H17" i="103"/>
  <c r="P27" i="103"/>
  <c r="D11" i="103"/>
  <c r="W4" i="103"/>
  <c r="P22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T2" i="103" l="1"/>
  <c r="L2" i="103"/>
  <c r="F2" i="103"/>
  <c r="I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C3" i="184"/>
  <c r="D3" i="184"/>
  <c r="J26" i="184"/>
  <c r="T26" i="184"/>
  <c r="G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D2" i="184" l="1"/>
  <c r="I2" i="184"/>
  <c r="T2" i="184"/>
  <c r="V2" i="184"/>
  <c r="S2" i="184"/>
  <c r="G2" i="184"/>
  <c r="Q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V100" i="149"/>
  <c r="C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R100" i="149"/>
  <c r="H100" i="149"/>
  <c r="W100" i="149"/>
  <c r="Q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3" i="174"/>
  <c r="O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E2" i="173" l="1"/>
  <c r="O2" i="173"/>
  <c r="I2" i="17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J26" i="183" l="1"/>
  <c r="C3" i="183"/>
  <c r="V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Q2" i="170" l="1"/>
  <c r="N177" i="149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D137" i="149" l="1"/>
  <c r="O22" i="117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H2" i="117" l="1"/>
  <c r="J2" i="117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22" i="46" l="1"/>
  <c r="L71" i="46"/>
  <c r="K71" i="46"/>
  <c r="F22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T8" i="94" s="1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F26" i="34" s="1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T3" i="33" s="1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H26" i="23" s="1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I26" i="35" s="1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P71" i="30" l="1"/>
  <c r="K71" i="30"/>
  <c r="W8" i="60"/>
  <c r="H22" i="94"/>
  <c r="L26" i="81"/>
  <c r="J3" i="41"/>
  <c r="D8" i="60"/>
  <c r="D8" i="75"/>
  <c r="W26" i="69"/>
  <c r="P3" i="74"/>
  <c r="L3" i="78"/>
  <c r="J26" i="79"/>
  <c r="R26" i="81"/>
  <c r="P26" i="99"/>
  <c r="F26" i="100"/>
  <c r="G26" i="87"/>
  <c r="P26" i="100"/>
  <c r="O26" i="62"/>
  <c r="I26" i="67"/>
  <c r="E22" i="6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G2" i="59" s="1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F2" i="46" s="1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M2" i="46" s="1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L2" i="99" s="1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Q2" i="6" s="1"/>
  <c r="H26" i="70"/>
  <c r="E26" i="66"/>
  <c r="G3" i="70"/>
  <c r="G2" i="70" s="1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P2" i="70" s="1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F2" i="92" s="1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P2" i="107" s="1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K2" i="70" s="1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E2" i="91" s="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P2" i="80" s="1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G2" i="113" s="1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L2" i="74" s="1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F2" i="121" s="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W2" i="82" s="1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V13" i="93" l="1"/>
  <c r="S45" i="93"/>
  <c r="T3" i="102"/>
  <c r="E2" i="96"/>
  <c r="E2" i="77"/>
  <c r="E3" i="75"/>
  <c r="G2" i="92"/>
  <c r="J2" i="115"/>
  <c r="K2" i="76"/>
  <c r="D2" i="76"/>
  <c r="T2" i="76"/>
  <c r="E2" i="109"/>
  <c r="C2" i="35"/>
  <c r="N2" i="115"/>
  <c r="H2" i="85"/>
  <c r="M2" i="61"/>
  <c r="V2" i="115"/>
  <c r="G2" i="58"/>
  <c r="I2" i="6"/>
  <c r="S2" i="99"/>
  <c r="G2" i="96"/>
  <c r="D3" i="75"/>
  <c r="U3" i="30"/>
  <c r="J26" i="60"/>
  <c r="I2" i="76"/>
  <c r="E2" i="16"/>
  <c r="W2" i="108"/>
  <c r="H2" i="46"/>
  <c r="Q2" i="86"/>
  <c r="P2" i="82"/>
  <c r="K2" i="16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E55" i="149" s="1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V2" i="30" s="1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P2" i="75" s="1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E84" i="149"/>
  <c r="K84" i="149"/>
  <c r="C81" i="149"/>
  <c r="O77" i="149"/>
  <c r="L72" i="149"/>
  <c r="T70" i="149"/>
  <c r="K57" i="149"/>
  <c r="P46" i="149"/>
  <c r="L45" i="149"/>
  <c r="P44" i="149"/>
  <c r="R40" i="149"/>
  <c r="G30" i="149"/>
  <c r="P129" i="149"/>
  <c r="L126" i="149"/>
  <c r="J117" i="149"/>
  <c r="R97" i="149"/>
  <c r="O88" i="149"/>
  <c r="L87" i="149"/>
  <c r="V84" i="149"/>
  <c r="G71" i="149"/>
  <c r="W2" i="69"/>
  <c r="M2" i="68"/>
  <c r="T58" i="149"/>
  <c r="M45" i="149"/>
  <c r="K29" i="149"/>
  <c r="P3" i="11"/>
  <c r="F4" i="149"/>
  <c r="J71" i="9"/>
  <c r="V71" i="11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R130" i="149"/>
  <c r="T117" i="149"/>
  <c r="V98" i="149"/>
  <c r="D90" i="149"/>
  <c r="F87" i="149"/>
  <c r="V78" i="149"/>
  <c r="D77" i="149"/>
  <c r="C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T92" i="149"/>
  <c r="R89" i="149"/>
  <c r="K88" i="149"/>
  <c r="D84" i="149"/>
  <c r="N80" i="149"/>
  <c r="J78" i="149"/>
  <c r="L73" i="149"/>
  <c r="G69" i="149"/>
  <c r="W2" i="67"/>
  <c r="K67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M81" i="149"/>
  <c r="C80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J2" i="66"/>
  <c r="T59" i="149"/>
  <c r="I55" i="149"/>
  <c r="J46" i="149"/>
  <c r="V38" i="149"/>
  <c r="C32" i="149"/>
  <c r="F28" i="149"/>
  <c r="I2" i="66"/>
  <c r="I60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D41" i="149"/>
  <c r="C34" i="149"/>
  <c r="S125" i="149"/>
  <c r="F127" i="149"/>
  <c r="H108" i="149"/>
  <c r="F99" i="149"/>
  <c r="N89" i="149"/>
  <c r="M2" i="87"/>
  <c r="T87" i="149"/>
  <c r="J82" i="149"/>
  <c r="U2" i="70"/>
  <c r="Q68" i="149"/>
  <c r="M2" i="64"/>
  <c r="K59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E62" i="149"/>
  <c r="E164" i="149"/>
  <c r="O132" i="149"/>
  <c r="C129" i="149"/>
  <c r="O105" i="149"/>
  <c r="K7" i="149"/>
  <c r="D113" i="149"/>
  <c r="L99" i="149"/>
  <c r="H87" i="149"/>
  <c r="P83" i="149"/>
  <c r="P75" i="149"/>
  <c r="G129" i="149"/>
  <c r="N87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5" i="149"/>
  <c r="Q2" i="73"/>
  <c r="R70" i="149"/>
  <c r="R2" i="68"/>
  <c r="F68" i="149"/>
  <c r="H2" i="67"/>
  <c r="H65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M99" i="149"/>
  <c r="E5" i="149"/>
  <c r="L117" i="149"/>
  <c r="F89" i="149"/>
  <c r="I64" i="149"/>
  <c r="S2" i="75" l="1"/>
  <c r="R75" i="149"/>
  <c r="Q87" i="149"/>
  <c r="Q99" i="149"/>
  <c r="J101" i="149"/>
  <c r="R86" i="149"/>
  <c r="P77" i="149"/>
  <c r="T62" i="149"/>
  <c r="D2" i="75"/>
  <c r="J2" i="60"/>
  <c r="D83" i="149"/>
  <c r="D75" i="149"/>
  <c r="Q65" i="149"/>
  <c r="I77" i="149"/>
  <c r="H128" i="149"/>
  <c r="J86" i="149"/>
  <c r="R62" i="149"/>
  <c r="E77" i="149"/>
  <c r="H45" i="149"/>
  <c r="J58" i="149"/>
  <c r="V36" i="149"/>
  <c r="Q79" i="149"/>
  <c r="P63" i="149"/>
  <c r="H2" i="94"/>
  <c r="I92" i="149"/>
  <c r="L96" i="149"/>
  <c r="E65" i="149"/>
  <c r="L81" i="149"/>
  <c r="E59" i="149"/>
  <c r="N2" i="60"/>
  <c r="Q96" i="149"/>
  <c r="G59" i="149"/>
  <c r="D69" i="149"/>
  <c r="C99" i="149"/>
  <c r="T82" i="149"/>
  <c r="R49" i="149"/>
  <c r="U2" i="75"/>
  <c r="F96" i="149"/>
  <c r="M98" i="149"/>
  <c r="Q85" i="149"/>
  <c r="W28" i="149"/>
  <c r="T83" i="149"/>
  <c r="K99" i="149"/>
  <c r="J102" i="149"/>
  <c r="V132" i="149"/>
  <c r="K97" i="149"/>
  <c r="M85" i="149"/>
  <c r="M8" i="149"/>
  <c r="M49" i="149"/>
  <c r="I2" i="75"/>
  <c r="K2" i="94"/>
  <c r="V151" i="149"/>
  <c r="R102" i="149"/>
  <c r="M2" i="75"/>
  <c r="L58" i="149"/>
  <c r="D2" i="94"/>
  <c r="P2" i="60"/>
  <c r="L2" i="94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J35" i="149"/>
  <c r="P132" i="149"/>
  <c r="L57" i="149"/>
  <c r="R69" i="149"/>
  <c r="C128" i="149"/>
  <c r="M65" i="149"/>
  <c r="U3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M61" i="149"/>
  <c r="O128" i="149"/>
  <c r="I3" i="9"/>
  <c r="N51" i="149"/>
  <c r="D76" i="149"/>
  <c r="V3" i="11"/>
  <c r="J4" i="149"/>
  <c r="Q2" i="7"/>
  <c r="F76" i="149" l="1"/>
  <c r="D95" i="149"/>
  <c r="M76" i="149"/>
  <c r="L95" i="149"/>
  <c r="O76" i="149"/>
  <c r="I76" i="149"/>
  <c r="D61" i="149"/>
  <c r="P61" i="149"/>
  <c r="K95" i="149"/>
  <c r="S95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N40" i="119"/>
  <c r="N40" i="116" s="1"/>
  <c r="N38" i="119"/>
  <c r="N38" i="116" s="1"/>
  <c r="V147" i="149" l="1"/>
  <c r="U147" i="149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N6" i="124"/>
  <c r="N6" i="123" s="1"/>
  <c r="N6" i="101" s="1"/>
  <c r="N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K3" i="203" s="1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3" i="201" s="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K3" i="201" l="1"/>
  <c r="X3" i="201"/>
  <c r="H3" i="203"/>
  <c r="Q3" i="203"/>
  <c r="U3" i="201"/>
  <c r="J3" i="203"/>
  <c r="J3" i="201"/>
  <c r="P3" i="201"/>
  <c r="M3" i="201"/>
  <c r="R3" i="201"/>
  <c r="L22" i="124"/>
  <c r="N3" i="201"/>
  <c r="L3" i="201"/>
  <c r="U3" i="203"/>
  <c r="E3" i="201"/>
  <c r="O3" i="203"/>
  <c r="W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W26" i="201" s="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3" i="124" l="1"/>
  <c r="L3" i="124"/>
  <c r="L2" i="204"/>
  <c r="K26" i="201"/>
  <c r="N2" i="204"/>
  <c r="M155" i="149"/>
  <c r="Q155" i="149"/>
  <c r="D26" i="203"/>
  <c r="N3" i="124"/>
  <c r="I155" i="149"/>
  <c r="L155" i="149"/>
  <c r="P26" i="203"/>
  <c r="G3" i="124"/>
  <c r="R3" i="124"/>
  <c r="H155" i="149"/>
  <c r="H33" i="124"/>
  <c r="X26" i="201"/>
  <c r="N26" i="201"/>
  <c r="K2" i="204"/>
  <c r="O26" i="201"/>
  <c r="P2" i="204"/>
  <c r="X155" i="149"/>
  <c r="I26" i="203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W26" i="124" l="1"/>
  <c r="L3" i="123"/>
  <c r="O2" i="204"/>
  <c r="D2" i="204"/>
  <c r="K157" i="149"/>
  <c r="M26" i="124"/>
  <c r="J26" i="203"/>
  <c r="R26" i="124"/>
  <c r="Q26" i="124"/>
  <c r="O3" i="123"/>
  <c r="X26" i="124"/>
  <c r="P157" i="149"/>
  <c r="K3" i="123"/>
  <c r="F2" i="204"/>
  <c r="E2" i="204"/>
  <c r="P26" i="124"/>
  <c r="F26" i="124"/>
  <c r="L26" i="124"/>
  <c r="M157" i="149"/>
  <c r="C75" i="124"/>
  <c r="C75" i="123" s="1"/>
  <c r="C75" i="101" s="1"/>
  <c r="C75" i="129" s="1"/>
  <c r="P3" i="123"/>
  <c r="J3" i="123"/>
  <c r="F157" i="149"/>
  <c r="D26" i="124"/>
  <c r="Q3" i="123"/>
  <c r="H3" i="123"/>
  <c r="I26" i="124"/>
  <c r="S26" i="124"/>
  <c r="J26" i="201"/>
  <c r="G3" i="123"/>
  <c r="C71" i="204"/>
  <c r="O157" i="149"/>
  <c r="D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H3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37" i="124"/>
  <c r="C37" i="123" s="1"/>
  <c r="C37" i="101" s="1"/>
  <c r="C37" i="129" s="1"/>
  <c r="C32" i="124"/>
  <c r="C32" i="123" s="1"/>
  <c r="C32" i="101" s="1"/>
  <c r="C32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H3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K26" i="123" l="1"/>
  <c r="E157" i="149"/>
  <c r="I3" i="129"/>
  <c r="I3" i="101"/>
  <c r="U3" i="101"/>
  <c r="L3" i="129"/>
  <c r="U3" i="129"/>
  <c r="D26" i="123"/>
  <c r="L3" i="101"/>
  <c r="Q26" i="123"/>
  <c r="F26" i="123"/>
  <c r="P26" i="123"/>
  <c r="S26" i="123"/>
  <c r="F3" i="101"/>
  <c r="F3" i="129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46" i="124"/>
  <c r="C46" i="123" s="1"/>
  <c r="C46" i="101" s="1"/>
  <c r="C46" i="129" s="1"/>
  <c r="C45" i="124"/>
  <c r="C45" i="123" s="1"/>
  <c r="C45" i="101" s="1"/>
  <c r="C45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D26" i="101"/>
  <c r="U26" i="101"/>
  <c r="Q26" i="101"/>
  <c r="Q26" i="129"/>
  <c r="V26" i="101"/>
  <c r="V26" i="129"/>
  <c r="U26" i="129"/>
  <c r="S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 l="1"/>
  <c r="C73" i="124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K156" i="149" l="1"/>
  <c r="L2" i="203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<sst xmlns="http://schemas.openxmlformats.org/spreadsheetml/2006/main" count="26791" uniqueCount="489">
  <si>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</si>
  <si>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</si>
  <si>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</si>
  <si>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</si>
  <si>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</si>
  <si>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</si>
  <si>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</si>
  <si>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</si>
  <si>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</si>
  <si>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</si>
  <si>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</si>
  <si>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</si>
  <si>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</si>
  <si>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</si>
  <si>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</si>
  <si>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</si>
  <si>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</si>
  <si>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</si>
  <si>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</si>
  <si>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</si>
  <si>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</si>
  <si>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</si>
  <si>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</si>
  <si>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</si>
  <si>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</si>
  <si>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</si>
  <si>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</si>
  <si>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</si>
  <si>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</si>
  <si>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</si>
  <si>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</si>
  <si>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</si>
  <si>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</si>
  <si>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</si>
  <si>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</si>
  <si>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</si>
  <si>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</si>
  <si>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</si>
  <si>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</si>
  <si>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</si>
  <si>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</si>
  <si>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</si>
  <si>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</si>
  <si>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</si>
  <si>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</si>
  <si>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</si>
  <si>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</si>
  <si>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</si>
  <si>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</si>
  <si>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</si>
  <si>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</si>
  <si>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</si>
  <si>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</si>
  <si>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</si>
  <si>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</si>
  <si>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</si>
  <si>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</si>
  <si>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</si>
  <si>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</si>
  <si>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</si>
  <si>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</si>
  <si>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</si>
  <si>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</si>
  <si>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</si>
  <si>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</si>
  <si>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</si>
  <si>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</si>
  <si>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</si>
  <si>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</si>
  <si>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</si>
  <si>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</si>
  <si>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</si>
  <si>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</si>
  <si>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</si>
  <si>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</si>
  <si>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</si>
  <si>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</si>
  <si>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</si>
  <si>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</si>
  <si>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</si>
  <si>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</si>
  <si>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</si>
  <si>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</si>
  <si>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</si>
  <si>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</si>
  <si>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</si>
  <si>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</si>
  <si>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</si>
  <si>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</si>
  <si>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</si>
  <si>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</si>
  <si>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</si>
  <si>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</si>
  <si>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</si>
  <si>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</si>
  <si>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</si>
  <si>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</si>
  <si>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</si>
  <si>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</si>
  <si>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</si>
  <si>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</si>
  <si>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</si>
  <si>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</si>
  <si>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</si>
  <si>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</si>
  <si>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</si>
  <si>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</si>
  <si>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</si>
  <si>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</si>
  <si>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</si>
  <si>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</si>
  <si>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</si>
  <si>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</si>
  <si>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</si>
  <si>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</si>
  <si>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</si>
  <si>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</si>
  <si>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</si>
  <si>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</si>
  <si>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</si>
  <si>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</si>
  <si>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</si>
  <si>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</si>
  <si>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</si>
  <si>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</si>
  <si>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</si>
  <si>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</si>
  <si>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</si>
  <si>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</si>
  <si>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</si>
  <si>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</si>
  <si>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</si>
  <si>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</si>
  <si>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</si>
  <si>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</si>
  <si>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</si>
  <si>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</si>
  <si>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</si>
  <si>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</si>
  <si>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</si>
  <si>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</si>
  <si>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</si>
  <si>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</si>
  <si>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</si>
  <si>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</si>
  <si>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</si>
  <si>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</si>
  <si>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</si>
  <si>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</si>
  <si>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</si>
  <si>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</si>
  <si>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</si>
  <si>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</si>
  <si>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</si>
  <si>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</si>
  <si>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</si>
  <si>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</si>
  <si>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</si>
  <si>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</si>
  <si>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</si>
  <si>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</si>
  <si>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</si>
  <si>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</si>
  <si>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</si>
  <si>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</si>
  <si>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</si>
  <si>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</si>
  <si>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</si>
  <si>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</si>
  <si>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</si>
  <si>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</si>
  <si>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</si>
  <si>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</si>
  <si>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</si>
  <si>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</si>
  <si>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</si>
  <si>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</si>
  <si>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</si>
  <si>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</si>
  <si>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</si>
  <si>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</si>
  <si>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</si>
  <si>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</si>
  <si>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</si>
  <si>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</si>
  <si>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</si>
  <si>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</si>
  <si>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</si>
  <si>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</si>
  <si>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</si>
  <si>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</si>
  <si>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</si>
  <si>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</si>
  <si>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</si>
  <si>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</si>
  <si>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</si>
  <si>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</si>
  <si>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</si>
  <si>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</si>
  <si>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</si>
  <si>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</si>
  <si>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</si>
  <si>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</si>
  <si>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</si>
  <si>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</si>
  <si>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</si>
  <si>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</si>
  <si>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</si>
  <si>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</si>
  <si>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</si>
  <si>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</si>
  <si>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</si>
  <si>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</si>
  <si>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</si>
  <si>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</si>
  <si>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</si>
  <si>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</si>
  <si>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</si>
  <si>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</si>
  <si>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</si>
  <si>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</si>
  <si>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</si>
  <si>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</si>
  <si>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</si>
  <si>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</si>
  <si>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</si>
  <si>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</si>
  <si>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</si>
  <si>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</si>
  <si>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</si>
  <si>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</si>
  <si>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</si>
  <si>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</si>
  <si>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</si>
  <si>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</si>
  <si>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</si>
  <si>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</si>
  <si>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</si>
  <si>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</si>
  <si>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</si>
  <si>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</si>
  <si>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</si>
  <si>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</si>
  <si>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</si>
  <si>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</si>
  <si>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</si>
  <si>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</si>
  <si>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</si>
  <si>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</si>
  <si>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</si>
  <si>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</si>
  <si>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</si>
  <si>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</si>
  <si>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</si>
  <si>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</si>
  <si>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</si>
  <si>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</si>
  <si>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</si>
  <si>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</si>
  <si>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</si>
  <si>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</si>
  <si>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</si>
  <si>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</si>
  <si>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</si>
  <si>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</si>
  <si>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</si>
  <si>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</si>
  <si>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</si>
  <si>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</si>
  <si>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</si>
  <si>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</si>
  <si>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</si>
  <si>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</si>
  <si>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</si>
  <si>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</si>
  <si>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</si>
  <si>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</si>
  <si>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</si>
  <si>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</si>
  <si>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</si>
  <si>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</si>
  <si>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</si>
  <si>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</si>
  <si>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</si>
  <si>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</si>
  <si>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</si>
  <si>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</si>
  <si>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</si>
  <si>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</si>
  <si>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</si>
  <si>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</si>
  <si>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</si>
  <si>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</si>
  <si>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</si>
  <si>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</si>
  <si>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</si>
  <si>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</si>
  <si>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</si>
  <si>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</si>
  <si>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</si>
  <si>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</si>
  <si>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</si>
  <si>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</si>
  <si>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</si>
  <si>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</si>
  <si>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</si>
  <si>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</si>
  <si>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</si>
  <si>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</si>
  <si>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</si>
  <si>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</si>
  <si>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</si>
  <si>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</si>
  <si>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</si>
  <si>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</si>
  <si>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</si>
  <si>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</si>
  <si>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</si>
  <si>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</si>
  <si>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</si>
  <si>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</si>
  <si>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</si>
  <si>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</si>
  <si>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</si>
  <si>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</si>
  <si>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</si>
  <si>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</si>
  <si>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</si>
  <si>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</si>
  <si>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</si>
  <si>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</si>
  <si>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</si>
  <si>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</si>
  <si>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</si>
  <si>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</si>
  <si>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</si>
  <si>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</si>
  <si>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</si>
  <si>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</si>
  <si>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</si>
  <si>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</si>
  <si>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</si>
  <si>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</si>
  <si>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</si>
  <si>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</si>
  <si>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</si>
  <si>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</si>
  <si>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</si>
  <si>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</si>
  <si>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</si>
  <si>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</si>
  <si>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</si>
  <si>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</si>
  <si>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</si>
  <si>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</si>
  <si>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</si>
  <si>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</si>
  <si>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</si>
  <si>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</si>
  <si>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</si>
  <si>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</si>
  <si>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</si>
  <si>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</si>
  <si>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</si>
  <si>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</si>
  <si>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</si>
  <si>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</si>
  <si>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</si>
  <si>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</si>
  <si>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</si>
  <si>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</si>
  <si>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</si>
  <si>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</si>
  <si>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</si>
  <si>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</si>
  <si>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</si>
  <si>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</si>
  <si>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</si>
  <si>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</si>
  <si>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</si>
  <si>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</si>
  <si>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</si>
  <si>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</si>
  <si>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</si>
  <si>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</si>
  <si>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</si>
  <si>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</si>
  <si>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</si>
  <si>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</si>
  <si>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</si>
  <si>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</si>
  <si>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</si>
  <si>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</si>
  <si>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</si>
  <si>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</si>
  <si>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</si>
  <si>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</si>
  <si>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</si>
  <si>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</si>
  <si>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</si>
  <si>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</si>
  <si>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</si>
  <si>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</si>
  <si>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</si>
  <si>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</si>
  <si>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</si>
  <si>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</si>
  <si>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</si>
  <si>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</si>
  <si>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</si>
  <si>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</si>
  <si>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</si>
  <si>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</si>
  <si>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</si>
  <si>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</si>
  <si>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</si>
  <si>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</si>
  <si>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</si>
  <si>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</si>
  <si>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</si>
  <si>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</si>
  <si>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</si>
  <si>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</si>
  <si>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</si>
  <si>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</si>
  <si>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</si>
  <si>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</si>
  <si>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</si>
  <si>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</si>
  <si>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</si>
  <si>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</si>
  <si>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</si>
  <si>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</si>
  <si>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</si>
  <si>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</si>
  <si>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</si>
  <si>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</si>
  <si>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</si>
  <si>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</si>
  <si>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</si>
  <si>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</si>
  <si>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</si>
  <si>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</si>
  <si>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</si>
  <si>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</si>
  <si>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</si>
  <si>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</si>
  <si>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</si>
  <si>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</si>
  <si>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</si>
  <si>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</si>
  <si>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</si>
  <si>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</si>
  <si>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</si>
  <si>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</si>
  <si>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</si>
  <si>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</si>
  <si>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</si>
  <si>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</si>
  <si>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</si>
  <si>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</si>
  <si>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</si>
  <si>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</si>
  <si>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</si>
  <si>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</si>
  <si>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</si>
  <si>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</si>
  <si>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</si>
  <si>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</si>
  <si>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</si>
  <si>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</si>
  <si>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</si>
  <si>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</si>
  <si>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</si>
  <si>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</si>
  <si>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</si>
  <si>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</si>
  <si>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</si>
  <si>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</si>
  <si>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</si>
  <si>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</si>
  <si>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</si>
  <si>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</si>
  <si>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</si>
  <si>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</si>
  <si>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</si>
  <si>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</si>
  <si>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Latvia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</si>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</sst>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45432.787187499998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1409.173258813413</v>
      </c>
      <c r="D4" s="8">
        <f>PPRD!D$2</f>
        <v>1523.0244196044707</v>
      </c>
      <c r="E4" s="8">
        <f>PPRD!E$2</f>
        <v>1609.3328460877042</v>
      </c>
      <c r="F4" s="8">
        <f>PPRD!F$2</f>
        <v>1737.2239896818573</v>
      </c>
      <c r="G4" s="8">
        <f>PPRD!G$2</f>
        <v>1847.4808254514189</v>
      </c>
      <c r="H4" s="8">
        <f>PPRD!H$2</f>
        <v>1860.9303525365435</v>
      </c>
      <c r="I4" s="8">
        <f>PPRD!I$2</f>
        <v>1846.3764402407569</v>
      </c>
      <c r="J4" s="8">
        <f>PPRD!J$2</f>
        <v>1801.7926913155632</v>
      </c>
      <c r="K4" s="8">
        <f>PPRD!K$2</f>
        <v>1789.3244196044716</v>
      </c>
      <c r="L4" s="8">
        <f>PPRD!L$2</f>
        <v>2097.3679277730012</v>
      </c>
      <c r="M4" s="8">
        <f>PPRD!M$2</f>
        <v>1977.2800515907143</v>
      </c>
      <c r="N4" s="8">
        <f>PPRD!N$2</f>
        <v>2075.1767841788478</v>
      </c>
      <c r="O4" s="8">
        <f>PPRD!O$2</f>
        <v>2336.7646603611347</v>
      </c>
      <c r="P4" s="8">
        <f>PPRD!P$2</f>
        <v>2143.4655202063632</v>
      </c>
      <c r="Q4" s="8">
        <f>PPRD!Q$2</f>
        <v>2380.3327601031815</v>
      </c>
      <c r="R4" s="8">
        <f>PPRD!R$2</f>
        <v>2338.3085984522786</v>
      </c>
      <c r="S4" s="8">
        <f>PPRD!S$2</f>
        <v>2447.1263112639726</v>
      </c>
      <c r="T4" s="8">
        <f>PPRD!T$2</f>
        <v>2587.2208082545148</v>
      </c>
      <c r="U4" s="8">
        <f>PPRD!U$2</f>
        <v>2860.6584694754947</v>
      </c>
      <c r="V4" s="8">
        <f>PPRD!V$2</f>
        <v>2828.2277730008591</v>
      </c>
      <c r="W4" s="8">
        <f>PPRD!W$2</f>
        <v>2709.8717110920034</v>
      </c>
      <c r="X4" s="8">
        <f>PPRD!X$2</f>
        <v>2711.9980223559746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9.8564918314703345</v>
      </c>
      <c r="F5" s="10">
        <f>RCV_RCY!F$2</f>
        <v>9.1413585554600161</v>
      </c>
      <c r="G5" s="10">
        <f>RCV_RCY!G$2</f>
        <v>2.6527944969905422</v>
      </c>
      <c r="H5" s="10">
        <f>RCV_RCY!H$2</f>
        <v>7.6304385210662078</v>
      </c>
      <c r="I5" s="10">
        <f>RCV_RCY!I$2</f>
        <v>6.4632846087704214</v>
      </c>
      <c r="J5" s="10">
        <f>RCV_RCY!J$2</f>
        <v>7.3901117798796214</v>
      </c>
      <c r="K5" s="10">
        <f>RCV_RCY!K$2</f>
        <v>8.1470335339638851</v>
      </c>
      <c r="L5" s="10">
        <f>RCV_RCY!L$2</f>
        <v>2.8265692175408419</v>
      </c>
      <c r="M5" s="10">
        <f>RCV_RCY!M$2</f>
        <v>1.9306964746345661</v>
      </c>
      <c r="N5" s="10">
        <f>RCV_RCY!N$2</f>
        <v>0.79484092863284606</v>
      </c>
      <c r="O5" s="10">
        <f>RCV_RCY!O$2</f>
        <v>0.778761822871883</v>
      </c>
      <c r="P5" s="10">
        <f>RCV_RCY!P$2</f>
        <v>0.84901117798796211</v>
      </c>
      <c r="Q5" s="10">
        <f>RCV_RCY!Q$2</f>
        <v>0.84901117798796211</v>
      </c>
      <c r="R5" s="10">
        <f>RCV_RCY!R$2</f>
        <v>6.6969905417024931</v>
      </c>
      <c r="S5" s="10">
        <f>RCV_RCY!S$2</f>
        <v>11.696044711951849</v>
      </c>
      <c r="T5" s="10">
        <f>RCV_RCY!T$2</f>
        <v>13.03516766981943</v>
      </c>
      <c r="U5" s="10">
        <f>RCV_RCY!U$2</f>
        <v>9.6337919174548574</v>
      </c>
      <c r="V5" s="10">
        <f>RCV_RCY!V$2</f>
        <v>7.5192605331040401</v>
      </c>
      <c r="W5" s="10">
        <f>RCV_RCY!W$2</f>
        <v>25.144196044711954</v>
      </c>
      <c r="X5" s="10">
        <f>RCV_RCY!X$2</f>
        <v>26.3390369733448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2708.1166809974202</v>
      </c>
      <c r="D6" s="10">
        <f>IMP!D$2</f>
        <v>2856.8349957007736</v>
      </c>
      <c r="E6" s="10">
        <f>IMP!E$2</f>
        <v>2899.8967325881335</v>
      </c>
      <c r="F6" s="10">
        <f>IMP!F$2</f>
        <v>3298.5764402407558</v>
      </c>
      <c r="G6" s="10">
        <f>IMP!G$2</f>
        <v>4026.4143594153043</v>
      </c>
      <c r="H6" s="10">
        <f>IMP!H$2</f>
        <v>4049.7118658641448</v>
      </c>
      <c r="I6" s="10">
        <f>IMP!I$2</f>
        <v>4020.0214961306965</v>
      </c>
      <c r="J6" s="10">
        <f>IMP!J$2</f>
        <v>3886.0257093723135</v>
      </c>
      <c r="K6" s="10">
        <f>IMP!K$2</f>
        <v>3585.1972484952703</v>
      </c>
      <c r="L6" s="10">
        <f>IMP!L$2</f>
        <v>3875.6156491831471</v>
      </c>
      <c r="M6" s="10">
        <f>IMP!M$2</f>
        <v>3330.0038693035253</v>
      </c>
      <c r="N6" s="10">
        <f>IMP!N$2</f>
        <v>4064.60988822012</v>
      </c>
      <c r="O6" s="10">
        <f>IMP!O$2</f>
        <v>4172.249527085125</v>
      </c>
      <c r="P6" s="10">
        <f>IMP!P$2</f>
        <v>4347.3145313843497</v>
      </c>
      <c r="Q6" s="10">
        <f>IMP!Q$2</f>
        <v>3782.7453998280307</v>
      </c>
      <c r="R6" s="10">
        <f>IMP!R$2</f>
        <v>4505.6390369733435</v>
      </c>
      <c r="S6" s="10">
        <f>IMP!S$2</f>
        <v>4340.1695614789342</v>
      </c>
      <c r="T6" s="10">
        <f>IMP!T$2</f>
        <v>4174.1009458297503</v>
      </c>
      <c r="U6" s="10">
        <f>IMP!U$2</f>
        <v>4412.8460017196903</v>
      </c>
      <c r="V6" s="10">
        <f>IMP!V$2</f>
        <v>4290.6983662940675</v>
      </c>
      <c r="W6" s="10">
        <f>IMP!W$2</f>
        <v>3939.1532244196032</v>
      </c>
      <c r="X6" s="10">
        <f>IMP!X$2</f>
        <v>3892.2362854686157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345.48039552880476</v>
      </c>
      <c r="D7" s="10">
        <f>EXP!D$2</f>
        <v>281.20060189165946</v>
      </c>
      <c r="E7" s="10">
        <f>EXP!E$2</f>
        <v>360.64514187446264</v>
      </c>
      <c r="F7" s="10">
        <f>EXP!F$2</f>
        <v>412.99062768701623</v>
      </c>
      <c r="G7" s="10">
        <f>EXP!G$2</f>
        <v>771.30180567497837</v>
      </c>
      <c r="H7" s="10">
        <f>EXP!H$2</f>
        <v>953.97102321582111</v>
      </c>
      <c r="I7" s="10">
        <f>EXP!I$2</f>
        <v>710.08658641444549</v>
      </c>
      <c r="J7" s="10">
        <f>EXP!J$2</f>
        <v>722.16870163370595</v>
      </c>
      <c r="K7" s="10">
        <f>EXP!K$2</f>
        <v>703.08873602751498</v>
      </c>
      <c r="L7" s="10">
        <f>EXP!L$2</f>
        <v>986.09337919174538</v>
      </c>
      <c r="M7" s="10">
        <f>EXP!M$2</f>
        <v>1107.0563198624247</v>
      </c>
      <c r="N7" s="10">
        <f>EXP!N$2</f>
        <v>1315.7706792777299</v>
      </c>
      <c r="O7" s="10">
        <f>EXP!O$2</f>
        <v>1477.8539982803093</v>
      </c>
      <c r="P7" s="10">
        <f>EXP!P$2</f>
        <v>1717.3631986242474</v>
      </c>
      <c r="Q7" s="10">
        <f>EXP!Q$2</f>
        <v>1881.3110920034394</v>
      </c>
      <c r="R7" s="10">
        <f>EXP!R$2</f>
        <v>2133.9030094582972</v>
      </c>
      <c r="S7" s="10">
        <f>EXP!S$2</f>
        <v>2120.8753224419602</v>
      </c>
      <c r="T7" s="10">
        <f>EXP!T$2</f>
        <v>2054.5963886500431</v>
      </c>
      <c r="U7" s="10">
        <f>EXP!U$2</f>
        <v>2271.8348237317282</v>
      </c>
      <c r="V7" s="10">
        <f>EXP!V$2</f>
        <v>2121.2713671539132</v>
      </c>
      <c r="W7" s="10">
        <f>EXP!W$2</f>
        <v>1861.4591573516766</v>
      </c>
      <c r="X7" s="10">
        <f>EXP!X$2</f>
        <v>2056.9379191745479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100.72287188306103</v>
      </c>
      <c r="D8" s="10">
        <f>STK_CHG!D$2</f>
        <v>239.4723989681857</v>
      </c>
      <c r="E8" s="10">
        <f>STK_CHG!E$2</f>
        <v>162.91865864144452</v>
      </c>
      <c r="F8" s="10">
        <f>STK_CHG!F$2</f>
        <v>-68.691487532244196</v>
      </c>
      <c r="G8" s="10">
        <f>STK_CHG!G$2</f>
        <v>-416.39716251074805</v>
      </c>
      <c r="H8" s="10">
        <f>STK_CHG!H$2</f>
        <v>-115.18856405846947</v>
      </c>
      <c r="I8" s="10">
        <f>STK_CHG!I$2</f>
        <v>-200.89355116079099</v>
      </c>
      <c r="J8" s="10">
        <f>STK_CHG!J$2</f>
        <v>90.920894239036983</v>
      </c>
      <c r="K8" s="10">
        <f>STK_CHG!K$2</f>
        <v>219.90085984522784</v>
      </c>
      <c r="L8" s="10">
        <f>STK_CHG!L$2</f>
        <v>-206.59484092863286</v>
      </c>
      <c r="M8" s="10">
        <f>STK_CHG!M$2</f>
        <v>678.65081685296639</v>
      </c>
      <c r="N8" s="10">
        <f>STK_CHG!N$2</f>
        <v>-232.91668099742049</v>
      </c>
      <c r="O8" s="10">
        <f>STK_CHG!O$2</f>
        <v>-253.65993121238176</v>
      </c>
      <c r="P8" s="10">
        <f>STK_CHG!P$2</f>
        <v>-68.091315563198606</v>
      </c>
      <c r="Q8" s="10">
        <f>STK_CHG!Q$2</f>
        <v>401.59260533104037</v>
      </c>
      <c r="R8" s="10">
        <f>STK_CHG!R$2</f>
        <v>-82.569131556319846</v>
      </c>
      <c r="S8" s="10">
        <f>STK_CHG!S$2</f>
        <v>28.572656921754039</v>
      </c>
      <c r="T8" s="10">
        <f>STK_CHG!T$2</f>
        <v>91.536801375752361</v>
      </c>
      <c r="U8" s="10">
        <f>STK_CHG!U$2</f>
        <v>-179.75588993981077</v>
      </c>
      <c r="V8" s="10">
        <f>STK_CHG!V$2</f>
        <v>-64.922785898538265</v>
      </c>
      <c r="W8" s="10">
        <f>STK_CHG!W$2</f>
        <v>-244.39647463456572</v>
      </c>
      <c r="X8" s="10">
        <f>STK_CHG!X$2</f>
        <v>214.13147033533966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3872.5324161650892</v>
      </c>
      <c r="D9" s="10">
        <f>GAE!D$2</f>
        <v>4338.1312123817706</v>
      </c>
      <c r="E9" s="10">
        <f>GAE!E$2</f>
        <v>4321.3595872742899</v>
      </c>
      <c r="F9" s="10">
        <f>GAE!F$2</f>
        <v>4563.2596732588136</v>
      </c>
      <c r="G9" s="10">
        <f>GAE!G$2</f>
        <v>4688.8490111779874</v>
      </c>
      <c r="H9" s="10">
        <f>GAE!H$2</f>
        <v>4849.1130696474638</v>
      </c>
      <c r="I9" s="10">
        <f>GAE!I$2</f>
        <v>4961.8810834049882</v>
      </c>
      <c r="J9" s="10">
        <f>GAE!J$2</f>
        <v>5063.9607050730874</v>
      </c>
      <c r="K9" s="10">
        <f>GAE!K$2</f>
        <v>4899.4808254514192</v>
      </c>
      <c r="L9" s="10">
        <f>GAE!L$2</f>
        <v>4783.1219260533098</v>
      </c>
      <c r="M9" s="10">
        <f>GAE!M$2</f>
        <v>4880.8091143594165</v>
      </c>
      <c r="N9" s="10">
        <f>GAE!N$2</f>
        <v>4591.8941530524498</v>
      </c>
      <c r="O9" s="10">
        <f>GAE!O$2</f>
        <v>4778.2790197764407</v>
      </c>
      <c r="P9" s="10">
        <f>GAE!P$2</f>
        <v>4706.1745485812544</v>
      </c>
      <c r="Q9" s="10">
        <f>GAE!Q$2</f>
        <v>4684.2086844368005</v>
      </c>
      <c r="R9" s="10">
        <f>GAE!R$2</f>
        <v>4634.1724849527072</v>
      </c>
      <c r="S9" s="10">
        <f>GAE!S$2</f>
        <v>4706.6892519346511</v>
      </c>
      <c r="T9" s="10">
        <f>GAE!T$2</f>
        <v>4811.2973344797938</v>
      </c>
      <c r="U9" s="10">
        <f>GAE!U$2</f>
        <v>4831.5475494411003</v>
      </c>
      <c r="V9" s="10">
        <f>GAE!V$2</f>
        <v>4940.2512467755796</v>
      </c>
      <c r="W9" s="10">
        <f>GAE!W$2</f>
        <v>4568.3134995700766</v>
      </c>
      <c r="X9" s="10">
        <f>GAE!X$2</f>
        <v>4787.7668959587272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8.1188306104901109</v>
      </c>
      <c r="D10" s="10">
        <f>INTMARB!D$2</f>
        <v>195.54789337919169</v>
      </c>
      <c r="E10" s="10">
        <f>INTMARB!E$2</f>
        <v>205.5376612209802</v>
      </c>
      <c r="F10" s="10">
        <f>INTMARB!F$2</f>
        <v>187.54110060189163</v>
      </c>
      <c r="G10" s="10">
        <f>INTMARB!G$2</f>
        <v>202.17704213241615</v>
      </c>
      <c r="H10" s="10">
        <f>INTMARB!H$2</f>
        <v>260.06732588134128</v>
      </c>
      <c r="I10" s="10">
        <f>INTMARB!I$2</f>
        <v>196.87712811693893</v>
      </c>
      <c r="J10" s="10">
        <f>INTMARB!J$2</f>
        <v>178.18168529664655</v>
      </c>
      <c r="K10" s="10">
        <f>INTMARB!K$2</f>
        <v>205.67136715391226</v>
      </c>
      <c r="L10" s="10">
        <f>INTMARB!L$2</f>
        <v>273.30395528804809</v>
      </c>
      <c r="M10" s="10">
        <f>INTMARB!M$2</f>
        <v>251.36165090283754</v>
      </c>
      <c r="N10" s="10">
        <f>INTMARB!N$2</f>
        <v>214.78331900257956</v>
      </c>
      <c r="O10" s="10">
        <f>INTMARB!O$2</f>
        <v>240.53766122098023</v>
      </c>
      <c r="P10" s="10">
        <f>INTMARB!P$2</f>
        <v>240.22166809974209</v>
      </c>
      <c r="Q10" s="10">
        <f>INTMARB!Q$2</f>
        <v>231.96741186586411</v>
      </c>
      <c r="R10" s="10">
        <f>INTMARB!R$2</f>
        <v>254.76904557179711</v>
      </c>
      <c r="S10" s="10">
        <f>INTMARB!S$2</f>
        <v>314.80275150472914</v>
      </c>
      <c r="T10" s="10">
        <f>INTMARB!T$2</f>
        <v>260.20447119518479</v>
      </c>
      <c r="U10" s="10">
        <f>INTMARB!U$2</f>
        <v>38.285210662080829</v>
      </c>
      <c r="V10" s="10">
        <f>INTMARB!V$2</f>
        <v>292.58323301805677</v>
      </c>
      <c r="W10" s="10">
        <f>INTMARB!W$2</f>
        <v>207.05760963026654</v>
      </c>
      <c r="X10" s="10">
        <f>INTMARB!X$2</f>
        <v>207.33585554600162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3.5556466759731724</v>
      </c>
      <c r="D11" s="13">
        <f>INTMARB_IN!D$2</f>
        <v>85.357707038832672</v>
      </c>
      <c r="E11" s="13">
        <f>INTMARB_IN!E$2</f>
        <v>89.451702662014995</v>
      </c>
      <c r="F11" s="13">
        <f>INTMARB_IN!F$2</f>
        <v>81.644145273479879</v>
      </c>
      <c r="G11" s="13">
        <f>INTMARB_IN!G$2</f>
        <v>88.047246605158904</v>
      </c>
      <c r="H11" s="13">
        <f>INTMARB_IN!H$2</f>
        <v>106.29580032680181</v>
      </c>
      <c r="I11" s="13">
        <f>INTMARB_IN!I$2</f>
        <v>78.912611041417478</v>
      </c>
      <c r="J11" s="13">
        <f>INTMARB_IN!J$2</f>
        <v>73.943701563634292</v>
      </c>
      <c r="K11" s="13">
        <f>INTMARB_IN!K$2</f>
        <v>85.778503750869035</v>
      </c>
      <c r="L11" s="13">
        <f>INTMARB_IN!L$2</f>
        <v>118.04106704671364</v>
      </c>
      <c r="M11" s="13">
        <f>INTMARB_IN!M$2</f>
        <v>116.34675079599376</v>
      </c>
      <c r="N11" s="13">
        <f>INTMARB_IN!N$2</f>
        <v>93.056002625053949</v>
      </c>
      <c r="O11" s="13">
        <f>INTMARB_IN!O$2</f>
        <v>110.85780810977556</v>
      </c>
      <c r="P11" s="13">
        <f>INTMARB_IN!P$2</f>
        <v>113.98021112899838</v>
      </c>
      <c r="Q11" s="13">
        <f>INTMARB_IN!Q$2</f>
        <v>107.97567495301746</v>
      </c>
      <c r="R11" s="13">
        <f>INTMARB_IN!R$2</f>
        <v>123.64896392349584</v>
      </c>
      <c r="S11" s="13">
        <f>INTMARB_IN!S$2</f>
        <v>153.2355618625063</v>
      </c>
      <c r="T11" s="13">
        <f>INTMARB_IN!T$2</f>
        <v>123.21748811498028</v>
      </c>
      <c r="U11" s="13">
        <f>INTMARB_IN!U$2</f>
        <v>17.170631156953121</v>
      </c>
      <c r="V11" s="13">
        <f>INTMARB_IN!V$2</f>
        <v>121.01753857289653</v>
      </c>
      <c r="W11" s="13">
        <f>INTMARB_IN!W$2</f>
        <v>75.442869492558742</v>
      </c>
      <c r="X11" s="13">
        <f>INTMARB_IN!X$2</f>
        <v>70.17444094788064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4.563183934516938</v>
      </c>
      <c r="D12" s="13">
        <f>INTMARB_EX!D$2</f>
        <v>110.19018634035903</v>
      </c>
      <c r="E12" s="13">
        <f>INTMARB_EX!E$2</f>
        <v>116.0859585589652</v>
      </c>
      <c r="F12" s="13">
        <f>INTMARB_EX!F$2</f>
        <v>105.89695532841176</v>
      </c>
      <c r="G12" s="13">
        <f>INTMARB_EX!G$2</f>
        <v>114.12979552725727</v>
      </c>
      <c r="H12" s="13">
        <f>INTMARB_EX!H$2</f>
        <v>153.77152555453949</v>
      </c>
      <c r="I12" s="13">
        <f>INTMARB_EX!I$2</f>
        <v>117.96451707552146</v>
      </c>
      <c r="J12" s="13">
        <f>INTMARB_EX!J$2</f>
        <v>104.23798373301227</v>
      </c>
      <c r="K12" s="13">
        <f>INTMARB_EX!K$2</f>
        <v>119.89286340304322</v>
      </c>
      <c r="L12" s="13">
        <f>INTMARB_EX!L$2</f>
        <v>155.26288824133445</v>
      </c>
      <c r="M12" s="13">
        <f>INTMARB_EX!M$2</f>
        <v>135.01490010684375</v>
      </c>
      <c r="N12" s="13">
        <f>INTMARB_EX!N$2</f>
        <v>121.72731637752561</v>
      </c>
      <c r="O12" s="13">
        <f>INTMARB_EX!O$2</f>
        <v>129.67985311120466</v>
      </c>
      <c r="P12" s="13">
        <f>INTMARB_EX!P$2</f>
        <v>126.2414569707437</v>
      </c>
      <c r="Q12" s="13">
        <f>INTMARB_EX!Q$2</f>
        <v>123.99173691284662</v>
      </c>
      <c r="R12" s="13">
        <f>INTMARB_EX!R$2</f>
        <v>131.12008164830127</v>
      </c>
      <c r="S12" s="13">
        <f>INTMARB_EX!S$2</f>
        <v>161.56718964222281</v>
      </c>
      <c r="T12" s="13">
        <f>INTMARB_EX!T$2</f>
        <v>136.98698308020451</v>
      </c>
      <c r="U12" s="13">
        <f>INTMARB_EX!U$2</f>
        <v>21.114579505127708</v>
      </c>
      <c r="V12" s="13">
        <f>INTMARB_EX!V$2</f>
        <v>171.56569444516026</v>
      </c>
      <c r="W12" s="13">
        <f>INTMARB_EX!W$2</f>
        <v>131.6147401377078</v>
      </c>
      <c r="X12" s="13">
        <f>INTMARB_EX!X$2</f>
        <v>137.16141459812101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3864.4135855545996</v>
      </c>
      <c r="D13" s="10">
        <f>GIC!D$2</f>
        <v>4142.5833190025787</v>
      </c>
      <c r="E13" s="10">
        <f>GIC!E$2</f>
        <v>4115.8219260533097</v>
      </c>
      <c r="F13" s="10">
        <f>GIC!F$2</f>
        <v>4375.7185726569214</v>
      </c>
      <c r="G13" s="10">
        <f>GIC!G$2</f>
        <v>4486.6719690455711</v>
      </c>
      <c r="H13" s="10">
        <f>GIC!H$2</f>
        <v>4589.0457437661216</v>
      </c>
      <c r="I13" s="10">
        <f>GIC!I$2</f>
        <v>4765.0039552880489</v>
      </c>
      <c r="J13" s="10">
        <f>GIC!J$2</f>
        <v>4885.7790197764407</v>
      </c>
      <c r="K13" s="10">
        <f>GIC!K$2</f>
        <v>4693.8094582975064</v>
      </c>
      <c r="L13" s="10">
        <f>GIC!L$2</f>
        <v>4509.8179707652616</v>
      </c>
      <c r="M13" s="10">
        <f>GIC!M$2</f>
        <v>4629.4474634565786</v>
      </c>
      <c r="N13" s="10">
        <f>GIC!N$2</f>
        <v>4377.1108340498704</v>
      </c>
      <c r="O13" s="10">
        <f>GIC!O$2</f>
        <v>4537.7413585554596</v>
      </c>
      <c r="P13" s="10">
        <f>GIC!P$2</f>
        <v>4465.9528804815127</v>
      </c>
      <c r="Q13" s="10">
        <f>GIC!Q$2</f>
        <v>4452.2412725709373</v>
      </c>
      <c r="R13" s="10">
        <f>GIC!R$2</f>
        <v>4379.4034393809097</v>
      </c>
      <c r="S13" s="10">
        <f>GIC!S$2</f>
        <v>4391.8865004299223</v>
      </c>
      <c r="T13" s="10">
        <f>GIC!T$2</f>
        <v>4551.0928632846098</v>
      </c>
      <c r="U13" s="10">
        <f>GIC!U$2</f>
        <v>4793.26233877902</v>
      </c>
      <c r="V13" s="10">
        <f>GIC!V$2</f>
        <v>4647.6680137575231</v>
      </c>
      <c r="W13" s="10">
        <f>GIC!W$2</f>
        <v>4361.2558899398091</v>
      </c>
      <c r="X13" s="10">
        <f>GIC!X$2</f>
        <v>4580.4310404127255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26.827171109200339</v>
      </c>
      <c r="D14" s="10">
        <f>INTAVI!D$2</f>
        <v>26.827171109200343</v>
      </c>
      <c r="E14" s="10">
        <f>INTAVI!E$2</f>
        <v>27.858985382631136</v>
      </c>
      <c r="F14" s="10">
        <f>INTAVI!F$2</f>
        <v>40.250042992261399</v>
      </c>
      <c r="G14" s="10">
        <f>INTAVI!G$2</f>
        <v>48.506534823731734</v>
      </c>
      <c r="H14" s="10">
        <f>INTAVI!H$2</f>
        <v>58.826999140154768</v>
      </c>
      <c r="I14" s="10">
        <f>INTAVI!I$2</f>
        <v>66.051418744625934</v>
      </c>
      <c r="J14" s="10">
        <f>INTAVI!J$2</f>
        <v>80.500171969045596</v>
      </c>
      <c r="K14" s="10">
        <f>INTAVI!K$2</f>
        <v>97.012983662940655</v>
      </c>
      <c r="L14" s="10">
        <f>INTAVI!L$2</f>
        <v>102.1732588134136</v>
      </c>
      <c r="M14" s="10">
        <f>INTAVI!M$2</f>
        <v>117.65408426483228</v>
      </c>
      <c r="N14" s="10">
        <f>INTAVI!N$2</f>
        <v>117.65408426483229</v>
      </c>
      <c r="O14" s="10">
        <f>INTAVI!O$2</f>
        <v>118.68607050730868</v>
      </c>
      <c r="P14" s="10">
        <f>INTAVI!P$2</f>
        <v>122.81435941530522</v>
      </c>
      <c r="Q14" s="10">
        <f>INTAVI!Q$2</f>
        <v>109.39759243336199</v>
      </c>
      <c r="R14" s="10">
        <f>INTAVI!R$2</f>
        <v>107.33353396388654</v>
      </c>
      <c r="S14" s="10">
        <f>INTAVI!S$2</f>
        <v>122.81435941530518</v>
      </c>
      <c r="T14" s="10">
        <f>INTAVI!T$2</f>
        <v>139.92897678417879</v>
      </c>
      <c r="U14" s="10">
        <f>INTAVI!U$2</f>
        <v>153.26612209802238</v>
      </c>
      <c r="V14" s="10">
        <f>INTAVI!V$2</f>
        <v>156.88237317282895</v>
      </c>
      <c r="W14" s="10">
        <f>INTAVI!W$2</f>
        <v>58.125193465176267</v>
      </c>
      <c r="X14" s="10">
        <f>INTAVI!X$2</f>
        <v>78.229664660361138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23.246827459496448</v>
      </c>
      <c r="D15" s="13">
        <f>INTAVI_PA_IN!D$2</f>
        <v>23.258330500646743</v>
      </c>
      <c r="E15" s="13">
        <f>INTAVI_PA_IN!E$2</f>
        <v>24.132725711353487</v>
      </c>
      <c r="F15" s="13">
        <f>INTAVI_PA_IN!F$2</f>
        <v>34.99377760536413</v>
      </c>
      <c r="G15" s="13">
        <f>INTAVI_PA_IN!G$2</f>
        <v>42.181161269114071</v>
      </c>
      <c r="H15" s="13">
        <f>INTAVI_PA_IN!H$2</f>
        <v>52.142416974003162</v>
      </c>
      <c r="I15" s="13">
        <f>INTAVI_PA_IN!I$2</f>
        <v>59.593484486753042</v>
      </c>
      <c r="J15" s="13">
        <f>INTAVI_PA_IN!J$2</f>
        <v>72.929686203674677</v>
      </c>
      <c r="K15" s="13">
        <f>INTAVI_PA_IN!K$2</f>
        <v>87.589056212359367</v>
      </c>
      <c r="L15" s="13">
        <f>INTAVI_PA_IN!L$2</f>
        <v>91.626565623501449</v>
      </c>
      <c r="M15" s="13">
        <f>INTAVI_PA_IN!M$2</f>
        <v>106.25199094763181</v>
      </c>
      <c r="N15" s="13">
        <f>INTAVI_PA_IN!N$2</f>
        <v>106.38271271242738</v>
      </c>
      <c r="O15" s="13">
        <f>INTAVI_PA_IN!O$2</f>
        <v>104.52972816484254</v>
      </c>
      <c r="P15" s="13">
        <f>INTAVI_PA_IN!P$2</f>
        <v>106.92465692334136</v>
      </c>
      <c r="Q15" s="13">
        <f>INTAVI_PA_IN!Q$2</f>
        <v>97.086604482046724</v>
      </c>
      <c r="R15" s="13">
        <f>INTAVI_PA_IN!R$2</f>
        <v>96.891084061052339</v>
      </c>
      <c r="S15" s="13">
        <f>INTAVI_PA_IN!S$2</f>
        <v>111.60852492457856</v>
      </c>
      <c r="T15" s="13">
        <f>INTAVI_PA_IN!T$2</f>
        <v>127.62661321297675</v>
      </c>
      <c r="U15" s="13">
        <f>INTAVI_PA_IN!U$2</f>
        <v>139.95840050263442</v>
      </c>
      <c r="V15" s="13">
        <f>INTAVI_PA_IN!V$2</f>
        <v>142.76489891178031</v>
      </c>
      <c r="W15" s="13">
        <f>INTAVI_PA_IN!W$2</f>
        <v>49.034415434322234</v>
      </c>
      <c r="X15" s="13">
        <f>INTAVI_PA_IN!X$2</f>
        <v>67.588750736027166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3.3359752336058373</v>
      </c>
      <c r="D16" s="13">
        <f>INTAVI_PA_EX!D$2</f>
        <v>3.3389825014815888</v>
      </c>
      <c r="E16" s="13">
        <f>INTAVI_PA_EX!E$2</f>
        <v>3.4632260878789087</v>
      </c>
      <c r="F16" s="13">
        <f>INTAVI_PA_EX!F$2</f>
        <v>5.0193523366243236</v>
      </c>
      <c r="G16" s="13">
        <f>INTAVI_PA_EX!G$2</f>
        <v>6.0522686315884124</v>
      </c>
      <c r="H16" s="13">
        <f>INTAVI_PA_EX!H$2</f>
        <v>6.3256527007664838</v>
      </c>
      <c r="I16" s="13">
        <f>INTAVI_PA_EX!I$2</f>
        <v>6.0894244143862224</v>
      </c>
      <c r="J16" s="13">
        <f>INTAVI_PA_EX!J$2</f>
        <v>7.1966678880598138</v>
      </c>
      <c r="K16" s="13">
        <f>INTAVI_PA_EX!K$2</f>
        <v>8.8774308478468598</v>
      </c>
      <c r="L16" s="13">
        <f>INTAVI_PA_EX!L$2</f>
        <v>9.5452130107275313</v>
      </c>
      <c r="M16" s="13">
        <f>INTAVI_PA_EX!M$2</f>
        <v>10.149206785464971</v>
      </c>
      <c r="N16" s="13">
        <f>INTAVI_PA_EX!N$2</f>
        <v>10.081832502903659</v>
      </c>
      <c r="O16" s="13">
        <f>INTAVI_PA_EX!O$2</f>
        <v>10.488353864199395</v>
      </c>
      <c r="P16" s="13">
        <f>INTAVI_PA_EX!P$2</f>
        <v>10.523774969297243</v>
      </c>
      <c r="Q16" s="13">
        <f>INTAVI_PA_EX!Q$2</f>
        <v>9.5078136266477618</v>
      </c>
      <c r="R16" s="13">
        <f>INTAVI_PA_EX!R$2</f>
        <v>9.0711579406311458</v>
      </c>
      <c r="S16" s="13">
        <f>INTAVI_PA_EX!S$2</f>
        <v>9.9040505956191538</v>
      </c>
      <c r="T16" s="13">
        <f>INTAVI_PA_EX!T$2</f>
        <v>10.801212753899822</v>
      </c>
      <c r="U16" s="13">
        <f>INTAVI_PA_EX!U$2</f>
        <v>11.782359267825635</v>
      </c>
      <c r="V16" s="13">
        <f>INTAVI_PA_EX!V$2</f>
        <v>12.114362185729368</v>
      </c>
      <c r="W16" s="13">
        <f>INTAVI_PA_EX!W$2</f>
        <v>6.3618710400066965</v>
      </c>
      <c r="X16" s="13">
        <f>INTAVI_PA_EX!X$2</f>
        <v>7.6795181065136697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0.21591556447361715</v>
      </c>
      <c r="D17" s="13">
        <f>INTAVI_FR_IN!D$2</f>
        <v>0.19735089184644999</v>
      </c>
      <c r="E17" s="13">
        <f>INTAVI_FR_IN!E$2</f>
        <v>0.22652515682592936</v>
      </c>
      <c r="F17" s="13">
        <f>INTAVI_FR_IN!F$2</f>
        <v>0.20030758688906405</v>
      </c>
      <c r="G17" s="13">
        <f>INTAVI_FR_IN!G$2</f>
        <v>0.23246676090644564</v>
      </c>
      <c r="H17" s="13">
        <f>INTAVI_FR_IN!H$2</f>
        <v>0.31516144091995962</v>
      </c>
      <c r="I17" s="13">
        <f>INTAVI_FR_IN!I$2</f>
        <v>0.32025694439590013</v>
      </c>
      <c r="J17" s="13">
        <f>INTAVI_FR_IN!J$2</f>
        <v>0.300669147028576</v>
      </c>
      <c r="K17" s="13">
        <f>INTAVI_FR_IN!K$2</f>
        <v>0.41942330384926446</v>
      </c>
      <c r="L17" s="13">
        <f>INTAVI_FR_IN!L$2</f>
        <v>0.82441972037465394</v>
      </c>
      <c r="M17" s="13">
        <f>INTAVI_FR_IN!M$2</f>
        <v>0.96865105306631505</v>
      </c>
      <c r="N17" s="13">
        <f>INTAVI_FR_IN!N$2</f>
        <v>0.88612601651622525</v>
      </c>
      <c r="O17" s="13">
        <f>INTAVI_FR_IN!O$2</f>
        <v>1.0053735427285806</v>
      </c>
      <c r="P17" s="13">
        <f>INTAVI_FR_IN!P$2</f>
        <v>1.175307904311045</v>
      </c>
      <c r="Q17" s="13">
        <f>INTAVI_FR_IN!Q$2</f>
        <v>1.0471172949420655</v>
      </c>
      <c r="R17" s="13">
        <f>INTAVI_FR_IN!R$2</f>
        <v>0.88396837993768496</v>
      </c>
      <c r="S17" s="13">
        <f>INTAVI_FR_IN!S$2</f>
        <v>0.94380426066421186</v>
      </c>
      <c r="T17" s="13">
        <f>INTAVI_FR_IN!T$2</f>
        <v>1.1570649966026212</v>
      </c>
      <c r="U17" s="13">
        <f>INTAVI_FR_IN!U$2</f>
        <v>1.244732688810503</v>
      </c>
      <c r="V17" s="13">
        <f>INTAVI_FR_IN!V$2</f>
        <v>1.3474046145443004</v>
      </c>
      <c r="W17" s="13">
        <f>INTAVI_FR_IN!W$2</f>
        <v>1.0450290601348302</v>
      </c>
      <c r="X17" s="13">
        <f>INTAVI_FR_IN!X$2</f>
        <v>1.7451869485702105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2.8452851624437472E-2</v>
      </c>
      <c r="D18" s="13">
        <f>INTAVI_FR_EX!D$2</f>
        <v>3.2507215225561228E-2</v>
      </c>
      <c r="E18" s="13">
        <f>INTAVI_FR_EX!E$2</f>
        <v>3.6508426572811122E-2</v>
      </c>
      <c r="F18" s="13">
        <f>INTAVI_FR_EX!F$2</f>
        <v>3.6605463383879086E-2</v>
      </c>
      <c r="G18" s="13">
        <f>INTAVI_FR_EX!G$2</f>
        <v>4.063816212280242E-2</v>
      </c>
      <c r="H18" s="13">
        <f>INTAVI_FR_EX!H$2</f>
        <v>4.3768024465166304E-2</v>
      </c>
      <c r="I18" s="13">
        <f>INTAVI_FR_EX!I$2</f>
        <v>4.8252899090784826E-2</v>
      </c>
      <c r="J18" s="13">
        <f>INTAVI_FR_EX!J$2</f>
        <v>7.3148730282526511E-2</v>
      </c>
      <c r="K18" s="13">
        <f>INTAVI_FR_EX!K$2</f>
        <v>0.12707329888515984</v>
      </c>
      <c r="L18" s="13">
        <f>INTAVI_FR_EX!L$2</f>
        <v>0.17706045880996477</v>
      </c>
      <c r="M18" s="13">
        <f>INTAVI_FR_EX!M$2</f>
        <v>0.28423547866919052</v>
      </c>
      <c r="N18" s="13">
        <f>INTAVI_FR_EX!N$2</f>
        <v>0.30341303298502537</v>
      </c>
      <c r="O18" s="13">
        <f>INTAVI_FR_EX!O$2</f>
        <v>2.6626149355381781</v>
      </c>
      <c r="P18" s="13">
        <f>INTAVI_FR_EX!P$2</f>
        <v>4.1906196183555631</v>
      </c>
      <c r="Q18" s="13">
        <f>INTAVI_FR_EX!Q$2</f>
        <v>1.7560570297254412</v>
      </c>
      <c r="R18" s="13">
        <f>INTAVI_FR_EX!R$2</f>
        <v>0.48732358226537137</v>
      </c>
      <c r="S18" s="13">
        <f>INTAVI_FR_EX!S$2</f>
        <v>0.35797963444326059</v>
      </c>
      <c r="T18" s="13">
        <f>INTAVI_FR_EX!T$2</f>
        <v>0.34408582069962745</v>
      </c>
      <c r="U18" s="13">
        <f>INTAVI_FR_EX!U$2</f>
        <v>0.28062963875183927</v>
      </c>
      <c r="V18" s="13">
        <f>INTAVI_FR_EX!V$2</f>
        <v>0.65570746077497122</v>
      </c>
      <c r="W18" s="13">
        <f>INTAVI_FR_EX!W$2</f>
        <v>1.6838779307125082</v>
      </c>
      <c r="X18" s="13">
        <f>INTAVI_FR_EX!X$2</f>
        <v>1.2162088692500972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3837.5864144453994</v>
      </c>
      <c r="D19" s="10">
        <f>NRGSUP!D$2</f>
        <v>4115.7561478933785</v>
      </c>
      <c r="E19" s="10">
        <f>NRGSUP!E$2</f>
        <v>4087.9629406706781</v>
      </c>
      <c r="F19" s="10">
        <f>NRGSUP!F$2</f>
        <v>4335.4685296646603</v>
      </c>
      <c r="G19" s="10">
        <f>NRGSUP!G$2</f>
        <v>4438.1654342218399</v>
      </c>
      <c r="H19" s="10">
        <f>NRGSUP!H$2</f>
        <v>4530.2187446259677</v>
      </c>
      <c r="I19" s="10">
        <f>NRGSUP!I$2</f>
        <v>4698.9525365434229</v>
      </c>
      <c r="J19" s="10">
        <f>NRGSUP!J$2</f>
        <v>4805.2788478073953</v>
      </c>
      <c r="K19" s="10">
        <f>NRGSUP!K$2</f>
        <v>4596.796474634566</v>
      </c>
      <c r="L19" s="10">
        <f>NRGSUP!L$2</f>
        <v>4407.644711951848</v>
      </c>
      <c r="M19" s="10">
        <f>NRGSUP!M$2</f>
        <v>4511.7933791917449</v>
      </c>
      <c r="N19" s="10">
        <f>NRGSUP!N$2</f>
        <v>4259.4567497850385</v>
      </c>
      <c r="O19" s="10">
        <f>NRGSUP!O$2</f>
        <v>4419.0552880481509</v>
      </c>
      <c r="P19" s="10">
        <f>NRGSUP!P$2</f>
        <v>4343.1385210662074</v>
      </c>
      <c r="Q19" s="10">
        <f>NRGSUP!Q$2</f>
        <v>4342.8436801375747</v>
      </c>
      <c r="R19" s="10">
        <f>NRGSUP!R$2</f>
        <v>4272.0699054170236</v>
      </c>
      <c r="S19" s="10">
        <f>NRGSUP!S$2</f>
        <v>4269.072141014618</v>
      </c>
      <c r="T19" s="10">
        <f>NRGSUP!T$2</f>
        <v>4411.1638865004315</v>
      </c>
      <c r="U19" s="10">
        <f>NRGSUP!U$2</f>
        <v>4639.9962166809973</v>
      </c>
      <c r="V19" s="10">
        <f>NRGSUP!V$2</f>
        <v>4490.7856405846942</v>
      </c>
      <c r="W19" s="10">
        <f>NRGSUP!W$2</f>
        <v>4303.1306964746336</v>
      </c>
      <c r="X19" s="10">
        <f>NRGSUP!X$2</f>
        <v>4502.2013757523646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3864.4135855545996</v>
      </c>
      <c r="D20" s="10">
        <f>'GIC2020-2030'!D$2</f>
        <v>4142.5833190025787</v>
      </c>
      <c r="E20" s="10">
        <f>'GIC2020-2030'!E$2</f>
        <v>4115.8219260533097</v>
      </c>
      <c r="F20" s="10">
        <f>'GIC2020-2030'!F$2</f>
        <v>4375.7185726569214</v>
      </c>
      <c r="G20" s="10">
        <f>'GIC2020-2030'!G$2</f>
        <v>4486.6719690455711</v>
      </c>
      <c r="H20" s="10">
        <f>'GIC2020-2030'!H$2</f>
        <v>4589.0457437661216</v>
      </c>
      <c r="I20" s="10">
        <f>'GIC2020-2030'!I$2</f>
        <v>4765.0039552880489</v>
      </c>
      <c r="J20" s="10">
        <f>'GIC2020-2030'!J$2</f>
        <v>4885.7790197764407</v>
      </c>
      <c r="K20" s="10">
        <f>'GIC2020-2030'!K$2</f>
        <v>4693.8094582975064</v>
      </c>
      <c r="L20" s="10">
        <f>'GIC2020-2030'!L$2</f>
        <v>4509.8179707652616</v>
      </c>
      <c r="M20" s="10">
        <f>'GIC2020-2030'!M$2</f>
        <v>4629.4474634565786</v>
      </c>
      <c r="N20" s="10">
        <f>'GIC2020-2030'!N$2</f>
        <v>4377.1108340498704</v>
      </c>
      <c r="O20" s="10">
        <f>'GIC2020-2030'!O$2</f>
        <v>4537.7413585554596</v>
      </c>
      <c r="P20" s="10">
        <f>'GIC2020-2030'!P$2</f>
        <v>4465.9528804815127</v>
      </c>
      <c r="Q20" s="10">
        <f>'GIC2020-2030'!Q$2</f>
        <v>4452.2412725709373</v>
      </c>
      <c r="R20" s="10">
        <f>'GIC2020-2030'!R$2</f>
        <v>4379.4034393809097</v>
      </c>
      <c r="S20" s="10">
        <f>'GIC2020-2030'!S$2</f>
        <v>4391.8865004299223</v>
      </c>
      <c r="T20" s="10">
        <f>'GIC2020-2030'!T$2</f>
        <v>4550.0777300085992</v>
      </c>
      <c r="U20" s="10">
        <f>'GIC2020-2030'!U$2</f>
        <v>4792.2472055030094</v>
      </c>
      <c r="V20" s="10">
        <f>'GIC2020-2030'!V$2</f>
        <v>4646.6528804815125</v>
      </c>
      <c r="W20" s="10">
        <f>'GIC2020-2030'!W$2</f>
        <v>4360.2407566637985</v>
      </c>
      <c r="X20" s="10">
        <f>'GIC2020-2030'!X$2</f>
        <v>4579.3519346517623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3789.4280309544279</v>
      </c>
      <c r="D21" s="10">
        <f>'PEC2020-2030'!D$2</f>
        <v>4079.5953568357686</v>
      </c>
      <c r="E21" s="10">
        <f>'PEC2020-2030'!E$2</f>
        <v>4039.8363714531379</v>
      </c>
      <c r="F21" s="10">
        <f>'PEC2020-2030'!F$2</f>
        <v>4295.7338779019774</v>
      </c>
      <c r="G21" s="10">
        <f>'PEC2020-2030'!G$2</f>
        <v>4405.6874462596725</v>
      </c>
      <c r="H21" s="10">
        <f>'PEC2020-2030'!H$2</f>
        <v>4492.0643164230432</v>
      </c>
      <c r="I21" s="10">
        <f>'PEC2020-2030'!I$2</f>
        <v>4656.0247635425631</v>
      </c>
      <c r="J21" s="10">
        <f>'PEC2020-2030'!J$2</f>
        <v>4771.8007738607057</v>
      </c>
      <c r="K21" s="10">
        <f>'PEC2020-2030'!K$2</f>
        <v>4575.831986242476</v>
      </c>
      <c r="L21" s="10">
        <f>'PEC2020-2030'!L$2</f>
        <v>4433.8325021496121</v>
      </c>
      <c r="M21" s="10">
        <f>'PEC2020-2030'!M$2</f>
        <v>4556.4613069647476</v>
      </c>
      <c r="N21" s="10">
        <f>'PEC2020-2030'!N$2</f>
        <v>4280.129406706792</v>
      </c>
      <c r="O21" s="10">
        <f>'PEC2020-2030'!O$2</f>
        <v>4439.7600171969043</v>
      </c>
      <c r="P21" s="10">
        <f>'PEC2020-2030'!P$2</f>
        <v>4358.9732588134129</v>
      </c>
      <c r="Q21" s="10">
        <f>'PEC2020-2030'!Q$2</f>
        <v>4358.2592433361997</v>
      </c>
      <c r="R21" s="10">
        <f>'PEC2020-2030'!R$2</f>
        <v>4266.4250214961294</v>
      </c>
      <c r="S21" s="10">
        <f>'PEC2020-2030'!S$2</f>
        <v>4294.9049871023217</v>
      </c>
      <c r="T21" s="10">
        <f>'PEC2020-2030'!T$2</f>
        <v>4465.0324161650915</v>
      </c>
      <c r="U21" s="10">
        <f>'PEC2020-2030'!U$2</f>
        <v>4691.6271711092004</v>
      </c>
      <c r="V21" s="10">
        <f>'PEC2020-2030'!V$2</f>
        <v>4557.3714531384339</v>
      </c>
      <c r="W21" s="10">
        <f>'PEC2020-2030'!W$2</f>
        <v>4263.6284608770402</v>
      </c>
      <c r="X21" s="10">
        <f>'PEC2020-2030'!X$2</f>
        <v>4466.7269991401545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3254.4838349097154</v>
      </c>
      <c r="D22" s="10">
        <f>'FEC2020-2030'!D$2</f>
        <v>3572.7538263112633</v>
      </c>
      <c r="E22" s="10">
        <f>'FEC2020-2030'!E$2</f>
        <v>3619.6267411865861</v>
      </c>
      <c r="F22" s="10">
        <f>'FEC2020-2030'!F$2</f>
        <v>3797.4502149613072</v>
      </c>
      <c r="G22" s="10">
        <f>'FEC2020-2030'!G$2</f>
        <v>3906.7251934651763</v>
      </c>
      <c r="H22" s="10">
        <f>'FEC2020-2030'!H$2</f>
        <v>4018.2696474634567</v>
      </c>
      <c r="I22" s="10">
        <f>'FEC2020-2030'!I$2</f>
        <v>4193.5558899398111</v>
      </c>
      <c r="J22" s="10">
        <f>'FEC2020-2030'!J$2</f>
        <v>4354.445657781599</v>
      </c>
      <c r="K22" s="10">
        <f>'FEC2020-2030'!K$2</f>
        <v>4153.3011177987964</v>
      </c>
      <c r="L22" s="10">
        <f>'FEC2020-2030'!L$2</f>
        <v>4039.6483233018066</v>
      </c>
      <c r="M22" s="10">
        <f>'FEC2020-2030'!M$2</f>
        <v>4119.8909716251064</v>
      </c>
      <c r="N22" s="10">
        <f>'FEC2020-2030'!N$2</f>
        <v>3868.8152192605326</v>
      </c>
      <c r="O22" s="10">
        <f>'FEC2020-2030'!O$2</f>
        <v>4026.967153912296</v>
      </c>
      <c r="P22" s="10">
        <f>'FEC2020-2030'!P$2</f>
        <v>3855.0591573516763</v>
      </c>
      <c r="Q22" s="10">
        <f>'FEC2020-2030'!Q$2</f>
        <v>3885.4632846087702</v>
      </c>
      <c r="R22" s="10">
        <f>'FEC2020-2030'!R$2</f>
        <v>3787.5005159071357</v>
      </c>
      <c r="S22" s="10">
        <f>'FEC2020-2030'!S$2</f>
        <v>3820.257437661221</v>
      </c>
      <c r="T22" s="10">
        <f>'FEC2020-2030'!T$2</f>
        <v>4014.1086844368015</v>
      </c>
      <c r="U22" s="10">
        <f>'FEC2020-2030'!U$2</f>
        <v>4177.016251074806</v>
      </c>
      <c r="V22" s="10">
        <f>'FEC2020-2030'!V$2</f>
        <v>4080.5547721410148</v>
      </c>
      <c r="W22" s="10">
        <f>'FEC2020-2030'!W$2</f>
        <v>3855.2957007738605</v>
      </c>
      <c r="X22" s="10">
        <f>'FEC2020-2030'!X$2</f>
        <v>4057.4422184006885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1419.0883920894237</v>
      </c>
      <c r="D23" s="10">
        <f>TI_E!D$2</f>
        <v>1446.4116938950988</v>
      </c>
      <c r="E23" s="10">
        <f>TI_E!E$2</f>
        <v>1380.3488392089423</v>
      </c>
      <c r="F23" s="10">
        <f>TI_E!F$2</f>
        <v>1385.9307824591574</v>
      </c>
      <c r="G23" s="10">
        <f>TI_E!G$2</f>
        <v>1588.3895098882199</v>
      </c>
      <c r="H23" s="10">
        <f>TI_E!H$2</f>
        <v>1688.9440240756662</v>
      </c>
      <c r="I23" s="10">
        <f>TI_E!I$2</f>
        <v>1380.544969905417</v>
      </c>
      <c r="J23" s="10">
        <f>TI_E!J$2</f>
        <v>1330.3089423903698</v>
      </c>
      <c r="K23" s="10">
        <f>TI_E!K$2</f>
        <v>1336.4190025795356</v>
      </c>
      <c r="L23" s="10">
        <f>TI_E!L$2</f>
        <v>1309.3290627687013</v>
      </c>
      <c r="M23" s="10">
        <f>TI_E!M$2</f>
        <v>1517.5019776440242</v>
      </c>
      <c r="N23" s="10">
        <f>TI_E!N$2</f>
        <v>1377.9533104041273</v>
      </c>
      <c r="O23" s="10">
        <f>TI_E!O$2</f>
        <v>1421.8840068787617</v>
      </c>
      <c r="P23" s="10">
        <f>TI_E!P$2</f>
        <v>1493.8606190885639</v>
      </c>
      <c r="Q23" s="10">
        <f>TI_E!Q$2</f>
        <v>1355.6575236457436</v>
      </c>
      <c r="R23" s="10">
        <f>TI_E!R$2</f>
        <v>1413.7888220120378</v>
      </c>
      <c r="S23" s="10">
        <f>TI_E!S$2</f>
        <v>1545.473430782459</v>
      </c>
      <c r="T23" s="10">
        <f>TI_E!T$2</f>
        <v>1638.39475494411</v>
      </c>
      <c r="U23" s="10">
        <f>TI_E!U$2</f>
        <v>1663.5038693035256</v>
      </c>
      <c r="V23" s="10">
        <f>TI_E!V$2</f>
        <v>1607.5864144453999</v>
      </c>
      <c r="W23" s="10">
        <f>TI_E!W$2</f>
        <v>1449.595614789338</v>
      </c>
      <c r="X23" s="10">
        <f>TI_E!X$2</f>
        <v>1551.8488392089421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1358.8874462596732</v>
      </c>
      <c r="D24" s="13">
        <f>TI_EHG_E!D$2</f>
        <v>1412.7631126397246</v>
      </c>
      <c r="E24" s="13">
        <f>TI_EHG_E!E$2</f>
        <v>1355.6784178847806</v>
      </c>
      <c r="F24" s="13">
        <f>TI_EHG_E!F$2</f>
        <v>1356.0907136715391</v>
      </c>
      <c r="G24" s="13">
        <f>TI_EHG_E!G$2</f>
        <v>1363.1671539122956</v>
      </c>
      <c r="H24" s="13">
        <f>TI_EHG_E!H$2</f>
        <v>1368.4318142734305</v>
      </c>
      <c r="I24" s="13">
        <f>TI_EHG_E!I$2</f>
        <v>1339.0306964746346</v>
      </c>
      <c r="J24" s="13">
        <f>TI_EHG_E!J$2</f>
        <v>1280.3436801375751</v>
      </c>
      <c r="K24" s="13">
        <f>TI_EHG_E!K$2</f>
        <v>1293.9915735167667</v>
      </c>
      <c r="L24" s="13">
        <f>TI_EHG_E!L$2</f>
        <v>1283.1490971625105</v>
      </c>
      <c r="M24" s="13">
        <f>TI_EHG_E!M$2</f>
        <v>1477.5680997420463</v>
      </c>
      <c r="N24" s="13">
        <f>TI_EHG_E!N$2</f>
        <v>1336.4634565778158</v>
      </c>
      <c r="O24" s="13">
        <f>TI_EHG_E!O$2</f>
        <v>1386.1586414445401</v>
      </c>
      <c r="P24" s="13">
        <f>TI_EHG_E!P$2</f>
        <v>1458.1196904557178</v>
      </c>
      <c r="Q24" s="13">
        <f>TI_EHG_E!Q$2</f>
        <v>1312.7607910576096</v>
      </c>
      <c r="R24" s="13">
        <f>TI_EHG_E!R$2</f>
        <v>1372.411177987962</v>
      </c>
      <c r="S24" s="13">
        <f>TI_EHG_E!S$2</f>
        <v>1515.4886500429923</v>
      </c>
      <c r="T24" s="13">
        <f>TI_EHG_E!T$2</f>
        <v>1604.5570937231298</v>
      </c>
      <c r="U24" s="13">
        <f>TI_EHG_E!U$2</f>
        <v>1608.2825451418746</v>
      </c>
      <c r="V24" s="13">
        <f>TI_EHG_E!V$2</f>
        <v>1554.5691315563199</v>
      </c>
      <c r="W24" s="13">
        <f>TI_EHG_E!W$2</f>
        <v>1386.13241616509</v>
      </c>
      <c r="X24" s="13">
        <f>TI_EHG_E!X$2</f>
        <v>1485.7918314703352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242.78366294067067</v>
      </c>
      <c r="D25" s="16">
        <f>TI_EHG_E_E!D$2</f>
        <v>243.89836629406702</v>
      </c>
      <c r="E25" s="16">
        <f>TI_EHG_E_E!E$2</f>
        <v>212.79845227858979</v>
      </c>
      <c r="F25" s="16">
        <f>TI_EHG_E_E!F$2</f>
        <v>199.02304385210658</v>
      </c>
      <c r="G25" s="16">
        <f>TI_EHG_E_E!G$2</f>
        <v>271.58400687876184</v>
      </c>
      <c r="H25" s="16">
        <f>TI_EHG_E_E!H$2</f>
        <v>289.95210662080819</v>
      </c>
      <c r="I25" s="16">
        <f>TI_EHG_E_E!I$2</f>
        <v>235.98761822871879</v>
      </c>
      <c r="J25" s="16">
        <f>TI_EHG_E_E!J$2</f>
        <v>239.58073946689592</v>
      </c>
      <c r="K25" s="16">
        <f>TI_EHG_E_E!K$2</f>
        <v>272.41083404987097</v>
      </c>
      <c r="L25" s="16">
        <f>TI_EHG_E_E!L$2</f>
        <v>301.56414445399821</v>
      </c>
      <c r="M25" s="16">
        <f>TI_EHG_E_E!M$2</f>
        <v>306.92717110920034</v>
      </c>
      <c r="N25" s="16">
        <f>TI_EHG_E_E!N$2</f>
        <v>254.33035253654336</v>
      </c>
      <c r="O25" s="16">
        <f>TI_EHG_E_E!O$2</f>
        <v>328.5668959587274</v>
      </c>
      <c r="P25" s="16">
        <f>TI_EHG_E_E!P$2</f>
        <v>260.71625107480645</v>
      </c>
      <c r="Q25" s="16">
        <f>TI_EHG_E_E!Q$2</f>
        <v>183.4436801375752</v>
      </c>
      <c r="R25" s="16">
        <f>TI_EHG_E_E!R$2</f>
        <v>172.63327601031816</v>
      </c>
      <c r="S25" s="16">
        <f>TI_EHG_E_E!S$2</f>
        <v>228.52897678417884</v>
      </c>
      <c r="T25" s="16">
        <f>TI_EHG_E_E!T$2</f>
        <v>389.60103181427348</v>
      </c>
      <c r="U25" s="16">
        <f>TI_EHG_E_E!U$2</f>
        <v>219.68013757523653</v>
      </c>
      <c r="V25" s="16">
        <f>TI_EHG_E_E!V$2</f>
        <v>194.72828890799661</v>
      </c>
      <c r="W25" s="16">
        <f>TI_EHG_E_E!W$2</f>
        <v>239.44376612209797</v>
      </c>
      <c r="X25" s="16">
        <f>TI_EHG_E_E!X$2</f>
        <v>245.57429062768696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534.7572377930835</v>
      </c>
      <c r="D26" s="16">
        <f>TI_EHG_CHP_E!D$2</f>
        <v>593.3466943324737</v>
      </c>
      <c r="E26" s="16">
        <f>TI_EHG_CHP_E!E$2</f>
        <v>604.92326270664341</v>
      </c>
      <c r="F26" s="16">
        <f>TI_EHG_CHP_E!F$2</f>
        <v>626.02560360013126</v>
      </c>
      <c r="G26" s="16">
        <f>TI_EHG_CHP_E!G$2</f>
        <v>599.4344509282389</v>
      </c>
      <c r="H26" s="16">
        <f>TI_EHG_CHP_E!H$2</f>
        <v>589.38390924177497</v>
      </c>
      <c r="I26" s="16">
        <f>TI_EHG_CHP_E!I$2</f>
        <v>694.09867089244267</v>
      </c>
      <c r="J26" s="16">
        <f>TI_EHG_CHP_E!J$2</f>
        <v>655.42062391545505</v>
      </c>
      <c r="K26" s="16">
        <f>TI_EHG_CHP_E!K$2</f>
        <v>639.55823588022577</v>
      </c>
      <c r="L26" s="16">
        <f>TI_EHG_CHP_E!L$2</f>
        <v>624.29944431752972</v>
      </c>
      <c r="M26" s="16">
        <f>TI_EHG_CHP_E!M$2</f>
        <v>805.58958700677272</v>
      </c>
      <c r="N26" s="16">
        <f>TI_EHG_CHP_E!N$2</f>
        <v>763.94343677534596</v>
      </c>
      <c r="O26" s="16">
        <f>TI_EHG_CHP_E!O$2</f>
        <v>747.76953075669087</v>
      </c>
      <c r="P26" s="16">
        <f>TI_EHG_CHP_E!P$2</f>
        <v>934.16362891168637</v>
      </c>
      <c r="Q26" s="16">
        <f>TI_EHG_CHP_E!Q$2</f>
        <v>900.21867786302164</v>
      </c>
      <c r="R26" s="16">
        <f>TI_EHG_CHP_E!R$2</f>
        <v>989.00400067147962</v>
      </c>
      <c r="S26" s="16">
        <f>TI_EHG_CHP_E!S$2</f>
        <v>1051.9805841402247</v>
      </c>
      <c r="T26" s="16">
        <f>TI_EHG_CHP_E!T$2</f>
        <v>758.6334346016198</v>
      </c>
      <c r="U26" s="16">
        <f>TI_EHG_CHP_E!U$2</f>
        <v>953.15087111854939</v>
      </c>
      <c r="V26" s="16">
        <f>TI_EHG_CHP_E!V$2</f>
        <v>924.00767365773424</v>
      </c>
      <c r="W26" s="16">
        <f>TI_EHG_CHP_E!W$2</f>
        <v>718.45206506926672</v>
      </c>
      <c r="X26" s="16">
        <f>TI_EHG_CHP_E!X$2</f>
        <v>726.36146961648717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581.34654552591905</v>
      </c>
      <c r="D27" s="16">
        <f>TI_EHG_H_E!D$2</f>
        <v>575.51805201318405</v>
      </c>
      <c r="E27" s="16">
        <f>TI_EHG_H_E!E$2</f>
        <v>537.95670289954751</v>
      </c>
      <c r="F27" s="16">
        <f>TI_EHG_H_E!F$2</f>
        <v>531.04206621930109</v>
      </c>
      <c r="G27" s="16">
        <f>TI_EHG_H_E!G$2</f>
        <v>492.1486961052949</v>
      </c>
      <c r="H27" s="16">
        <f>TI_EHG_H_E!H$2</f>
        <v>489.09579841084758</v>
      </c>
      <c r="I27" s="16">
        <f>TI_EHG_H_E!I$2</f>
        <v>408.94440735347297</v>
      </c>
      <c r="J27" s="16">
        <f>TI_EHG_H_E!J$2</f>
        <v>385.34231675522426</v>
      </c>
      <c r="K27" s="16">
        <f>TI_EHG_H_E!K$2</f>
        <v>382.02250358667004</v>
      </c>
      <c r="L27" s="16">
        <f>TI_EHG_H_E!L$2</f>
        <v>357.19952386819682</v>
      </c>
      <c r="M27" s="16">
        <f>TI_EHG_H_E!M$2</f>
        <v>364.87937258050158</v>
      </c>
      <c r="N27" s="16">
        <f>TI_EHG_H_E!N$2</f>
        <v>318.01769822035476</v>
      </c>
      <c r="O27" s="16">
        <f>TI_EHG_H_E!O$2</f>
        <v>309.56426116076415</v>
      </c>
      <c r="P27" s="16">
        <f>TI_EHG_H_E!P$2</f>
        <v>262.89587237808132</v>
      </c>
      <c r="Q27" s="16">
        <f>TI_EHG_H_E!Q$2</f>
        <v>228.92646401144066</v>
      </c>
      <c r="R27" s="16">
        <f>TI_EHG_H_E!R$2</f>
        <v>210.60193226059266</v>
      </c>
      <c r="S27" s="16">
        <f>TI_EHG_H_E!S$2</f>
        <v>234.80712007301682</v>
      </c>
      <c r="T27" s="16">
        <f>TI_EHG_H_E!T$2</f>
        <v>456.17499188161321</v>
      </c>
      <c r="U27" s="16">
        <f>TI_EHG_H_E!U$2</f>
        <v>435.30304117723745</v>
      </c>
      <c r="V27" s="16">
        <f>TI_EHG_H_E!V$2</f>
        <v>435.70720166470778</v>
      </c>
      <c r="W27" s="16">
        <f>TI_EHG_H_E!W$2</f>
        <v>428.13168385592672</v>
      </c>
      <c r="X27" s="16">
        <f>TI_EHG_H_E!X$2</f>
        <v>513.76690527603216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8.5984522785898534E-2</v>
      </c>
      <c r="M29" s="16">
        <f>TI_EHG_EB!M$2</f>
        <v>0.1719690455717971</v>
      </c>
      <c r="N29" s="16">
        <f>TI_EHG_EB!N$2</f>
        <v>0.1719690455717971</v>
      </c>
      <c r="O29" s="16">
        <f>TI_EHG_EB!O$2</f>
        <v>0.25795356835769562</v>
      </c>
      <c r="P29" s="16">
        <f>TI_EHG_EB!P$2</f>
        <v>0.34393809114359408</v>
      </c>
      <c r="Q29" s="16">
        <f>TI_EHG_EB!Q$2</f>
        <v>0.1719690455717971</v>
      </c>
      <c r="R29" s="16">
        <f>TI_EHG_EB!R$2</f>
        <v>0.1719690455717971</v>
      </c>
      <c r="S29" s="16">
        <f>TI_EHG_EB!S$2</f>
        <v>0.1719690455717971</v>
      </c>
      <c r="T29" s="16">
        <f>TI_EHG_EB!T$2</f>
        <v>0.1476354256233878</v>
      </c>
      <c r="U29" s="16">
        <f>TI_EHG_EB!U$2</f>
        <v>0.14849527085124681</v>
      </c>
      <c r="V29" s="16">
        <f>TI_EHG_EB!V$2</f>
        <v>0.12596732588134141</v>
      </c>
      <c r="W29" s="16">
        <f>TI_EHG_EB!W$2</f>
        <v>0.1049011177987962</v>
      </c>
      <c r="X29" s="16">
        <f>TI_EHG_EB!X$2</f>
        <v>8.9165950128976768E-2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59.240756663800511</v>
      </c>
      <c r="D35" s="13">
        <f>TI_RPI_E!D$2</f>
        <v>21.656147893379188</v>
      </c>
      <c r="E35" s="13">
        <f>TI_RPI_E!E$2</f>
        <v>13.15803955288048</v>
      </c>
      <c r="F35" s="13">
        <f>TI_RPI_E!F$2</f>
        <v>9.3471195184866716</v>
      </c>
      <c r="G35" s="13">
        <f>TI_RPI_E!G$2</f>
        <v>204.72940670679276</v>
      </c>
      <c r="H35" s="13">
        <f>TI_RPI_E!H$2</f>
        <v>306.33430782459158</v>
      </c>
      <c r="I35" s="13">
        <f>TI_RPI_E!I$2</f>
        <v>26.944625967325877</v>
      </c>
      <c r="J35" s="13">
        <f>TI_RPI_E!J$2</f>
        <v>35.2189165950129</v>
      </c>
      <c r="K35" s="13">
        <f>TI_RPI_E!K$2</f>
        <v>27.681083404987103</v>
      </c>
      <c r="L35" s="13">
        <f>TI_RPI_E!L$2</f>
        <v>3.7618228718830613</v>
      </c>
      <c r="M35" s="13">
        <f>TI_RPI_E!M$2</f>
        <v>0.93989681857265683</v>
      </c>
      <c r="N35" s="13">
        <f>TI_RPI_E!N$2</f>
        <v>1.879707652622528</v>
      </c>
      <c r="O35" s="13">
        <f>TI_RPI_E!O$2</f>
        <v>0.93989681857265683</v>
      </c>
      <c r="P35" s="13">
        <f>TI_RPI_E!P$2</f>
        <v>0</v>
      </c>
      <c r="Q35" s="13">
        <f>TI_RPI_E!Q$2</f>
        <v>0</v>
      </c>
      <c r="R35" s="13">
        <f>TI_RPI_E!R$2</f>
        <v>0</v>
      </c>
      <c r="S35" s="13">
        <f>TI_RPI_E!S$2</f>
        <v>0</v>
      </c>
      <c r="T35" s="13">
        <f>TI_RPI_E!T$2</f>
        <v>2.1582115219260529E-2</v>
      </c>
      <c r="U35" s="13">
        <f>TI_RPI_E!U$2</f>
        <v>0.19363714531384349</v>
      </c>
      <c r="V35" s="13">
        <f>TI_RPI_E!V$2</f>
        <v>0.21049011177987961</v>
      </c>
      <c r="W35" s="13">
        <f>TI_RPI_E!W$2</f>
        <v>2.1582115219260529E-2</v>
      </c>
      <c r="X35" s="13">
        <f>TI_RPI_E!X$2</f>
        <v>5.3568357695614778E-2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0</v>
      </c>
      <c r="D36" s="16">
        <f>TI_RPI_RI_E!D$2</f>
        <v>0</v>
      </c>
      <c r="E36" s="16">
        <f>TI_RPI_RI_E!E$2</f>
        <v>0</v>
      </c>
      <c r="F36" s="16">
        <f>TI_RPI_RI_E!F$2</f>
        <v>0</v>
      </c>
      <c r="G36" s="16">
        <f>TI_RPI_RI_E!G$2</f>
        <v>0</v>
      </c>
      <c r="H36" s="16">
        <f>TI_RPI_RI_E!H$2</f>
        <v>0</v>
      </c>
      <c r="I36" s="16">
        <f>TI_RPI_RI_E!I$2</f>
        <v>0</v>
      </c>
      <c r="J36" s="16">
        <f>TI_RPI_RI_E!J$2</f>
        <v>0</v>
      </c>
      <c r="K36" s="16">
        <f>TI_RPI_RI_E!K$2</f>
        <v>0</v>
      </c>
      <c r="L36" s="16">
        <f>TI_RPI_RI_E!L$2</f>
        <v>0</v>
      </c>
      <c r="M36" s="16">
        <f>TI_RPI_RI_E!M$2</f>
        <v>0</v>
      </c>
      <c r="N36" s="16">
        <f>TI_RPI_RI_E!N$2</f>
        <v>0</v>
      </c>
      <c r="O36" s="16">
        <f>TI_RPI_RI_E!O$2</f>
        <v>0</v>
      </c>
      <c r="P36" s="16">
        <f>TI_RPI_RI_E!P$2</f>
        <v>0</v>
      </c>
      <c r="Q36" s="16">
        <f>TI_RPI_RI_E!Q$2</f>
        <v>0</v>
      </c>
      <c r="R36" s="16">
        <f>TI_RPI_RI_E!R$2</f>
        <v>0</v>
      </c>
      <c r="S36" s="16">
        <f>TI_RPI_RI_E!S$2</f>
        <v>0</v>
      </c>
      <c r="T36" s="16">
        <f>TI_RPI_RI_E!T$2</f>
        <v>0</v>
      </c>
      <c r="U36" s="16">
        <f>TI_RPI_RI_E!U$2</f>
        <v>0</v>
      </c>
      <c r="V36" s="16">
        <f>TI_RPI_RI_E!V$2</f>
        <v>0</v>
      </c>
      <c r="W36" s="16">
        <f>TI_RPI_RI_E!W$2</f>
        <v>0</v>
      </c>
      <c r="X36" s="16">
        <f>TI_RPI_RI_E!X$2</f>
        <v>0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0.96956147893379185</v>
      </c>
      <c r="D39" s="16">
        <f>TI_RPI_IT_E!D$2</f>
        <v>0.9792777300085983</v>
      </c>
      <c r="E39" s="16">
        <f>TI_RPI_IT_E!E$2</f>
        <v>0</v>
      </c>
      <c r="F39" s="16">
        <f>TI_RPI_IT_E!F$2</f>
        <v>1.828288907996561</v>
      </c>
      <c r="G39" s="16">
        <f>TI_RPI_IT_E!G$2</f>
        <v>201.90980223559757</v>
      </c>
      <c r="H39" s="16">
        <f>TI_RPI_IT_E!H$2</f>
        <v>302.57489251934652</v>
      </c>
      <c r="I39" s="16">
        <f>TI_RPI_IT_E!I$2</f>
        <v>8.1474634565778157</v>
      </c>
      <c r="J39" s="16">
        <f>TI_RPI_IT_E!J$2</f>
        <v>6.0833190025795361</v>
      </c>
      <c r="K39" s="16">
        <f>TI_RPI_IT_E!K$2</f>
        <v>6.0643164230438513</v>
      </c>
      <c r="L39" s="16">
        <f>TI_RPI_IT_E!L$2</f>
        <v>0.9422184006878761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58.27119518486672</v>
      </c>
      <c r="D40" s="16">
        <f>TI_RPI_DU_E!D$2</f>
        <v>20.676870163370591</v>
      </c>
      <c r="E40" s="16">
        <f>TI_RPI_DU_E!E$2</f>
        <v>13.15803955288048</v>
      </c>
      <c r="F40" s="16">
        <f>TI_RPI_DU_E!F$2</f>
        <v>7.5188306104901113</v>
      </c>
      <c r="G40" s="16">
        <f>TI_RPI_DU_E!G$2</f>
        <v>2.8196044711951851</v>
      </c>
      <c r="H40" s="16">
        <f>TI_RPI_DU_E!H$2</f>
        <v>3.7594153052450561</v>
      </c>
      <c r="I40" s="16">
        <f>TI_RPI_DU_E!I$2</f>
        <v>18.797162510748059</v>
      </c>
      <c r="J40" s="16">
        <f>TI_RPI_DU_E!J$2</f>
        <v>29.13559759243336</v>
      </c>
      <c r="K40" s="16">
        <f>TI_RPI_DU_E!K$2</f>
        <v>21.61676698194325</v>
      </c>
      <c r="L40" s="16">
        <f>TI_RPI_DU_E!L$2</f>
        <v>2.8196044711951851</v>
      </c>
      <c r="M40" s="16">
        <f>TI_RPI_DU_E!M$2</f>
        <v>0.93989681857265683</v>
      </c>
      <c r="N40" s="16">
        <f>TI_RPI_DU_E!N$2</f>
        <v>1.879707652622528</v>
      </c>
      <c r="O40" s="16">
        <f>TI_RPI_DU_E!O$2</f>
        <v>0.93989681857265683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2.1582115219260529E-2</v>
      </c>
      <c r="U40" s="16">
        <f>TI_RPI_DU_E!U$2</f>
        <v>0.19363714531384349</v>
      </c>
      <c r="V40" s="16">
        <f>TI_RPI_DU_E!V$2</f>
        <v>0.21049011177987961</v>
      </c>
      <c r="W40" s="16">
        <f>TI_RPI_DU_E!W$2</f>
        <v>2.1582115219260529E-2</v>
      </c>
      <c r="X40" s="16">
        <f>TI_RPI_DU_E!X$2</f>
        <v>5.3568357695614778E-2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0.96018916595012893</v>
      </c>
      <c r="D43" s="13">
        <f>TI_BKBPB_E!D$2</f>
        <v>0.48005159071367148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0.6994840928632845</v>
      </c>
      <c r="U43" s="13">
        <f>TI_BKBPB_E!U$2</f>
        <v>0.3938950988822012</v>
      </c>
      <c r="V43" s="13">
        <f>TI_BKBPB_E!V$2</f>
        <v>0.82906276870163365</v>
      </c>
      <c r="W43" s="13">
        <f>TI_BKBPB_E!W$2</f>
        <v>0.53508168529664657</v>
      </c>
      <c r="X43" s="13">
        <f>TI_BKBPB_E!X$2</f>
        <v>0.5235597592433362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2.6655202063628551</v>
      </c>
      <c r="I46" s="13">
        <f>TI_LBB_E!I$2</f>
        <v>3.0572656921754078</v>
      </c>
      <c r="J46" s="13">
        <f>TI_LBB_E!J$2</f>
        <v>1.7770421324161649</v>
      </c>
      <c r="K46" s="13">
        <f>TI_LBB_E!K$2</f>
        <v>1.7770421324161649</v>
      </c>
      <c r="L46" s="13">
        <f>TI_LBB_E!L$2</f>
        <v>4.3374892519346524</v>
      </c>
      <c r="M46" s="13">
        <f>TI_LBB_E!M$2</f>
        <v>26.980051590713671</v>
      </c>
      <c r="N46" s="13">
        <f>TI_LBB_E!N$2</f>
        <v>24.562854686156495</v>
      </c>
      <c r="O46" s="13">
        <f>TI_LBB_E!O$2</f>
        <v>21.505674978503869</v>
      </c>
      <c r="P46" s="13">
        <f>TI_LBB_E!P$2</f>
        <v>21.505674978503869</v>
      </c>
      <c r="Q46" s="13">
        <f>TI_LBB_E!Q$2</f>
        <v>24.171195184866722</v>
      </c>
      <c r="R46" s="13">
        <f>TI_LBB_E!R$2</f>
        <v>24.562854686156495</v>
      </c>
      <c r="S46" s="13">
        <f>TI_LBB_E!S$2</f>
        <v>12.763972484952708</v>
      </c>
      <c r="T46" s="13">
        <f>TI_LBB_E!T$2</f>
        <v>10.822441960447119</v>
      </c>
      <c r="U46" s="13">
        <f>TI_LBB_E!U$2</f>
        <v>39.791401547721406</v>
      </c>
      <c r="V46" s="13">
        <f>TI_LBB_E!V$2</f>
        <v>37.000687876182283</v>
      </c>
      <c r="W46" s="13">
        <f>TI_LBB_E!W$2</f>
        <v>49.196474634565767</v>
      </c>
      <c r="X46" s="13">
        <f>TI_LBB_E!X$2</f>
        <v>49.484006878761818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11.51238177128117</v>
      </c>
      <c r="E47" s="13">
        <f>TI_CPP_E!E$2</f>
        <v>11.51238177128117</v>
      </c>
      <c r="F47" s="13">
        <f>TI_CPP_E!F$2</f>
        <v>20.49294926913155</v>
      </c>
      <c r="G47" s="13">
        <f>TI_CPP_E!G$2</f>
        <v>20.49294926913155</v>
      </c>
      <c r="H47" s="13">
        <f>TI_CPP_E!H$2</f>
        <v>11.51238177128117</v>
      </c>
      <c r="I47" s="13">
        <f>TI_CPP_E!I$2</f>
        <v>11.51238177128117</v>
      </c>
      <c r="J47" s="13">
        <f>TI_CPP_E!J$2</f>
        <v>12.969303525365429</v>
      </c>
      <c r="K47" s="13">
        <f>TI_CPP_E!K$2</f>
        <v>12.969303525365429</v>
      </c>
      <c r="L47" s="13">
        <f>TI_CPP_E!L$2</f>
        <v>18.080653482373169</v>
      </c>
      <c r="M47" s="13">
        <f>TI_CPP_E!M$2</f>
        <v>12.01392949269132</v>
      </c>
      <c r="N47" s="13">
        <f>TI_CPP_E!N$2</f>
        <v>15.04729148753224</v>
      </c>
      <c r="O47" s="13">
        <f>TI_CPP_E!O$2</f>
        <v>13.27979363714531</v>
      </c>
      <c r="P47" s="13">
        <f>TI_CPP_E!P$2</f>
        <v>14.23525365434222</v>
      </c>
      <c r="Q47" s="13">
        <f>TI_CPP_E!Q$2</f>
        <v>18.72553740326741</v>
      </c>
      <c r="R47" s="13">
        <f>TI_CPP_E!R$2</f>
        <v>16.814789337919169</v>
      </c>
      <c r="S47" s="13">
        <f>TI_CPP_E!S$2</f>
        <v>17.220808254514189</v>
      </c>
      <c r="T47" s="13">
        <f>TI_CPP_E!T$2</f>
        <v>22.294153052450561</v>
      </c>
      <c r="U47" s="13">
        <f>TI_CPP_E!U$2</f>
        <v>14.842390369733449</v>
      </c>
      <c r="V47" s="13">
        <f>TI_CPP_E!V$2</f>
        <v>14.977042132416161</v>
      </c>
      <c r="W47" s="13">
        <f>TI_CPP_E!W$2</f>
        <v>13.710060189165951</v>
      </c>
      <c r="X47" s="13">
        <f>TI_CPP_E!X$2</f>
        <v>15.995872742906281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1157.9314703353393</v>
      </c>
      <c r="D50" s="10">
        <f>TO!D$2</f>
        <v>1186.5822012037829</v>
      </c>
      <c r="E50" s="10">
        <f>TO!E$2</f>
        <v>1134.374634565778</v>
      </c>
      <c r="F50" s="10">
        <f>TO!F$2</f>
        <v>1142.8269131556322</v>
      </c>
      <c r="G50" s="10">
        <f>TO!G$2</f>
        <v>1329.1375752364572</v>
      </c>
      <c r="H50" s="10">
        <f>TO!H$2</f>
        <v>1447.0799656061906</v>
      </c>
      <c r="I50" s="10">
        <f>TO!I$2</f>
        <v>1155.5486672398968</v>
      </c>
      <c r="J50" s="10">
        <f>TO!J$2</f>
        <v>1128.0411865864144</v>
      </c>
      <c r="K50" s="10">
        <f>TO!K$2</f>
        <v>1112.8679277730007</v>
      </c>
      <c r="L50" s="10">
        <f>TO!L$2</f>
        <v>1114.1656921754084</v>
      </c>
      <c r="M50" s="10">
        <f>TO!M$2</f>
        <v>1275.7948409286325</v>
      </c>
      <c r="N50" s="10">
        <f>TO!N$2</f>
        <v>1141.8099742046431</v>
      </c>
      <c r="O50" s="10">
        <f>TO!O$2</f>
        <v>1185.7259673258814</v>
      </c>
      <c r="P50" s="10">
        <f>TO!P$2</f>
        <v>1166.9950128976784</v>
      </c>
      <c r="Q50" s="10">
        <f>TO!Q$2</f>
        <v>1060.7833190025794</v>
      </c>
      <c r="R50" s="10">
        <f>TO!R$2</f>
        <v>1089.7963026655202</v>
      </c>
      <c r="S50" s="10">
        <f>TO!S$2</f>
        <v>1237.2100601891657</v>
      </c>
      <c r="T50" s="10">
        <f>TO!T$2</f>
        <v>1357.9315563198625</v>
      </c>
      <c r="U50" s="10">
        <f>TO!U$2</f>
        <v>1309.9301805674977</v>
      </c>
      <c r="V50" s="10">
        <f>TO!V$2</f>
        <v>1256.7382631126397</v>
      </c>
      <c r="W50" s="10">
        <f>TO!W$2</f>
        <v>1176.0424763542562</v>
      </c>
      <c r="X50" s="10">
        <f>TO!X$2</f>
        <v>1280.8679277730012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1096.0797076526221</v>
      </c>
      <c r="D51" s="13">
        <f>TO_EHG!D$2</f>
        <v>1158.6527085124676</v>
      </c>
      <c r="E51" s="13">
        <f>TO_EHG!E$2</f>
        <v>1114.8432502149612</v>
      </c>
      <c r="F51" s="13">
        <f>TO_EHG!F$2</f>
        <v>1126.3488392089425</v>
      </c>
      <c r="G51" s="13">
        <f>TO_EHG!G$2</f>
        <v>1125.3765262252791</v>
      </c>
      <c r="H51" s="13">
        <f>TO_EHG!H$2</f>
        <v>1145.3242476354255</v>
      </c>
      <c r="I51" s="13">
        <f>TO_EHG!I$2</f>
        <v>1120.2973344797936</v>
      </c>
      <c r="J51" s="13">
        <f>TO_EHG!J$2</f>
        <v>1083.9081685296644</v>
      </c>
      <c r="K51" s="13">
        <f>TO_EHG!K$2</f>
        <v>1076.4235597592433</v>
      </c>
      <c r="L51" s="13">
        <f>TO_EHG!L$2</f>
        <v>1098.8114359415304</v>
      </c>
      <c r="M51" s="13">
        <f>TO_EHG!M$2</f>
        <v>1241.4006018916593</v>
      </c>
      <c r="N51" s="13">
        <f>TO_EHG!N$2</f>
        <v>1108.4920894239035</v>
      </c>
      <c r="O51" s="13">
        <f>TO_EHG!O$2</f>
        <v>1155.5595872742906</v>
      </c>
      <c r="P51" s="13">
        <f>TO_EHG!P$2</f>
        <v>1138.3239896818573</v>
      </c>
      <c r="Q51" s="13">
        <f>TO_EHG!Q$2</f>
        <v>1027.297162510748</v>
      </c>
      <c r="R51" s="13">
        <f>TO_EHG!R$2</f>
        <v>1057.3515047291489</v>
      </c>
      <c r="S51" s="13">
        <f>TO_EHG!S$2</f>
        <v>1215.8476354256231</v>
      </c>
      <c r="T51" s="13">
        <f>TO_EHG!T$2</f>
        <v>1337.7594153052451</v>
      </c>
      <c r="U51" s="13">
        <f>TO_EHG!U$2</f>
        <v>1263.3717110920034</v>
      </c>
      <c r="V51" s="13">
        <f>TO_EHG!V$2</f>
        <v>1212.8209802235597</v>
      </c>
      <c r="W51" s="13">
        <f>TO_EHG!W$2</f>
        <v>1120.2323301805675</v>
      </c>
      <c r="X51" s="13">
        <f>TO_EHG!X$2</f>
        <v>1224.5776440240759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242.78366294067067</v>
      </c>
      <c r="D52" s="16">
        <f>TO_EHG_E!D$2</f>
        <v>243.89836629406702</v>
      </c>
      <c r="E52" s="16">
        <f>TO_EHG_E!E$2</f>
        <v>212.79845227858979</v>
      </c>
      <c r="F52" s="16">
        <f>TO_EHG_E!F$2</f>
        <v>199.02304385210658</v>
      </c>
      <c r="G52" s="16">
        <f>TO_EHG_E!G$2</f>
        <v>271.58400687876184</v>
      </c>
      <c r="H52" s="16">
        <f>TO_EHG_E!H$2</f>
        <v>289.95210662080819</v>
      </c>
      <c r="I52" s="16">
        <f>TO_EHG_E!I$2</f>
        <v>235.98761822871879</v>
      </c>
      <c r="J52" s="16">
        <f>TO_EHG_E!J$2</f>
        <v>239.58073946689592</v>
      </c>
      <c r="K52" s="16">
        <f>TO_EHG_E!K$2</f>
        <v>272.41083404987097</v>
      </c>
      <c r="L52" s="16">
        <f>TO_EHG_E!L$2</f>
        <v>301.56414445399821</v>
      </c>
      <c r="M52" s="16">
        <f>TO_EHG_E!M$2</f>
        <v>306.92717110920034</v>
      </c>
      <c r="N52" s="16">
        <f>TO_EHG_E!N$2</f>
        <v>254.33035253654336</v>
      </c>
      <c r="O52" s="16">
        <f>TO_EHG_E!O$2</f>
        <v>328.5668959587274</v>
      </c>
      <c r="P52" s="16">
        <f>TO_EHG_E!P$2</f>
        <v>260.71625107480645</v>
      </c>
      <c r="Q52" s="16">
        <f>TO_EHG_E!Q$2</f>
        <v>183.4436801375752</v>
      </c>
      <c r="R52" s="16">
        <f>TO_EHG_E!R$2</f>
        <v>172.63327601031816</v>
      </c>
      <c r="S52" s="16">
        <f>TO_EHG_E!S$2</f>
        <v>228.52897678417884</v>
      </c>
      <c r="T52" s="16">
        <f>TO_EHG_E!T$2</f>
        <v>389.60103181427348</v>
      </c>
      <c r="U52" s="16">
        <f>TO_EHG_E!U$2</f>
        <v>219.68013757523653</v>
      </c>
      <c r="V52" s="16">
        <f>TO_EHG_E!V$2</f>
        <v>194.72828890799661</v>
      </c>
      <c r="W52" s="16">
        <f>TO_EHG_E!W$2</f>
        <v>239.44376612209797</v>
      </c>
      <c r="X52" s="16">
        <f>TO_EHG_E!X$2</f>
        <v>245.57429062768696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392.49585143883326</v>
      </c>
      <c r="D53" s="16">
        <f>TO_EHG_CHP!D$2</f>
        <v>451.89103713823488</v>
      </c>
      <c r="E53" s="16">
        <f>TO_EHG_CHP!E$2</f>
        <v>473.7164704447311</v>
      </c>
      <c r="F53" s="16">
        <f>TO_EHG_CHP!F$2</f>
        <v>497.10277746313056</v>
      </c>
      <c r="G53" s="16">
        <f>TO_EHG_CHP!G$2</f>
        <v>476.27272518038035</v>
      </c>
      <c r="H53" s="16">
        <f>TO_EHG_CHP!H$2</f>
        <v>472.83681716363401</v>
      </c>
      <c r="I53" s="16">
        <f>TO_EHG_CHP!I$2</f>
        <v>572.40437508122204</v>
      </c>
      <c r="J53" s="16">
        <f>TO_EHG_CHP!J$2</f>
        <v>548.24263410159608</v>
      </c>
      <c r="K53" s="16">
        <f>TO_EHG_CHP!K$2</f>
        <v>508.64742739326931</v>
      </c>
      <c r="L53" s="16">
        <f>TO_EHG_CHP!L$2</f>
        <v>517.9353148523287</v>
      </c>
      <c r="M53" s="16">
        <f>TO_EHG_CHP!M$2</f>
        <v>657.21123144812123</v>
      </c>
      <c r="N53" s="16">
        <f>TO_EHG_CHP!N$2</f>
        <v>615.95111750224669</v>
      </c>
      <c r="O53" s="16">
        <f>TO_EHG_CHP!O$2</f>
        <v>595.19518268104684</v>
      </c>
      <c r="P53" s="16">
        <f>TO_EHG_CHP!P$2</f>
        <v>691.02470753643252</v>
      </c>
      <c r="Q53" s="16">
        <f>TO_EHG_CHP!Q$2</f>
        <v>683.24540758206342</v>
      </c>
      <c r="R53" s="16">
        <f>TO_EHG_CHP!R$2</f>
        <v>736.324053415815</v>
      </c>
      <c r="S53" s="16">
        <f>TO_EHG_CHP!S$2</f>
        <v>820.51448754058345</v>
      </c>
      <c r="T53" s="16">
        <f>TO_EHG_CHP!T$2</f>
        <v>576.64239409998891</v>
      </c>
      <c r="U53" s="16">
        <f>TO_EHG_CHP!U$2</f>
        <v>698.64658655756671</v>
      </c>
      <c r="V53" s="16">
        <f>TO_EHG_CHP!V$2</f>
        <v>667.67174594066637</v>
      </c>
      <c r="W53" s="16">
        <f>TO_EHG_CHP!W$2</f>
        <v>526.55536624003526</v>
      </c>
      <c r="X53" s="16">
        <f>TO_EHG_CHP!X$2</f>
        <v>554.69821518510196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460.80019327311828</v>
      </c>
      <c r="D54" s="16">
        <f>TO_EHG_H!D$2</f>
        <v>462.86330508016556</v>
      </c>
      <c r="E54" s="16">
        <f>TO_EHG_H!E$2</f>
        <v>428.32832749164032</v>
      </c>
      <c r="F54" s="16">
        <f>TO_EHG_H!F$2</f>
        <v>430.22301789370528</v>
      </c>
      <c r="G54" s="16">
        <f>TO_EHG_H!G$2</f>
        <v>377.5197941661371</v>
      </c>
      <c r="H54" s="16">
        <f>TO_EHG_H!H$2</f>
        <v>382.53532385098333</v>
      </c>
      <c r="I54" s="16">
        <f>TO_EHG_H!I$2</f>
        <v>311.90534116985287</v>
      </c>
      <c r="J54" s="16">
        <f>TO_EHG_H!J$2</f>
        <v>296.08479496117241</v>
      </c>
      <c r="K54" s="16">
        <f>TO_EHG_H!K$2</f>
        <v>295.36529831610289</v>
      </c>
      <c r="L54" s="16">
        <f>TO_EHG_H!L$2</f>
        <v>279.22685195764547</v>
      </c>
      <c r="M54" s="16">
        <f>TO_EHG_H!M$2</f>
        <v>277.14725650128463</v>
      </c>
      <c r="N54" s="16">
        <f>TO_EHG_H!N$2</f>
        <v>238.04037002999752</v>
      </c>
      <c r="O54" s="16">
        <f>TO_EHG_H!O$2</f>
        <v>231.57058060123239</v>
      </c>
      <c r="P54" s="16">
        <f>TO_EHG_H!P$2</f>
        <v>186.38298462188862</v>
      </c>
      <c r="Q54" s="16">
        <f>TO_EHG_H!Q$2</f>
        <v>160.45640858107433</v>
      </c>
      <c r="R54" s="16">
        <f>TO_EHG_H!R$2</f>
        <v>148.241050573476</v>
      </c>
      <c r="S54" s="16">
        <f>TO_EHG_H!S$2</f>
        <v>166.63392174574489</v>
      </c>
      <c r="T54" s="16">
        <f>TO_EHG_H!T$2</f>
        <v>371.38210256222334</v>
      </c>
      <c r="U54" s="16">
        <f>TO_EHG_H!U$2</f>
        <v>344.91020835746076</v>
      </c>
      <c r="V54" s="16">
        <f>TO_EHG_H!V$2</f>
        <v>350.30815724971046</v>
      </c>
      <c r="W54" s="16">
        <f>TO_EHG_H!W$2</f>
        <v>354.1368716926392</v>
      </c>
      <c r="X54" s="16">
        <f>TO_EHG_H!X$2</f>
        <v>424.22402214908664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8.5124677558039555E-2</v>
      </c>
      <c r="M56" s="16">
        <f>TO_EHG_EB!M$2</f>
        <v>0.11494283305300043</v>
      </c>
      <c r="N56" s="16">
        <f>TO_EHG_EB!N$2</f>
        <v>0.17024935511607914</v>
      </c>
      <c r="O56" s="16">
        <f>TO_EHG_EB!O$2</f>
        <v>0.22692803328413985</v>
      </c>
      <c r="P56" s="16">
        <f>TO_EHG_EB!P$2</f>
        <v>0.20004644872987493</v>
      </c>
      <c r="Q56" s="16">
        <f>TO_EHG_EB!Q$2</f>
        <v>0.15166621003506986</v>
      </c>
      <c r="R56" s="16">
        <f>TO_EHG_EB!R$2</f>
        <v>0.1531247295395835</v>
      </c>
      <c r="S56" s="16">
        <f>TO_EHG_EB!S$2</f>
        <v>0.17024935511607914</v>
      </c>
      <c r="T56" s="16">
        <f>TO_EHG_EB!T$2</f>
        <v>0.13388682875927932</v>
      </c>
      <c r="U56" s="16">
        <f>TO_EHG_EB!U$2</f>
        <v>0.13477860173928619</v>
      </c>
      <c r="V56" s="16">
        <f>TO_EHG_EB!V$2</f>
        <v>0.11278812518643395</v>
      </c>
      <c r="W56" s="16">
        <f>TO_EHG_EB!W$2</f>
        <v>9.6326125795016634E-2</v>
      </c>
      <c r="X56" s="16">
        <f>TO_EHG_EB!X$2</f>
        <v>8.1116062200276021E-2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61.111779879621658</v>
      </c>
      <c r="D61" s="13">
        <f>TO_RPI!D$2</f>
        <v>22.54376612209802</v>
      </c>
      <c r="E61" s="13">
        <f>TO_RPI!E$2</f>
        <v>13.799054170249351</v>
      </c>
      <c r="F61" s="13">
        <f>TO_RPI!F$2</f>
        <v>9.3127257093723124</v>
      </c>
      <c r="G61" s="13">
        <f>TO_RPI!G$2</f>
        <v>196.59570077386073</v>
      </c>
      <c r="H61" s="13">
        <f>TO_RPI!H$2</f>
        <v>293.35786758383483</v>
      </c>
      <c r="I61" s="13">
        <f>TO_RPI!I$2</f>
        <v>27.178331900257952</v>
      </c>
      <c r="J61" s="13">
        <f>TO_RPI!J$2</f>
        <v>35.907136715391232</v>
      </c>
      <c r="K61" s="13">
        <f>TO_RPI!K$2</f>
        <v>28.218486672398974</v>
      </c>
      <c r="L61" s="13">
        <f>TO_RPI!L$2</f>
        <v>3.8514187446259669</v>
      </c>
      <c r="M61" s="13">
        <f>TO_RPI!M$2</f>
        <v>0.96534823731728281</v>
      </c>
      <c r="N61" s="13">
        <f>TO_RPI!N$2</f>
        <v>1.5896818572656921</v>
      </c>
      <c r="O61" s="13">
        <f>TO_RPI!O$2</f>
        <v>0.778761822871883</v>
      </c>
      <c r="P61" s="13">
        <f>TO_RPI!P$2</f>
        <v>0</v>
      </c>
      <c r="Q61" s="13">
        <f>TO_RPI!Q$2</f>
        <v>0</v>
      </c>
      <c r="R61" s="13">
        <f>TO_RPI!R$2</f>
        <v>0</v>
      </c>
      <c r="S61" s="13">
        <f>TO_RPI!S$2</f>
        <v>0</v>
      </c>
      <c r="T61" s="13">
        <f>TO_RPI!T$2</f>
        <v>1.616509028374892E-2</v>
      </c>
      <c r="U61" s="13">
        <f>TO_RPI!U$2</f>
        <v>0.15150472914875321</v>
      </c>
      <c r="V61" s="13">
        <f>TO_RPI!V$2</f>
        <v>0.17403267411865861</v>
      </c>
      <c r="W61" s="13">
        <f>TO_RPI!W$2</f>
        <v>1.7798796216680991E-2</v>
      </c>
      <c r="X61" s="13">
        <f>TO_RPI!X$2</f>
        <v>4.5227858985382632E-2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0</v>
      </c>
      <c r="D62" s="16">
        <f>TO_RPI_RO!D$2</f>
        <v>0</v>
      </c>
      <c r="E62" s="16">
        <f>TO_RPI_RO!E$2</f>
        <v>0</v>
      </c>
      <c r="F62" s="16">
        <f>TO_RPI_RO!F$2</f>
        <v>0</v>
      </c>
      <c r="G62" s="16">
        <f>TO_RPI_RO!G$2</f>
        <v>0</v>
      </c>
      <c r="H62" s="16">
        <f>TO_RPI_RO!H$2</f>
        <v>0</v>
      </c>
      <c r="I62" s="16">
        <f>TO_RPI_RO!I$2</f>
        <v>0</v>
      </c>
      <c r="J62" s="16">
        <f>TO_RPI_RO!J$2</f>
        <v>0</v>
      </c>
      <c r="K62" s="16">
        <f>TO_RPI_RO!K$2</f>
        <v>0</v>
      </c>
      <c r="L62" s="16">
        <f>TO_RPI_RO!L$2</f>
        <v>0</v>
      </c>
      <c r="M62" s="16">
        <f>TO_RPI_RO!M$2</f>
        <v>0</v>
      </c>
      <c r="N62" s="16">
        <f>TO_RPI_RO!N$2</f>
        <v>0</v>
      </c>
      <c r="O62" s="16">
        <f>TO_RPI_RO!O$2</f>
        <v>0</v>
      </c>
      <c r="P62" s="16">
        <f>TO_RPI_RO!P$2</f>
        <v>0</v>
      </c>
      <c r="Q62" s="16">
        <f>TO_RPI_RO!Q$2</f>
        <v>0</v>
      </c>
      <c r="R62" s="16">
        <f>TO_RPI_RO!R$2</f>
        <v>0</v>
      </c>
      <c r="S62" s="16">
        <f>TO_RPI_RO!S$2</f>
        <v>0</v>
      </c>
      <c r="T62" s="16">
        <f>TO_RPI_RO!T$2</f>
        <v>0</v>
      </c>
      <c r="U62" s="16">
        <f>TO_RPI_RO!U$2</f>
        <v>0</v>
      </c>
      <c r="V62" s="16">
        <f>TO_RPI_RO!V$2</f>
        <v>0</v>
      </c>
      <c r="W62" s="16">
        <f>TO_RPI_RO!W$2</f>
        <v>0</v>
      </c>
      <c r="X62" s="16">
        <f>TO_RPI_RO!X$2</f>
        <v>0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0.99982803095442818</v>
      </c>
      <c r="D65" s="16">
        <f>TO_RPI_IT!D$2</f>
        <v>0.99982803095442818</v>
      </c>
      <c r="E65" s="16">
        <f>TO_RPI_IT!E$2</f>
        <v>0</v>
      </c>
      <c r="F65" s="16">
        <f>TO_RPI_IT!F$2</f>
        <v>1.9996560619088559</v>
      </c>
      <c r="G65" s="16">
        <f>TO_RPI_IT!G$2</f>
        <v>193.94290627687019</v>
      </c>
      <c r="H65" s="16">
        <f>TO_RPI_IT!H$2</f>
        <v>290.30567497850382</v>
      </c>
      <c r="I65" s="16">
        <f>TO_RPI_IT!I$2</f>
        <v>7.9232158211521915</v>
      </c>
      <c r="J65" s="16">
        <f>TO_RPI_IT!J$2</f>
        <v>5.9838349097162498</v>
      </c>
      <c r="K65" s="16">
        <f>TO_RPI_IT!K$2</f>
        <v>6.044024075666381</v>
      </c>
      <c r="L65" s="16">
        <f>TO_RPI_IT!L$2</f>
        <v>0.96973344797936367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60.111951848667232</v>
      </c>
      <c r="D66" s="16">
        <f>TO_RPI_PPR!D$2</f>
        <v>21.543938091143591</v>
      </c>
      <c r="E66" s="16">
        <f>TO_RPI_PPR!E$2</f>
        <v>13.799054170249351</v>
      </c>
      <c r="F66" s="16">
        <f>TO_RPI_PPR!F$2</f>
        <v>7.3130696474634567</v>
      </c>
      <c r="G66" s="16">
        <f>TO_RPI_PPR!G$2</f>
        <v>2.6527944969905422</v>
      </c>
      <c r="H66" s="16">
        <f>TO_RPI_PPR!H$2</f>
        <v>3.0521926053310402</v>
      </c>
      <c r="I66" s="16">
        <f>TO_RPI_PPR!I$2</f>
        <v>19.255116079105761</v>
      </c>
      <c r="J66" s="16">
        <f>TO_RPI_PPR!J$2</f>
        <v>29.923301805674981</v>
      </c>
      <c r="K66" s="16">
        <f>TO_RPI_PPR!K$2</f>
        <v>22.174462596732592</v>
      </c>
      <c r="L66" s="16">
        <f>TO_RPI_PPR!L$2</f>
        <v>2.8816852966466029</v>
      </c>
      <c r="M66" s="16">
        <f>TO_RPI_PPR!M$2</f>
        <v>0.96534823731728281</v>
      </c>
      <c r="N66" s="16">
        <f>TO_RPI_PPR!N$2</f>
        <v>1.5896818572656921</v>
      </c>
      <c r="O66" s="16">
        <f>TO_RPI_PPR!O$2</f>
        <v>0.778761822871883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1.616509028374892E-2</v>
      </c>
      <c r="U66" s="16">
        <f>TO_RPI_PPR!U$2</f>
        <v>0.15150472914875321</v>
      </c>
      <c r="V66" s="16">
        <f>TO_RPI_PPR!V$2</f>
        <v>0.17403267411865861</v>
      </c>
      <c r="W66" s="16">
        <f>TO_RPI_PPR!W$2</f>
        <v>1.7798796216680991E-2</v>
      </c>
      <c r="X66" s="16">
        <f>TO_RPI_PPR!X$2</f>
        <v>4.5227858985382632E-2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0.73998280309544273</v>
      </c>
      <c r="D69" s="13">
        <f>TO_BKBPB!D$2</f>
        <v>0.36999140154772142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0.32596732588134131</v>
      </c>
      <c r="U69" s="13">
        <f>TO_BKBPB!U$2</f>
        <v>0.37884780739466889</v>
      </c>
      <c r="V69" s="13">
        <f>TO_BKBPB!V$2</f>
        <v>0.72295786758383485</v>
      </c>
      <c r="W69" s="13">
        <f>TO_BKBPB!W$2</f>
        <v>0.66079105760963019</v>
      </c>
      <c r="X69" s="13">
        <f>TO_BKBPB!X$2</f>
        <v>0.68263112639724843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2.6655202063628551</v>
      </c>
      <c r="I72" s="13">
        <f>TO_LBB!I$2</f>
        <v>3.0572656921754078</v>
      </c>
      <c r="J72" s="13">
        <f>TO_LBB!J$2</f>
        <v>1.7770421324161649</v>
      </c>
      <c r="K72" s="13">
        <f>TO_LBB!K$2</f>
        <v>1.7770421324161649</v>
      </c>
      <c r="L72" s="13">
        <f>TO_LBB!L$2</f>
        <v>4.3374892519346524</v>
      </c>
      <c r="M72" s="13">
        <f>TO_LBB!M$2</f>
        <v>26.980051590713671</v>
      </c>
      <c r="N72" s="13">
        <f>TO_LBB!N$2</f>
        <v>24.562854686156495</v>
      </c>
      <c r="O72" s="13">
        <f>TO_LBB!O$2</f>
        <v>21.505674978503869</v>
      </c>
      <c r="P72" s="13">
        <f>TO_LBB!P$2</f>
        <v>21.505674978503869</v>
      </c>
      <c r="Q72" s="13">
        <f>TO_LBB!Q$2</f>
        <v>24.171195184866722</v>
      </c>
      <c r="R72" s="13">
        <f>TO_LBB!R$2</f>
        <v>24.562854686156495</v>
      </c>
      <c r="S72" s="13">
        <f>TO_LBB!S$2</f>
        <v>12.763972484952708</v>
      </c>
      <c r="T72" s="13">
        <f>TO_LBB!T$2</f>
        <v>10.822441960447119</v>
      </c>
      <c r="U72" s="13">
        <f>TO_LBB!U$2</f>
        <v>39.791401547721406</v>
      </c>
      <c r="V72" s="13">
        <f>TO_LBB!V$2</f>
        <v>37.000687876182283</v>
      </c>
      <c r="W72" s="13">
        <f>TO_LBB!W$2</f>
        <v>49.196474634565767</v>
      </c>
      <c r="X72" s="13">
        <f>TO_LBB!X$2</f>
        <v>49.484006878761818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5.0157351676698188</v>
      </c>
      <c r="E73" s="13">
        <f>TO_CPP!E$2</f>
        <v>5.732330180567498</v>
      </c>
      <c r="F73" s="13">
        <f>TO_CPP!F$2</f>
        <v>7.1653482373172821</v>
      </c>
      <c r="G73" s="13">
        <f>TO_CPP!G$2</f>
        <v>7.1653482373172821</v>
      </c>
      <c r="H73" s="13">
        <f>TO_CPP!H$2</f>
        <v>5.732330180567498</v>
      </c>
      <c r="I73" s="13">
        <f>TO_CPP!I$2</f>
        <v>5.0157351676698188</v>
      </c>
      <c r="J73" s="13">
        <f>TO_CPP!J$2</f>
        <v>6.44883920894239</v>
      </c>
      <c r="K73" s="13">
        <f>TO_CPP!K$2</f>
        <v>6.44883920894239</v>
      </c>
      <c r="L73" s="13">
        <f>TO_CPP!L$2</f>
        <v>7.1653482373172821</v>
      </c>
      <c r="M73" s="13">
        <f>TO_CPP!M$2</f>
        <v>6.44883920894239</v>
      </c>
      <c r="N73" s="13">
        <f>TO_CPP!N$2</f>
        <v>7.1653482373172821</v>
      </c>
      <c r="O73" s="13">
        <f>TO_CPP!O$2</f>
        <v>7.8819432502149613</v>
      </c>
      <c r="P73" s="13">
        <f>TO_CPP!P$2</f>
        <v>7.1653482373172821</v>
      </c>
      <c r="Q73" s="13">
        <f>TO_CPP!Q$2</f>
        <v>9.3149613069647454</v>
      </c>
      <c r="R73" s="13">
        <f>TO_CPP!R$2</f>
        <v>7.8819432502149613</v>
      </c>
      <c r="S73" s="13">
        <f>TO_CPP!S$2</f>
        <v>8.5984522785898534</v>
      </c>
      <c r="T73" s="13">
        <f>TO_CPP!T$2</f>
        <v>9.0075666380051587</v>
      </c>
      <c r="U73" s="13">
        <f>TO_CPP!U$2</f>
        <v>6.2367153912295787</v>
      </c>
      <c r="V73" s="13">
        <f>TO_CPP!V$2</f>
        <v>6.0196044711951844</v>
      </c>
      <c r="W73" s="13">
        <f>TO_CPP!W$2</f>
        <v>5.9350816852966464</v>
      </c>
      <c r="X73" s="13">
        <f>TO_CPP!X$2</f>
        <v>6.0784178847807384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38.950988822012029</v>
      </c>
      <c r="D76" s="10">
        <f>NRG_E!D$2</f>
        <v>50.730868443680137</v>
      </c>
      <c r="E76" s="10">
        <f>NRG_E!E$2</f>
        <v>38.521066208082537</v>
      </c>
      <c r="F76" s="10">
        <f>NRG_E!F$2</f>
        <v>43.422184006878759</v>
      </c>
      <c r="G76" s="10">
        <f>NRG_E!G$2</f>
        <v>42.734307824591568</v>
      </c>
      <c r="H76" s="10">
        <f>NRG_E!H$2</f>
        <v>42.046431642304377</v>
      </c>
      <c r="I76" s="10">
        <f>NRG_E!I$2</f>
        <v>37.661220980223547</v>
      </c>
      <c r="J76" s="10">
        <f>NRG_E!J$2</f>
        <v>31.556319862424761</v>
      </c>
      <c r="K76" s="10">
        <f>NRG_E!K$2</f>
        <v>31.642304385210661</v>
      </c>
      <c r="L76" s="10">
        <f>NRG_E!L$2</f>
        <v>32.502149613069648</v>
      </c>
      <c r="M76" s="10">
        <f>NRG_E!M$2</f>
        <v>48.053568357695617</v>
      </c>
      <c r="N76" s="10">
        <f>NRG_E!N$2</f>
        <v>45.571109200343933</v>
      </c>
      <c r="O76" s="10">
        <f>NRG_E!O$2</f>
        <v>38.532072226999126</v>
      </c>
      <c r="P76" s="10">
        <f>NRG_E!P$2</f>
        <v>35.182545141874463</v>
      </c>
      <c r="Q76" s="10">
        <f>NRG_E!Q$2</f>
        <v>35.025881341358563</v>
      </c>
      <c r="R76" s="10">
        <f>NRG_E!R$2</f>
        <v>37.912295786758378</v>
      </c>
      <c r="S76" s="10">
        <f>NRG_E!S$2</f>
        <v>42.805503009458292</v>
      </c>
      <c r="T76" s="10">
        <f>NRG_E!T$2</f>
        <v>43.536543422184003</v>
      </c>
      <c r="U76" s="10">
        <f>NRG_E!U$2</f>
        <v>44.853310404127257</v>
      </c>
      <c r="V76" s="10">
        <f>NRG_E!V$2</f>
        <v>42.225193465176268</v>
      </c>
      <c r="W76" s="10">
        <f>NRG_E!W$2</f>
        <v>38.534823731728288</v>
      </c>
      <c r="X76" s="10">
        <f>NRG_E!X$2</f>
        <v>42.437059329320718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38.349097162510738</v>
      </c>
      <c r="D77" s="13">
        <f>NRG_EHG_E!D$2</f>
        <v>50.730868443680137</v>
      </c>
      <c r="E77" s="13">
        <f>NRG_EHG_E!E$2</f>
        <v>38.521066208082537</v>
      </c>
      <c r="F77" s="13">
        <f>NRG_EHG_E!F$2</f>
        <v>43.422184006878759</v>
      </c>
      <c r="G77" s="13">
        <f>NRG_EHG_E!G$2</f>
        <v>42.734307824591568</v>
      </c>
      <c r="H77" s="13">
        <f>NRG_EHG_E!H$2</f>
        <v>42.046431642304377</v>
      </c>
      <c r="I77" s="13">
        <f>NRG_EHG_E!I$2</f>
        <v>37.661220980223547</v>
      </c>
      <c r="J77" s="13">
        <f>NRG_EHG_E!J$2</f>
        <v>31.556319862424761</v>
      </c>
      <c r="K77" s="13">
        <f>NRG_EHG_E!K$2</f>
        <v>31.642304385210661</v>
      </c>
      <c r="L77" s="13">
        <f>NRG_EHG_E!L$2</f>
        <v>32.502149613069648</v>
      </c>
      <c r="M77" s="13">
        <f>NRG_EHG_E!M$2</f>
        <v>48.053568357695617</v>
      </c>
      <c r="N77" s="13">
        <f>NRG_EHG_E!N$2</f>
        <v>45.571109200343933</v>
      </c>
      <c r="O77" s="13">
        <f>NRG_EHG_E!O$2</f>
        <v>38.532072226999126</v>
      </c>
      <c r="P77" s="13">
        <f>NRG_EHG_E!P$2</f>
        <v>35.182545141874463</v>
      </c>
      <c r="Q77" s="13">
        <f>NRG_EHG_E!Q$2</f>
        <v>35.025881341358563</v>
      </c>
      <c r="R77" s="13">
        <f>NRG_EHG_E!R$2</f>
        <v>37.912295786758378</v>
      </c>
      <c r="S77" s="13">
        <f>NRG_EHG_E!S$2</f>
        <v>42.805503009458292</v>
      </c>
      <c r="T77" s="13">
        <f>NRG_EHG_E!T$2</f>
        <v>43.536543422184003</v>
      </c>
      <c r="U77" s="13">
        <f>NRG_EHG_E!U$2</f>
        <v>44.853310404127257</v>
      </c>
      <c r="V77" s="13">
        <f>NRG_EHG_E!V$2</f>
        <v>42.225193465176268</v>
      </c>
      <c r="W77" s="13">
        <f>NRG_EHG_E!W$2</f>
        <v>38.534823731728288</v>
      </c>
      <c r="X77" s="13">
        <f>NRG_EHG_E!X$2</f>
        <v>42.437059329320718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0.60189165950128976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0</v>
      </c>
      <c r="D85" s="13">
        <f>NRG_PR_E!D$2</f>
        <v>0</v>
      </c>
      <c r="E85" s="13">
        <f>NRG_PR_E!E$2</f>
        <v>0</v>
      </c>
      <c r="F85" s="13">
        <f>NRG_PR_E!F$2</f>
        <v>0</v>
      </c>
      <c r="G85" s="13">
        <f>NRG_PR_E!G$2</f>
        <v>0</v>
      </c>
      <c r="H85" s="13">
        <f>NRG_PR_E!H$2</f>
        <v>0</v>
      </c>
      <c r="I85" s="13">
        <f>NRG_PR_E!I$2</f>
        <v>0</v>
      </c>
      <c r="J85" s="13">
        <f>NRG_PR_E!J$2</f>
        <v>0</v>
      </c>
      <c r="K85" s="13">
        <f>NRG_PR_E!K$2</f>
        <v>0</v>
      </c>
      <c r="L85" s="13">
        <f>NRG_PR_E!L$2</f>
        <v>0</v>
      </c>
      <c r="M85" s="13">
        <f>NRG_PR_E!M$2</f>
        <v>0</v>
      </c>
      <c r="N85" s="13">
        <f>NRG_PR_E!N$2</f>
        <v>0</v>
      </c>
      <c r="O85" s="13">
        <f>NRG_PR_E!O$2</f>
        <v>0</v>
      </c>
      <c r="P85" s="13">
        <f>NRG_PR_E!P$2</f>
        <v>0</v>
      </c>
      <c r="Q85" s="13">
        <f>NRG_PR_E!Q$2</f>
        <v>0</v>
      </c>
      <c r="R85" s="13">
        <f>NRG_PR_E!R$2</f>
        <v>0</v>
      </c>
      <c r="S85" s="13">
        <f>NRG_PR_E!S$2</f>
        <v>0</v>
      </c>
      <c r="T85" s="13">
        <f>NRG_PR_E!T$2</f>
        <v>0</v>
      </c>
      <c r="U85" s="13">
        <f>NRG_PR_E!U$2</f>
        <v>0</v>
      </c>
      <c r="V85" s="13">
        <f>NRG_PR_E!V$2</f>
        <v>0</v>
      </c>
      <c r="W85" s="13">
        <f>NRG_PR_E!W$2</f>
        <v>0</v>
      </c>
      <c r="X85" s="13">
        <f>NRG_PR_E!X$2</f>
        <v>0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248.98985382631128</v>
      </c>
      <c r="D93" s="10">
        <f>DL!D$2</f>
        <v>245.63250214961306</v>
      </c>
      <c r="E93" s="10">
        <f>DL!E$2</f>
        <v>240.10799656061903</v>
      </c>
      <c r="F93" s="10">
        <f>DL!F$2</f>
        <v>239.15021496130692</v>
      </c>
      <c r="G93" s="10">
        <f>DL!G$2</f>
        <v>217.23009458297503</v>
      </c>
      <c r="H93" s="10">
        <f>DL!H$2</f>
        <v>196.95236457437665</v>
      </c>
      <c r="I93" s="10">
        <f>DL!I$2</f>
        <v>189.21375752364571</v>
      </c>
      <c r="J93" s="10">
        <f>DL!J$2</f>
        <v>183.54350816852963</v>
      </c>
      <c r="K93" s="10">
        <f>DL!K$2</f>
        <v>166.25872742906276</v>
      </c>
      <c r="L93" s="10">
        <f>DL!L$2</f>
        <v>168.80791057609628</v>
      </c>
      <c r="M93" s="10">
        <f>DL!M$2</f>
        <v>166.81762682717107</v>
      </c>
      <c r="N93" s="10">
        <f>DL!N$2</f>
        <v>150.56921754084266</v>
      </c>
      <c r="O93" s="10">
        <f>DL!O$2</f>
        <v>150.6577815993121</v>
      </c>
      <c r="P93" s="10">
        <f>DL!P$2</f>
        <v>142.71530524505587</v>
      </c>
      <c r="Q93" s="10">
        <f>DL!Q$2</f>
        <v>134.48933791917455</v>
      </c>
      <c r="R93" s="10">
        <f>DL!R$2</f>
        <v>124.30859845227857</v>
      </c>
      <c r="S93" s="10">
        <f>DL!S$2</f>
        <v>133.95649183147032</v>
      </c>
      <c r="T93" s="10">
        <f>DL!T$2</f>
        <v>137.56663800515906</v>
      </c>
      <c r="U93" s="10">
        <f>DL!U$2</f>
        <v>134.56930352536543</v>
      </c>
      <c r="V93" s="10">
        <f>DL!V$2</f>
        <v>129.85709372312982</v>
      </c>
      <c r="W93" s="10">
        <f>DL!W$2</f>
        <v>116.41797076526225</v>
      </c>
      <c r="X93" s="10">
        <f>DL!X$2</f>
        <v>121.93972484952707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3288.4886500429911</v>
      </c>
      <c r="D94" s="10">
        <f>AFC!D$2</f>
        <v>3559.5632846087701</v>
      </c>
      <c r="E94" s="10">
        <f>AFC!E$2</f>
        <v>3563.359673258813</v>
      </c>
      <c r="F94" s="10">
        <f>AFC!F$2</f>
        <v>3809.7922613929491</v>
      </c>
      <c r="G94" s="10">
        <f>AFC!G$2</f>
        <v>3918.94909716251</v>
      </c>
      <c r="H94" s="10">
        <f>AFC!H$2</f>
        <v>4049.3558899398117</v>
      </c>
      <c r="I94" s="10">
        <f>AFC!I$2</f>
        <v>4247.0812553740343</v>
      </c>
      <c r="J94" s="10">
        <f>AFC!J$2</f>
        <v>4387.9112639724854</v>
      </c>
      <c r="K94" s="10">
        <f>AFC!K$2</f>
        <v>4175.344368013757</v>
      </c>
      <c r="L94" s="10">
        <f>AFC!L$2</f>
        <v>4011.1712811693897</v>
      </c>
      <c r="M94" s="10">
        <f>AFC!M$2</f>
        <v>4055.2150472914886</v>
      </c>
      <c r="N94" s="10">
        <f>AFC!N$2</f>
        <v>3827.1730868443674</v>
      </c>
      <c r="O94" s="10">
        <f>AFC!O$2</f>
        <v>3993.7073946689593</v>
      </c>
      <c r="P94" s="10">
        <f>AFC!P$2</f>
        <v>3838.3750644883921</v>
      </c>
      <c r="Q94" s="10">
        <f>AFC!Q$2</f>
        <v>3878.4542562338775</v>
      </c>
      <c r="R94" s="10">
        <f>AFC!R$2</f>
        <v>3785.8564918314692</v>
      </c>
      <c r="S94" s="10">
        <f>AFC!S$2</f>
        <v>3784.0467755803948</v>
      </c>
      <c r="T94" s="10">
        <f>AFC!T$2</f>
        <v>3949.5975064488407</v>
      </c>
      <c r="U94" s="10">
        <f>AFC!U$2</f>
        <v>4106.9999140154769</v>
      </c>
      <c r="V94" s="10">
        <f>AFC!V$2</f>
        <v>3967.855202063628</v>
      </c>
      <c r="W94" s="10">
        <f>AFC!W$2</f>
        <v>3874.6247635425625</v>
      </c>
      <c r="X94" s="10">
        <f>AFC!X$2</f>
        <v>4066.8436801375756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74.985554600171966</v>
      </c>
      <c r="D95" s="13">
        <f>FC_NE!D$2</f>
        <v>62.987962166809965</v>
      </c>
      <c r="E95" s="13">
        <f>FC_NE!E$2</f>
        <v>75.985554600171966</v>
      </c>
      <c r="F95" s="13">
        <f>FC_NE!F$2</f>
        <v>79.984694754944115</v>
      </c>
      <c r="G95" s="13">
        <f>FC_NE!G$2</f>
        <v>80.984522785898548</v>
      </c>
      <c r="H95" s="13">
        <f>FC_NE!H$2</f>
        <v>96.981427343078238</v>
      </c>
      <c r="I95" s="13">
        <f>FC_NE!I$2</f>
        <v>108.97919174548582</v>
      </c>
      <c r="J95" s="13">
        <f>FC_NE!J$2</f>
        <v>113.97824591573516</v>
      </c>
      <c r="K95" s="13">
        <f>FC_NE!K$2</f>
        <v>117.97747205503008</v>
      </c>
      <c r="L95" s="13">
        <f>FC_NE!L$2</f>
        <v>75.985468615649168</v>
      </c>
      <c r="M95" s="13">
        <f>FC_NE!M$2</f>
        <v>72.986156491831451</v>
      </c>
      <c r="N95" s="13">
        <f>FC_NE!N$2</f>
        <v>96.981427343078238</v>
      </c>
      <c r="O95" s="13">
        <f>FC_NE!O$2</f>
        <v>97.981341358555454</v>
      </c>
      <c r="P95" s="13">
        <f>FC_NE!P$2</f>
        <v>106.97962166809974</v>
      </c>
      <c r="Q95" s="13">
        <f>FC_NE!Q$2</f>
        <v>93.982029234737738</v>
      </c>
      <c r="R95" s="13">
        <f>FC_NE!R$2</f>
        <v>112.97841788478074</v>
      </c>
      <c r="S95" s="13">
        <f>FC_NE!S$2</f>
        <v>96.981513327601007</v>
      </c>
      <c r="T95" s="13">
        <f>FC_NE!T$2</f>
        <v>85.045313843508168</v>
      </c>
      <c r="U95" s="13">
        <f>FC_NE!U$2</f>
        <v>100.62003439380911</v>
      </c>
      <c r="V95" s="13">
        <f>FC_NE!V$2</f>
        <v>89.281427343078235</v>
      </c>
      <c r="W95" s="13">
        <f>FC_NE!W$2</f>
        <v>96.612295786758366</v>
      </c>
      <c r="X95" s="13">
        <f>FC_NE!X$2</f>
        <v>112.6249355116079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53.98959587274291</v>
      </c>
      <c r="D96" s="16">
        <f>TI_NRG_FC_IND_NE!D$2</f>
        <v>42.991745485812544</v>
      </c>
      <c r="E96" s="16">
        <f>TI_NRG_FC_IND_NE!E$2</f>
        <v>55.989337919174545</v>
      </c>
      <c r="F96" s="16">
        <f>TI_NRG_FC_IND_NE!F$2</f>
        <v>57.988907996560627</v>
      </c>
      <c r="G96" s="16">
        <f>TI_NRG_FC_IND_NE!G$2</f>
        <v>56.989079965606194</v>
      </c>
      <c r="H96" s="16">
        <f>TI_NRG_FC_IND_NE!H$2</f>
        <v>70.986414445399831</v>
      </c>
      <c r="I96" s="16">
        <f>TI_NRG_FC_IND_NE!I$2</f>
        <v>82.984178847807399</v>
      </c>
      <c r="J96" s="16">
        <f>TI_NRG_FC_IND_NE!J$2</f>
        <v>87.983233018056737</v>
      </c>
      <c r="K96" s="16">
        <f>TI_NRG_FC_IND_NE!K$2</f>
        <v>92.982287188306088</v>
      </c>
      <c r="L96" s="16">
        <f>TI_NRG_FC_IND_NE!L$2</f>
        <v>60.988306104901113</v>
      </c>
      <c r="M96" s="16">
        <f>TI_NRG_FC_IND_NE!M$2</f>
        <v>58.988822012037829</v>
      </c>
      <c r="N96" s="16">
        <f>TI_NRG_FC_IND_NE!N$2</f>
        <v>77.98503869303525</v>
      </c>
      <c r="O96" s="16">
        <f>TI_NRG_FC_IND_NE!O$2</f>
        <v>75.985554600171966</v>
      </c>
      <c r="P96" s="16">
        <f>TI_NRG_FC_IND_NE!P$2</f>
        <v>85.9835769561479</v>
      </c>
      <c r="Q96" s="16">
        <f>TI_NRG_FC_IND_NE!Q$2</f>
        <v>78.984866723989683</v>
      </c>
      <c r="R96" s="16">
        <f>TI_NRG_FC_IND_NE!R$2</f>
        <v>88.982975064488386</v>
      </c>
      <c r="S96" s="16">
        <f>TI_NRG_FC_IND_NE!S$2</f>
        <v>62.987962166809965</v>
      </c>
      <c r="T96" s="16">
        <f>TI_NRG_FC_IND_NE!T$2</f>
        <v>64.105159071367154</v>
      </c>
      <c r="U96" s="16">
        <f>TI_NRG_FC_IND_NE!U$2</f>
        <v>73.832502149613063</v>
      </c>
      <c r="V96" s="16">
        <f>TI_NRG_FC_IND_NE!V$2</f>
        <v>62.584178847807379</v>
      </c>
      <c r="W96" s="16">
        <f>TI_NRG_FC_IND_NE!W$2</f>
        <v>74.998108340498703</v>
      </c>
      <c r="X96" s="16">
        <f>TI_NRG_FC_IND_NE!X$2</f>
        <v>89.629062768701644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53.98959587274291</v>
      </c>
      <c r="D99" s="19">
        <f>FC_IND_NE!D$2</f>
        <v>42.991745485812544</v>
      </c>
      <c r="E99" s="19">
        <f>FC_IND_NE!E$2</f>
        <v>55.989337919174545</v>
      </c>
      <c r="F99" s="19">
        <f>FC_IND_NE!F$2</f>
        <v>57.988907996560627</v>
      </c>
      <c r="G99" s="19">
        <f>FC_IND_NE!G$2</f>
        <v>56.989079965606194</v>
      </c>
      <c r="H99" s="19">
        <f>FC_IND_NE!H$2</f>
        <v>70.986414445399831</v>
      </c>
      <c r="I99" s="19">
        <f>FC_IND_NE!I$2</f>
        <v>82.984178847807399</v>
      </c>
      <c r="J99" s="19">
        <f>FC_IND_NE!J$2</f>
        <v>87.983233018056737</v>
      </c>
      <c r="K99" s="19">
        <f>FC_IND_NE!K$2</f>
        <v>92.982287188306088</v>
      </c>
      <c r="L99" s="19">
        <f>FC_IND_NE!L$2</f>
        <v>60.988306104901113</v>
      </c>
      <c r="M99" s="19">
        <f>FC_IND_NE!M$2</f>
        <v>58.988822012037829</v>
      </c>
      <c r="N99" s="19">
        <f>FC_IND_NE!N$2</f>
        <v>77.98503869303525</v>
      </c>
      <c r="O99" s="19">
        <f>FC_IND_NE!O$2</f>
        <v>75.985554600171966</v>
      </c>
      <c r="P99" s="19">
        <f>FC_IND_NE!P$2</f>
        <v>85.9835769561479</v>
      </c>
      <c r="Q99" s="19">
        <f>FC_IND_NE!Q$2</f>
        <v>78.984866723989683</v>
      </c>
      <c r="R99" s="19">
        <f>FC_IND_NE!R$2</f>
        <v>88.982975064488386</v>
      </c>
      <c r="S99" s="19">
        <f>FC_IND_NE!S$2</f>
        <v>62.987962166809965</v>
      </c>
      <c r="T99" s="19">
        <f>FC_IND_NE!T$2</f>
        <v>64.105159071367154</v>
      </c>
      <c r="U99" s="19">
        <f>FC_IND_NE!U$2</f>
        <v>73.832502149613063</v>
      </c>
      <c r="V99" s="19">
        <f>FC_IND_NE!V$2</f>
        <v>62.584178847807379</v>
      </c>
      <c r="W99" s="19">
        <f>FC_IND_NE!W$2</f>
        <v>74.998108340498703</v>
      </c>
      <c r="X99" s="19">
        <f>FC_IND_NE!X$2</f>
        <v>89.629062768701644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2.999398108340499</v>
      </c>
      <c r="D100" s="22">
        <f>FC_IND_CPC_NE!D$2</f>
        <v>2.999398108340499</v>
      </c>
      <c r="E100" s="22">
        <f>FC_IND_CPC_NE!E$2</f>
        <v>1.9996560619088559</v>
      </c>
      <c r="F100" s="22">
        <f>FC_IND_CPC_NE!F$2</f>
        <v>1.9996560619088559</v>
      </c>
      <c r="G100" s="22">
        <f>FC_IND_CPC_NE!G$2</f>
        <v>2.999398108340499</v>
      </c>
      <c r="H100" s="22">
        <f>FC_IND_CPC_NE!H$2</f>
        <v>2.999398108340499</v>
      </c>
      <c r="I100" s="22">
        <f>FC_IND_CPC_NE!I$2</f>
        <v>2.999398108340499</v>
      </c>
      <c r="J100" s="22">
        <f>FC_IND_CPC_NE!J$2</f>
        <v>1.9996560619088559</v>
      </c>
      <c r="K100" s="22">
        <f>FC_IND_CPC_NE!K$2</f>
        <v>1.9996560619088559</v>
      </c>
      <c r="L100" s="22">
        <f>FC_IND_CPC_NE!L$2</f>
        <v>0.99982803095442818</v>
      </c>
      <c r="M100" s="22">
        <f>FC_IND_CPC_NE!M$2</f>
        <v>0.99982803095442818</v>
      </c>
      <c r="N100" s="22">
        <f>FC_IND_CPC_NE!N$2</f>
        <v>0.99982803095442818</v>
      </c>
      <c r="O100" s="22">
        <f>FC_IND_CPC_NE!O$2</f>
        <v>0.99982803095442818</v>
      </c>
      <c r="P100" s="22">
        <f>FC_IND_CPC_NE!P$2</f>
        <v>0.99982803095442818</v>
      </c>
      <c r="Q100" s="22">
        <f>FC_IND_CPC_NE!Q$2</f>
        <v>0.99982803095442818</v>
      </c>
      <c r="R100" s="22">
        <f>FC_IND_CPC_NE!R$2</f>
        <v>0.99982803095442818</v>
      </c>
      <c r="S100" s="22">
        <f>FC_IND_CPC_NE!S$2</f>
        <v>0.99982803095442818</v>
      </c>
      <c r="T100" s="22">
        <f>FC_IND_CPC_NE!T$2</f>
        <v>0.88718830610490107</v>
      </c>
      <c r="U100" s="22">
        <f>FC_IND_CPC_NE!U$2</f>
        <v>1.0840068787618229</v>
      </c>
      <c r="V100" s="22">
        <f>FC_IND_CPC_NE!V$2</f>
        <v>1.1300945829750639</v>
      </c>
      <c r="W100" s="22">
        <f>FC_IND_CPC_NE!W$2</f>
        <v>1.332674118658641</v>
      </c>
      <c r="X100" s="22">
        <f>FC_IND_CPC_NE!X$2</f>
        <v>1.2462596732588129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20.995958727429059</v>
      </c>
      <c r="D101" s="16">
        <f>FC_TRA_NE!D$2</f>
        <v>19.996216680997421</v>
      </c>
      <c r="E101" s="16">
        <f>FC_TRA_NE!E$2</f>
        <v>19.996216680997421</v>
      </c>
      <c r="F101" s="16">
        <f>FC_TRA_NE!F$2</f>
        <v>21.995786758383488</v>
      </c>
      <c r="G101" s="16">
        <f>FC_TRA_NE!G$2</f>
        <v>23.99544282029235</v>
      </c>
      <c r="H101" s="16">
        <f>FC_TRA_NE!H$2</f>
        <v>25.995012897678421</v>
      </c>
      <c r="I101" s="16">
        <f>FC_TRA_NE!I$2</f>
        <v>25.995012897678421</v>
      </c>
      <c r="J101" s="16">
        <f>FC_TRA_NE!J$2</f>
        <v>25.995012897678421</v>
      </c>
      <c r="K101" s="16">
        <f>FC_TRA_NE!K$2</f>
        <v>24.995184866723989</v>
      </c>
      <c r="L101" s="16">
        <f>FC_TRA_NE!L$2</f>
        <v>14.99716251074806</v>
      </c>
      <c r="M101" s="16">
        <f>FC_TRA_NE!M$2</f>
        <v>13.997334479793629</v>
      </c>
      <c r="N101" s="16">
        <f>FC_TRA_NE!N$2</f>
        <v>17.996560619088559</v>
      </c>
      <c r="O101" s="16">
        <f>FC_TRA_NE!O$2</f>
        <v>20.995958727429059</v>
      </c>
      <c r="P101" s="16">
        <f>FC_TRA_NE!P$2</f>
        <v>19.996216680997421</v>
      </c>
      <c r="Q101" s="16">
        <f>FC_TRA_NE!Q$2</f>
        <v>13.997334479793629</v>
      </c>
      <c r="R101" s="16">
        <f>FC_TRA_NE!R$2</f>
        <v>22.995614789337921</v>
      </c>
      <c r="S101" s="16">
        <f>FC_TRA_NE!S$2</f>
        <v>32.993723129836617</v>
      </c>
      <c r="T101" s="16">
        <f>FC_TRA_NE!T$2</f>
        <v>20.00206362854686</v>
      </c>
      <c r="U101" s="16">
        <f>FC_TRA_NE!U$2</f>
        <v>25.99346517626827</v>
      </c>
      <c r="V101" s="16">
        <f>FC_TRA_NE!V$2</f>
        <v>25.67661220980224</v>
      </c>
      <c r="W101" s="16">
        <f>FC_TRA_NE!W$2</f>
        <v>20.512897678417879</v>
      </c>
      <c r="X101" s="16">
        <f>FC_TRA_NE!X$2</f>
        <v>21.97325881341358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0.99982803095442818</v>
      </c>
      <c r="O102" s="16">
        <f>FC_OTH_NE!O$2</f>
        <v>0.99982803095442818</v>
      </c>
      <c r="P102" s="16">
        <f>FC_OTH_NE!P$2</f>
        <v>0.99982803095442818</v>
      </c>
      <c r="Q102" s="16">
        <f>FC_OTH_NE!Q$2</f>
        <v>0.99982803095442818</v>
      </c>
      <c r="R102" s="16">
        <f>FC_OTH_NE!R$2</f>
        <v>0.99982803095442818</v>
      </c>
      <c r="S102" s="16">
        <f>FC_OTH_NE!S$2</f>
        <v>0.99982803095442818</v>
      </c>
      <c r="T102" s="16">
        <f>FC_OTH_NE!T$2</f>
        <v>0.93809114359415291</v>
      </c>
      <c r="U102" s="16">
        <f>FC_OTH_NE!U$2</f>
        <v>0.79406706792777293</v>
      </c>
      <c r="V102" s="16">
        <f>FC_OTH_NE!V$2</f>
        <v>1.020636285468616</v>
      </c>
      <c r="W102" s="16">
        <f>FC_OTH_NE!W$2</f>
        <v>1.1012897678417879</v>
      </c>
      <c r="X102" s="16">
        <f>FC_OTH_NE!X$2</f>
        <v>1.0226139294926913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3227.6566638005152</v>
      </c>
      <c r="D103" s="13">
        <f>FC_E!D$2</f>
        <v>3545.9266552020631</v>
      </c>
      <c r="E103" s="13">
        <f>FC_E!E$2</f>
        <v>3591.767755803955</v>
      </c>
      <c r="F103" s="13">
        <f>FC_E!F$2</f>
        <v>3757.2001719690456</v>
      </c>
      <c r="G103" s="13">
        <f>FC_E!G$2</f>
        <v>3858.2186586414446</v>
      </c>
      <c r="H103" s="13">
        <f>FC_E!H$2</f>
        <v>3959.4426483233019</v>
      </c>
      <c r="I103" s="13">
        <f>FC_E!I$2</f>
        <v>4127.504471195185</v>
      </c>
      <c r="J103" s="13">
        <f>FC_E!J$2</f>
        <v>4273.9454858125537</v>
      </c>
      <c r="K103" s="13">
        <f>FC_E!K$2</f>
        <v>4056.2881341358557</v>
      </c>
      <c r="L103" s="13">
        <f>FC_E!L$2</f>
        <v>3937.4750644883929</v>
      </c>
      <c r="M103" s="13">
        <f>FC_E!M$2</f>
        <v>4002.2368873602745</v>
      </c>
      <c r="N103" s="13">
        <f>FC_E!N$2</f>
        <v>3751.1611349957002</v>
      </c>
      <c r="O103" s="13">
        <f>FC_E!O$2</f>
        <v>3908.2810834049874</v>
      </c>
      <c r="P103" s="13">
        <f>FC_E!P$2</f>
        <v>3732.244797936371</v>
      </c>
      <c r="Q103" s="13">
        <f>FC_E!Q$2</f>
        <v>3776.065692175408</v>
      </c>
      <c r="R103" s="13">
        <f>FC_E!R$2</f>
        <v>3680.1669819432491</v>
      </c>
      <c r="S103" s="13">
        <f>FC_E!S$2</f>
        <v>3697.4430782459158</v>
      </c>
      <c r="T103" s="13">
        <f>FC_E!T$2</f>
        <v>3875.1948409286329</v>
      </c>
      <c r="U103" s="13">
        <f>FC_E!U$2</f>
        <v>4024.7652622527939</v>
      </c>
      <c r="V103" s="13">
        <f>FC_E!V$2</f>
        <v>3924.6875322441961</v>
      </c>
      <c r="W103" s="13">
        <f>FC_E!W$2</f>
        <v>3798.1856405846943</v>
      </c>
      <c r="X103" s="13">
        <f>FC_E!X$2</f>
        <v>3980.2916595012903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576.54488392089422</v>
      </c>
      <c r="D104" s="16">
        <f>FC_IND_E!D$2</f>
        <v>612.78503869303518</v>
      </c>
      <c r="E104" s="16">
        <f>FC_IND_E!E$2</f>
        <v>621.91719690455716</v>
      </c>
      <c r="F104" s="16">
        <f>FC_IND_E!F$2</f>
        <v>626.3824591573516</v>
      </c>
      <c r="G104" s="16">
        <f>FC_IND_E!G$2</f>
        <v>667.15657781599293</v>
      </c>
      <c r="H104" s="16">
        <f>FC_IND_E!H$2</f>
        <v>698.6267411865864</v>
      </c>
      <c r="I104" s="16">
        <f>FC_IND_E!I$2</f>
        <v>741.1310404127255</v>
      </c>
      <c r="J104" s="16">
        <f>FC_IND_E!J$2</f>
        <v>722.7750644883921</v>
      </c>
      <c r="K104" s="16">
        <f>FC_IND_E!K$2</f>
        <v>679.17592433361983</v>
      </c>
      <c r="L104" s="16">
        <f>FC_IND_E!L$2</f>
        <v>651.7154772141015</v>
      </c>
      <c r="M104" s="16">
        <f>FC_IND_E!M$2</f>
        <v>773.84711951848669</v>
      </c>
      <c r="N104" s="16">
        <f>FC_IND_E!N$2</f>
        <v>747.75494411006014</v>
      </c>
      <c r="O104" s="16">
        <f>FC_IND_E!O$2</f>
        <v>827.43542562338791</v>
      </c>
      <c r="P104" s="16">
        <f>FC_IND_E!P$2</f>
        <v>767.64299226139292</v>
      </c>
      <c r="Q104" s="16">
        <f>FC_IND_E!Q$2</f>
        <v>791.15864144453997</v>
      </c>
      <c r="R104" s="16">
        <f>FC_IND_E!R$2</f>
        <v>787.77996560619067</v>
      </c>
      <c r="S104" s="16">
        <f>FC_IND_E!S$2</f>
        <v>748.95356835769553</v>
      </c>
      <c r="T104" s="16">
        <f>FC_IND_E!T$2</f>
        <v>793.3561478933791</v>
      </c>
      <c r="U104" s="16">
        <f>FC_IND_E!U$2</f>
        <v>897.89226139294919</v>
      </c>
      <c r="V104" s="16">
        <f>FC_IND_E!V$2</f>
        <v>852.7583834909716</v>
      </c>
      <c r="W104" s="16">
        <f>FC_IND_E!W$2</f>
        <v>870.92330180567501</v>
      </c>
      <c r="X104" s="16">
        <f>FC_IND_E!X$2</f>
        <v>894.1620808254512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137.31736887360273</v>
      </c>
      <c r="D105" s="19">
        <f>FC_IND_IS_E!D$2</f>
        <v>139.95889939810831</v>
      </c>
      <c r="E105" s="19">
        <f>FC_IND_IS_E!E$2</f>
        <v>133.40378331900254</v>
      </c>
      <c r="F105" s="19">
        <f>FC_IND_IS_E!F$2</f>
        <v>130.89776440240755</v>
      </c>
      <c r="G105" s="19">
        <f>FC_IND_IS_E!G$2</f>
        <v>133.60885640584692</v>
      </c>
      <c r="H105" s="19">
        <f>FC_IND_IS_E!H$2</f>
        <v>131.10894239036972</v>
      </c>
      <c r="I105" s="19">
        <f>FC_IND_IS_E!I$2</f>
        <v>135.7524505588994</v>
      </c>
      <c r="J105" s="19">
        <f>FC_IND_IS_E!J$2</f>
        <v>134.90756663800514</v>
      </c>
      <c r="K105" s="19">
        <f>FC_IND_IS_E!K$2</f>
        <v>126.88564058469474</v>
      </c>
      <c r="L105" s="19">
        <f>FC_IND_IS_E!L$2</f>
        <v>113.78263112639723</v>
      </c>
      <c r="M105" s="19">
        <f>FC_IND_IS_E!M$2</f>
        <v>129.94883920894239</v>
      </c>
      <c r="N105" s="19">
        <f>FC_IND_IS_E!N$2</f>
        <v>46.913843508168526</v>
      </c>
      <c r="O105" s="19">
        <f>FC_IND_IS_E!O$2</f>
        <v>82.116165090283729</v>
      </c>
      <c r="P105" s="19">
        <f>FC_IND_IS_E!P$2</f>
        <v>27.266895958727424</v>
      </c>
      <c r="Q105" s="19">
        <f>FC_IND_IS_E!Q$2</f>
        <v>1.6146173688736025</v>
      </c>
      <c r="R105" s="19">
        <f>FC_IND_IS_E!R$2</f>
        <v>13.934307824591571</v>
      </c>
      <c r="S105" s="19">
        <f>FC_IND_IS_E!S$2</f>
        <v>0</v>
      </c>
      <c r="T105" s="19">
        <f>FC_IND_IS_E!T$2</f>
        <v>0</v>
      </c>
      <c r="U105" s="19">
        <f>FC_IND_IS_E!U$2</f>
        <v>0</v>
      </c>
      <c r="V105" s="19">
        <f>FC_IND_IS_E!V$2</f>
        <v>0</v>
      </c>
      <c r="W105" s="19">
        <f>FC_IND_IS_E!W$2</f>
        <v>0</v>
      </c>
      <c r="X105" s="19">
        <f>FC_IND_IS_E!X$2</f>
        <v>0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137.31736887360273</v>
      </c>
      <c r="D107" s="22">
        <f>FC_IND_IS_EA_E!D$2</f>
        <v>139.95889939810831</v>
      </c>
      <c r="E107" s="22">
        <f>FC_IND_IS_EA_E!E$2</f>
        <v>133.40378331900254</v>
      </c>
      <c r="F107" s="22">
        <f>FC_IND_IS_EA_E!F$2</f>
        <v>130.89776440240755</v>
      </c>
      <c r="G107" s="22">
        <f>FC_IND_IS_EA_E!G$2</f>
        <v>133.60885640584692</v>
      </c>
      <c r="H107" s="22">
        <f>FC_IND_IS_EA_E!H$2</f>
        <v>131.10894239036972</v>
      </c>
      <c r="I107" s="22">
        <f>FC_IND_IS_EA_E!I$2</f>
        <v>135.7524505588994</v>
      </c>
      <c r="J107" s="22">
        <f>FC_IND_IS_EA_E!J$2</f>
        <v>134.90756663800514</v>
      </c>
      <c r="K107" s="22">
        <f>FC_IND_IS_EA_E!K$2</f>
        <v>126.88564058469474</v>
      </c>
      <c r="L107" s="22">
        <f>FC_IND_IS_EA_E!L$2</f>
        <v>113.78263112639723</v>
      </c>
      <c r="M107" s="22">
        <f>FC_IND_IS_EA_E!M$2</f>
        <v>129.94883920894239</v>
      </c>
      <c r="N107" s="22">
        <f>FC_IND_IS_EA_E!N$2</f>
        <v>46.913843508168526</v>
      </c>
      <c r="O107" s="22">
        <f>FC_IND_IS_EA_E!O$2</f>
        <v>82.116165090283729</v>
      </c>
      <c r="P107" s="22">
        <f>FC_IND_IS_EA_E!P$2</f>
        <v>27.266895958727424</v>
      </c>
      <c r="Q107" s="22">
        <f>FC_IND_IS_EA_E!Q$2</f>
        <v>1.6146173688736025</v>
      </c>
      <c r="R107" s="22">
        <f>FC_IND_IS_EA_E!R$2</f>
        <v>13.934307824591571</v>
      </c>
      <c r="S107" s="22">
        <f>FC_IND_IS_EA_E!S$2</f>
        <v>0</v>
      </c>
      <c r="T107" s="22">
        <f>FC_IND_IS_EA_E!T$2</f>
        <v>0</v>
      </c>
      <c r="U107" s="22">
        <f>FC_IND_IS_EA_E!U$2</f>
        <v>0</v>
      </c>
      <c r="V107" s="22">
        <f>FC_IND_IS_EA_E!V$2</f>
        <v>0</v>
      </c>
      <c r="W107" s="22">
        <f>FC_IND_IS_EA_E!W$2</f>
        <v>0</v>
      </c>
      <c r="X107" s="22">
        <f>FC_IND_IS_EA_E!X$2</f>
        <v>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</v>
      </c>
      <c r="D108" s="19">
        <f>FC_IND_NFM_E!D$2</f>
        <v>0</v>
      </c>
      <c r="E108" s="19">
        <f>FC_IND_NFM_E!E$2</f>
        <v>0</v>
      </c>
      <c r="F108" s="19">
        <f>FC_IND_NFM_E!F$2</f>
        <v>0</v>
      </c>
      <c r="G108" s="19">
        <f>FC_IND_NFM_E!G$2</f>
        <v>0</v>
      </c>
      <c r="H108" s="19">
        <f>FC_IND_NFM_E!H$2</f>
        <v>0</v>
      </c>
      <c r="I108" s="19">
        <f>FC_IND_NFM_E!I$2</f>
        <v>0</v>
      </c>
      <c r="J108" s="19">
        <f>FC_IND_NFM_E!J$2</f>
        <v>0</v>
      </c>
      <c r="K108" s="19">
        <f>FC_IND_NFM_E!K$2</f>
        <v>0</v>
      </c>
      <c r="L108" s="19">
        <f>FC_IND_NFM_E!L$2</f>
        <v>0</v>
      </c>
      <c r="M108" s="19">
        <f>FC_IND_NFM_E!M$2</f>
        <v>0</v>
      </c>
      <c r="N108" s="19">
        <f>FC_IND_NFM_E!N$2</f>
        <v>0</v>
      </c>
      <c r="O108" s="19">
        <f>FC_IND_NFM_E!O$2</f>
        <v>0</v>
      </c>
      <c r="P108" s="19">
        <f>FC_IND_NFM_E!P$2</f>
        <v>0</v>
      </c>
      <c r="Q108" s="19">
        <f>FC_IND_NFM_E!Q$2</f>
        <v>0</v>
      </c>
      <c r="R108" s="19">
        <f>FC_IND_NFM_E!R$2</f>
        <v>0</v>
      </c>
      <c r="S108" s="19">
        <f>FC_IND_NFM_E!S$2</f>
        <v>0</v>
      </c>
      <c r="T108" s="19">
        <f>FC_IND_NFM_E!T$2</f>
        <v>0</v>
      </c>
      <c r="U108" s="19">
        <f>FC_IND_NFM_E!U$2</f>
        <v>0</v>
      </c>
      <c r="V108" s="19">
        <f>FC_IND_NFM_E!V$2</f>
        <v>0</v>
      </c>
      <c r="W108" s="19">
        <f>FC_IND_NFM_E!W$2</f>
        <v>0</v>
      </c>
      <c r="X108" s="19">
        <f>FC_IND_NFM_E!X$2</f>
        <v>0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14.860963026655199</v>
      </c>
      <c r="D113" s="19">
        <f>FC_IND_CPC_E!D$2</f>
        <v>17.660275150472913</v>
      </c>
      <c r="E113" s="19">
        <f>FC_IND_CPC_E!E$2</f>
        <v>17.782115219260533</v>
      </c>
      <c r="F113" s="19">
        <f>FC_IND_CPC_E!F$2</f>
        <v>17.29724849527085</v>
      </c>
      <c r="G113" s="19">
        <f>FC_IND_CPC_E!G$2</f>
        <v>16.573516766981943</v>
      </c>
      <c r="H113" s="19">
        <f>FC_IND_CPC_E!H$2</f>
        <v>17.476354256233879</v>
      </c>
      <c r="I113" s="19">
        <f>FC_IND_CPC_E!I$2</f>
        <v>19.178417884780735</v>
      </c>
      <c r="J113" s="19">
        <f>FC_IND_CPC_E!J$2</f>
        <v>15.736371453138435</v>
      </c>
      <c r="K113" s="19">
        <f>FC_IND_CPC_E!K$2</f>
        <v>26.058813413585554</v>
      </c>
      <c r="L113" s="19">
        <f>FC_IND_CPC_E!L$2</f>
        <v>24.550558899398109</v>
      </c>
      <c r="M113" s="19">
        <f>FC_IND_CPC_E!M$2</f>
        <v>27.737661220980222</v>
      </c>
      <c r="N113" s="19">
        <f>FC_IND_CPC_E!N$2</f>
        <v>23.261220980223555</v>
      </c>
      <c r="O113" s="19">
        <f>FC_IND_CPC_E!O$2</f>
        <v>24.021238177128119</v>
      </c>
      <c r="P113" s="19">
        <f>FC_IND_CPC_E!P$2</f>
        <v>25.196388650042991</v>
      </c>
      <c r="Q113" s="19">
        <f>FC_IND_CPC_E!Q$2</f>
        <v>24.275580395528799</v>
      </c>
      <c r="R113" s="19">
        <f>FC_IND_CPC_E!R$2</f>
        <v>23.311865864144455</v>
      </c>
      <c r="S113" s="19">
        <f>FC_IND_CPC_E!S$2</f>
        <v>23.426311263972483</v>
      </c>
      <c r="T113" s="19">
        <f>FC_IND_CPC_E!T$2</f>
        <v>25.909374942972565</v>
      </c>
      <c r="U113" s="19">
        <f>FC_IND_CPC_E!U$2</f>
        <v>26.642640543406817</v>
      </c>
      <c r="V113" s="19">
        <f>FC_IND_CPC_E!V$2</f>
        <v>21.19326222658292</v>
      </c>
      <c r="W113" s="19">
        <f>FC_IND_CPC_E!W$2</f>
        <v>21.330612289169572</v>
      </c>
      <c r="X113" s="19">
        <f>FC_IND_CPC_E!X$2</f>
        <v>24.388605959791342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8.7607278038181295</v>
      </c>
      <c r="D114" s="22">
        <f>FC_IND_CPC_BC_E!D$2</f>
        <v>9.042606637882983</v>
      </c>
      <c r="E114" s="22">
        <f>FC_IND_CPC_BC_E!E$2</f>
        <v>9.4251610239339669</v>
      </c>
      <c r="F114" s="22">
        <f>FC_IND_CPC_BC_E!F$2</f>
        <v>8.8890032549195723</v>
      </c>
      <c r="G114" s="22">
        <f>FC_IND_CPC_BC_E!G$2</f>
        <v>7.610099028757241</v>
      </c>
      <c r="H114" s="22">
        <f>FC_IND_CPC_BC_E!H$2</f>
        <v>6.7629747802488307</v>
      </c>
      <c r="I114" s="22">
        <f>FC_IND_CPC_BC_E!I$2</f>
        <v>6.216558954998419</v>
      </c>
      <c r="J114" s="22">
        <f>FC_IND_CPC_BC_E!J$2</f>
        <v>5.6293589106018338</v>
      </c>
      <c r="K114" s="22">
        <f>FC_IND_CPC_BC_E!K$2</f>
        <v>9.9594756663896771</v>
      </c>
      <c r="L114" s="22">
        <f>FC_IND_CPC_BC_E!L$2</f>
        <v>12.655295866465227</v>
      </c>
      <c r="M114" s="22">
        <f>FC_IND_CPC_BC_E!M$2</f>
        <v>10.533123002669782</v>
      </c>
      <c r="N114" s="22">
        <f>FC_IND_CPC_BC_E!N$2</f>
        <v>9.7986894260768853</v>
      </c>
      <c r="O114" s="22">
        <f>FC_IND_CPC_BC_E!O$2</f>
        <v>12.306327890199029</v>
      </c>
      <c r="P114" s="22">
        <f>FC_IND_CPC_BC_E!P$2</f>
        <v>12.363117051802838</v>
      </c>
      <c r="Q114" s="22">
        <f>FC_IND_CPC_BC_E!Q$2</f>
        <v>14.457211377654414</v>
      </c>
      <c r="R114" s="22">
        <f>FC_IND_CPC_BC_E!R$2</f>
        <v>13.060198718668435</v>
      </c>
      <c r="S114" s="22">
        <f>FC_IND_CPC_BC_E!S$2</f>
        <v>13.82353047648852</v>
      </c>
      <c r="T114" s="22">
        <f>FC_IND_CPC_BC_E!T$2</f>
        <v>12.888687064921685</v>
      </c>
      <c r="U114" s="22">
        <f>FC_IND_CPC_BC_E!U$2</f>
        <v>12.9150343956616</v>
      </c>
      <c r="V114" s="22">
        <f>FC_IND_CPC_BC_E!V$2</f>
        <v>5.0649440493844686</v>
      </c>
      <c r="W114" s="22">
        <f>FC_IND_CPC_BC_E!W$2</f>
        <v>5.3424973796003696</v>
      </c>
      <c r="X114" s="22">
        <f>FC_IND_CPC_BC_E!X$2</f>
        <v>5.8951446384346635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2.9648399645337795</v>
      </c>
      <c r="D115" s="22">
        <f>FC_IND_CPC_OC_E!D$2</f>
        <v>4.4938420051677959</v>
      </c>
      <c r="E115" s="22">
        <f>FC_IND_CPC_OC_E!E$2</f>
        <v>4.2103176789112631</v>
      </c>
      <c r="F115" s="22">
        <f>FC_IND_CPC_OC_E!F$2</f>
        <v>4.232405527002375</v>
      </c>
      <c r="G115" s="22">
        <f>FC_IND_CPC_OC_E!G$2</f>
        <v>4.4711514848731806</v>
      </c>
      <c r="H115" s="22">
        <f>FC_IND_CPC_OC_E!H$2</f>
        <v>5.2460755657358993</v>
      </c>
      <c r="I115" s="22">
        <f>FC_IND_CPC_OC_E!I$2</f>
        <v>6.2837474480060749</v>
      </c>
      <c r="J115" s="22">
        <f>FC_IND_CPC_OC_E!J$2</f>
        <v>4.7057173991914123</v>
      </c>
      <c r="K115" s="22">
        <f>FC_IND_CPC_OC_E!K$2</f>
        <v>9.6007470134016586</v>
      </c>
      <c r="L115" s="22">
        <f>FC_IND_CPC_OC_E!L$2</f>
        <v>5.6940699978931351</v>
      </c>
      <c r="M115" s="22">
        <f>FC_IND_CPC_OC_E!M$2</f>
        <v>9.2653006142932455</v>
      </c>
      <c r="N115" s="22">
        <f>FC_IND_CPC_OC_E!N$2</f>
        <v>5.2008519897402588</v>
      </c>
      <c r="O115" s="22">
        <f>FC_IND_CPC_OC_E!O$2</f>
        <v>3.2167732848896748</v>
      </c>
      <c r="P115" s="22">
        <f>FC_IND_CPC_OC_E!P$2</f>
        <v>3.9482042436495037</v>
      </c>
      <c r="Q115" s="22">
        <f>FC_IND_CPC_OC_E!Q$2</f>
        <v>1.3130666388968844</v>
      </c>
      <c r="R115" s="22">
        <f>FC_IND_CPC_OC_E!R$2</f>
        <v>2.4222986539655742</v>
      </c>
      <c r="S115" s="22">
        <f>FC_IND_CPC_OC_E!S$2</f>
        <v>1.4963510558958184</v>
      </c>
      <c r="T115" s="22">
        <f>FC_IND_CPC_OC_E!T$2</f>
        <v>5.530480559741183</v>
      </c>
      <c r="U115" s="22">
        <f>FC_IND_CPC_OC_E!U$2</f>
        <v>5.5065303857427619</v>
      </c>
      <c r="V115" s="22">
        <f>FC_IND_CPC_OC_E!V$2</f>
        <v>8.793360691726015</v>
      </c>
      <c r="W115" s="22">
        <f>FC_IND_CPC_OC_E!W$2</f>
        <v>8.4262538223018257</v>
      </c>
      <c r="X115" s="22">
        <f>FC_IND_CPC_OC_E!X$2</f>
        <v>9.6989054543355877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3.1353952583032916</v>
      </c>
      <c r="D116" s="22">
        <f>FC_IND_CPC_PH_E!D$2</f>
        <v>4.1238265074221339</v>
      </c>
      <c r="E116" s="22">
        <f>FC_IND_CPC_PH_E!E$2</f>
        <v>4.1466365164153016</v>
      </c>
      <c r="F116" s="22">
        <f>FC_IND_CPC_PH_E!F$2</f>
        <v>4.1758397133489007</v>
      </c>
      <c r="G116" s="22">
        <f>FC_IND_CPC_PH_E!G$2</f>
        <v>4.492266253351521</v>
      </c>
      <c r="H116" s="22">
        <f>FC_IND_CPC_PH_E!H$2</f>
        <v>5.4673039102491501</v>
      </c>
      <c r="I116" s="22">
        <f>FC_IND_CPC_PH_E!I$2</f>
        <v>6.6781114817762441</v>
      </c>
      <c r="J116" s="22">
        <f>FC_IND_CPC_PH_E!J$2</f>
        <v>5.4012951433451875</v>
      </c>
      <c r="K116" s="22">
        <f>FC_IND_CPC_PH_E!K$2</f>
        <v>6.4985907337942201</v>
      </c>
      <c r="L116" s="22">
        <f>FC_IND_CPC_PH_E!L$2</f>
        <v>6.2011930350397453</v>
      </c>
      <c r="M116" s="22">
        <f>FC_IND_CPC_PH_E!M$2</f>
        <v>7.9392376040171904</v>
      </c>
      <c r="N116" s="22">
        <f>FC_IND_CPC_PH_E!N$2</f>
        <v>8.261679564406414</v>
      </c>
      <c r="O116" s="22">
        <f>FC_IND_CPC_PH_E!O$2</f>
        <v>8.4981370020394102</v>
      </c>
      <c r="P116" s="22">
        <f>FC_IND_CPC_PH_E!P$2</f>
        <v>8.8850673545906513</v>
      </c>
      <c r="Q116" s="22">
        <f>FC_IND_CPC_PH_E!Q$2</f>
        <v>8.5053023789775022</v>
      </c>
      <c r="R116" s="22">
        <f>FC_IND_CPC_PH_E!R$2</f>
        <v>7.8293684915104489</v>
      </c>
      <c r="S116" s="22">
        <f>FC_IND_CPC_PH_E!S$2</f>
        <v>8.1064297315881468</v>
      </c>
      <c r="T116" s="22">
        <f>FC_IND_CPC_PH_E!T$2</f>
        <v>7.4902073183097011</v>
      </c>
      <c r="U116" s="22">
        <f>FC_IND_CPC_PH_E!U$2</f>
        <v>8.2210757620024513</v>
      </c>
      <c r="V116" s="22">
        <f>FC_IND_CPC_PH_E!V$2</f>
        <v>7.3349574854724366</v>
      </c>
      <c r="W116" s="22">
        <f>FC_IND_CPC_PH_E!W$2</f>
        <v>7.5618610872673804</v>
      </c>
      <c r="X116" s="22">
        <f>FC_IND_CPC_PH_E!X$2</f>
        <v>8.7945558670210939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65.353482373172824</v>
      </c>
      <c r="D117" s="19">
        <f>FC_IND_NMM_E!D$2</f>
        <v>69.190111779879601</v>
      </c>
      <c r="E117" s="19">
        <f>FC_IND_NMM_E!E$2</f>
        <v>88.446345657781592</v>
      </c>
      <c r="F117" s="19">
        <f>FC_IND_NMM_E!F$2</f>
        <v>103.52699914015479</v>
      </c>
      <c r="G117" s="19">
        <f>FC_IND_NMM_E!G$2</f>
        <v>98.076096302665533</v>
      </c>
      <c r="H117" s="19">
        <f>FC_IND_NMM_E!H$2</f>
        <v>117.06861564918314</v>
      </c>
      <c r="I117" s="19">
        <f>FC_IND_NMM_E!I$2</f>
        <v>117.22020636285468</v>
      </c>
      <c r="J117" s="19">
        <f>FC_IND_NMM_E!J$2</f>
        <v>126.54935511607908</v>
      </c>
      <c r="K117" s="19">
        <f>FC_IND_NMM_E!K$2</f>
        <v>119.5950988822012</v>
      </c>
      <c r="L117" s="19">
        <f>FC_IND_NMM_E!L$2</f>
        <v>79.932072226999139</v>
      </c>
      <c r="M117" s="19">
        <f>FC_IND_NMM_E!M$2</f>
        <v>134.6255374032674</v>
      </c>
      <c r="N117" s="19">
        <f>FC_IND_NMM_E!N$2</f>
        <v>155.92450558899395</v>
      </c>
      <c r="O117" s="19">
        <f>FC_IND_NMM_E!O$2</f>
        <v>160.54952708512468</v>
      </c>
      <c r="P117" s="19">
        <f>FC_IND_NMM_E!P$2</f>
        <v>145.06233877901974</v>
      </c>
      <c r="Q117" s="19">
        <f>FC_IND_NMM_E!Q$2</f>
        <v>156.66053310404124</v>
      </c>
      <c r="R117" s="19">
        <f>FC_IND_NMM_E!R$2</f>
        <v>134.50679277730006</v>
      </c>
      <c r="S117" s="19">
        <f>FC_IND_NMM_E!S$2</f>
        <v>109.89561478933791</v>
      </c>
      <c r="T117" s="19">
        <f>FC_IND_NMM_E!T$2</f>
        <v>130.72740377465038</v>
      </c>
      <c r="U117" s="19">
        <f>FC_IND_NMM_E!U$2</f>
        <v>170.34681888007719</v>
      </c>
      <c r="V117" s="19">
        <f>FC_IND_NMM_E!V$2</f>
        <v>162.37366180874514</v>
      </c>
      <c r="W117" s="19">
        <f>FC_IND_NMM_E!W$2</f>
        <v>176.94510573913641</v>
      </c>
      <c r="X117" s="19">
        <f>FC_IND_NMM_E!X$2</f>
        <v>169.94710869394225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43.441200000216242</v>
      </c>
      <c r="D118" s="22">
        <f>FC_IND_NMM_CM_E!D$2</f>
        <v>49.36323069171749</v>
      </c>
      <c r="E118" s="22">
        <f>FC_IND_NMM_CM_E!E$2</f>
        <v>33.109906711003504</v>
      </c>
      <c r="F118" s="22">
        <f>FC_IND_NMM_CM_E!F$2</f>
        <v>36.872584629391589</v>
      </c>
      <c r="G118" s="22">
        <f>FC_IND_NMM_CM_E!G$2</f>
        <v>36.321551050626184</v>
      </c>
      <c r="H118" s="22">
        <f>FC_IND_NMM_CM_E!H$2</f>
        <v>37.020509942673222</v>
      </c>
      <c r="I118" s="22">
        <f>FC_IND_NMM_CM_E!I$2</f>
        <v>36.850688301685331</v>
      </c>
      <c r="J118" s="22">
        <f>FC_IND_NMM_CM_E!J$2</f>
        <v>39.308996174487042</v>
      </c>
      <c r="K118" s="22">
        <f>FC_IND_NMM_CM_E!K$2</f>
        <v>38.579069651634015</v>
      </c>
      <c r="L118" s="22">
        <f>FC_IND_NMM_CM_E!L$2</f>
        <v>44.856227663860579</v>
      </c>
      <c r="M118" s="22">
        <f>FC_IND_NMM_CM_E!M$2</f>
        <v>60.341712870797593</v>
      </c>
      <c r="N118" s="22">
        <f>FC_IND_NMM_CM_E!N$2</f>
        <v>66.652335339476409</v>
      </c>
      <c r="O118" s="22">
        <f>FC_IND_NMM_CM_E!O$2</f>
        <v>74.586366529457649</v>
      </c>
      <c r="P118" s="22">
        <f>FC_IND_NMM_CM_E!P$2</f>
        <v>76.389575948333928</v>
      </c>
      <c r="Q118" s="22">
        <f>FC_IND_NMM_CM_E!Q$2</f>
        <v>85.037958971818824</v>
      </c>
      <c r="R118" s="22">
        <f>FC_IND_NMM_CM_E!R$2</f>
        <v>75.017548723443994</v>
      </c>
      <c r="S118" s="22">
        <f>FC_IND_NMM_CM_E!S$2</f>
        <v>72.053411039000324</v>
      </c>
      <c r="T118" s="22">
        <f>FC_IND_NMM_CM_E!T$2</f>
        <v>72.49405815049775</v>
      </c>
      <c r="U118" s="22">
        <f>FC_IND_NMM_CM_E!U$2</f>
        <v>72.778496609280751</v>
      </c>
      <c r="V118" s="22">
        <f>FC_IND_NMM_CM_E!V$2</f>
        <v>75.569694796473868</v>
      </c>
      <c r="W118" s="22">
        <f>FC_IND_NMM_CM_E!W$2</f>
        <v>72.060125394659678</v>
      </c>
      <c r="X118" s="22">
        <f>FC_IND_NMM_CM_E!X$2</f>
        <v>72.645070838626651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8.8899580033278536</v>
      </c>
      <c r="D119" s="22">
        <f>FC_IND_NMM_CR_E!D$2</f>
        <v>4.1756247281722443</v>
      </c>
      <c r="E119" s="22">
        <f>FC_IND_NMM_CR_E!E$2</f>
        <v>38.5474270709352</v>
      </c>
      <c r="F119" s="22">
        <f>FC_IND_NMM_CR_E!F$2</f>
        <v>51.253415926773414</v>
      </c>
      <c r="G119" s="22">
        <f>FC_IND_NMM_CR_E!G$2</f>
        <v>45.271396147789943</v>
      </c>
      <c r="H119" s="22">
        <f>FC_IND_NMM_CR_E!H$2</f>
        <v>64.301258333857959</v>
      </c>
      <c r="I119" s="22">
        <f>FC_IND_NMM_CR_E!I$2</f>
        <v>66.301135579169568</v>
      </c>
      <c r="J119" s="22">
        <f>FC_IND_NMM_CR_E!J$2</f>
        <v>73.489807515021312</v>
      </c>
      <c r="K119" s="22">
        <f>FC_IND_NMM_CR_E!K$2</f>
        <v>67.971462941652788</v>
      </c>
      <c r="L119" s="22">
        <f>FC_IND_NMM_CR_E!L$2</f>
        <v>20.342340226850943</v>
      </c>
      <c r="M119" s="22">
        <f>FC_IND_NMM_CR_E!M$2</f>
        <v>55.39806176095184</v>
      </c>
      <c r="N119" s="22">
        <f>FC_IND_NMM_CR_E!N$2</f>
        <v>69.99406047408624</v>
      </c>
      <c r="O119" s="22">
        <f>FC_IND_NMM_CR_E!O$2</f>
        <v>61.568873617527885</v>
      </c>
      <c r="P119" s="22">
        <f>FC_IND_NMM_CR_E!P$2</f>
        <v>44.93967341561622</v>
      </c>
      <c r="Q119" s="22">
        <f>FC_IND_NMM_CR_E!Q$2</f>
        <v>46.50604537296487</v>
      </c>
      <c r="R119" s="22">
        <f>FC_IND_NMM_CR_E!R$2</f>
        <v>30.765615685675709</v>
      </c>
      <c r="S119" s="22">
        <f>FC_IND_NMM_CR_E!S$2</f>
        <v>9.3926051427832533</v>
      </c>
      <c r="T119" s="22">
        <f>FC_IND_NMM_CR_E!T$2</f>
        <v>28.771055919380693</v>
      </c>
      <c r="U119" s="22">
        <f>FC_IND_NMM_CR_E!U$2</f>
        <v>67.990434012870978</v>
      </c>
      <c r="V119" s="22">
        <f>FC_IND_NMM_CR_E!V$2</f>
        <v>56.498846100253807</v>
      </c>
      <c r="W119" s="22">
        <f>FC_IND_NMM_CR_E!W$2</f>
        <v>75.531336648103803</v>
      </c>
      <c r="X119" s="22">
        <f>FC_IND_NMM_CR_E!X$2</f>
        <v>67.784500595222084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13.022324369628736</v>
      </c>
      <c r="D120" s="22">
        <f>FC_IND_NMM_GL_E!D$2</f>
        <v>15.651256359989871</v>
      </c>
      <c r="E120" s="22">
        <f>FC_IND_NMM_GL_E!E$2</f>
        <v>16.789011875842903</v>
      </c>
      <c r="F120" s="22">
        <f>FC_IND_NMM_GL_E!F$2</f>
        <v>15.400998583989772</v>
      </c>
      <c r="G120" s="22">
        <f>FC_IND_NMM_GL_E!G$2</f>
        <v>16.483149104249403</v>
      </c>
      <c r="H120" s="22">
        <f>FC_IND_NMM_GL_E!H$2</f>
        <v>15.746847372651954</v>
      </c>
      <c r="I120" s="22">
        <f>FC_IND_NMM_GL_E!I$2</f>
        <v>14.068382481999791</v>
      </c>
      <c r="J120" s="22">
        <f>FC_IND_NMM_GL_E!J$2</f>
        <v>13.750551426570746</v>
      </c>
      <c r="K120" s="22">
        <f>FC_IND_NMM_GL_E!K$2</f>
        <v>13.044566288914389</v>
      </c>
      <c r="L120" s="22">
        <f>FC_IND_NMM_GL_E!L$2</f>
        <v>14.733504336287609</v>
      </c>
      <c r="M120" s="22">
        <f>FC_IND_NMM_GL_E!M$2</f>
        <v>18.885762771517967</v>
      </c>
      <c r="N120" s="22">
        <f>FC_IND_NMM_GL_E!N$2</f>
        <v>19.278109775431318</v>
      </c>
      <c r="O120" s="22">
        <f>FC_IND_NMM_GL_E!O$2</f>
        <v>24.394286938139125</v>
      </c>
      <c r="P120" s="22">
        <f>FC_IND_NMM_GL_E!P$2</f>
        <v>23.733089415069603</v>
      </c>
      <c r="Q120" s="22">
        <f>FC_IND_NMM_GL_E!Q$2</f>
        <v>25.116528759257566</v>
      </c>
      <c r="R120" s="22">
        <f>FC_IND_NMM_GL_E!R$2</f>
        <v>28.723628368180378</v>
      </c>
      <c r="S120" s="22">
        <f>FC_IND_NMM_GL_E!S$2</f>
        <v>28.449598607554336</v>
      </c>
      <c r="T120" s="22">
        <f>FC_IND_NMM_GL_E!T$2</f>
        <v>29.462289704771919</v>
      </c>
      <c r="U120" s="22">
        <f>FC_IND_NMM_GL_E!U$2</f>
        <v>29.577888257925466</v>
      </c>
      <c r="V120" s="22">
        <f>FC_IND_NMM_GL_E!V$2</f>
        <v>30.305120912017472</v>
      </c>
      <c r="W120" s="22">
        <f>FC_IND_NMM_GL_E!W$2</f>
        <v>29.353643696372913</v>
      </c>
      <c r="X120" s="22">
        <f>FC_IND_NMM_GL_E!X$2</f>
        <v>29.517537260093523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6.9170249355116074</v>
      </c>
      <c r="D121" s="19">
        <f>FC_IND_PPP_E!D$2</f>
        <v>7.65889939810834</v>
      </c>
      <c r="E121" s="19">
        <f>FC_IND_PPP_E!E$2</f>
        <v>8.9128116938950992</v>
      </c>
      <c r="F121" s="19">
        <f>FC_IND_PPP_E!F$2</f>
        <v>9.6713671539122963</v>
      </c>
      <c r="G121" s="19">
        <f>FC_IND_PPP_E!G$2</f>
        <v>9.9078245915735152</v>
      </c>
      <c r="H121" s="19">
        <f>FC_IND_PPP_E!H$2</f>
        <v>10.906190885640584</v>
      </c>
      <c r="I121" s="19">
        <f>FC_IND_PPP_E!I$2</f>
        <v>12.035941530524504</v>
      </c>
      <c r="J121" s="19">
        <f>FC_IND_PPP_E!J$2</f>
        <v>9.9813413585554596</v>
      </c>
      <c r="K121" s="19">
        <f>FC_IND_PPP_E!K$2</f>
        <v>9.6087704213241594</v>
      </c>
      <c r="L121" s="19">
        <f>FC_IND_PPP_E!L$2</f>
        <v>10.676440240756662</v>
      </c>
      <c r="M121" s="19">
        <f>FC_IND_PPP_E!M$2</f>
        <v>9.3149613069647454</v>
      </c>
      <c r="N121" s="19">
        <f>FC_IND_PPP_E!N$2</f>
        <v>7.7242476354256233</v>
      </c>
      <c r="O121" s="19">
        <f>FC_IND_PPP_E!O$2</f>
        <v>6.9670679277729999</v>
      </c>
      <c r="P121" s="19">
        <f>FC_IND_PPP_E!P$2</f>
        <v>7.4280309544282019</v>
      </c>
      <c r="Q121" s="19">
        <f>FC_IND_PPP_E!Q$2</f>
        <v>5.1398968185726552</v>
      </c>
      <c r="R121" s="19">
        <f>FC_IND_PPP_E!R$2</f>
        <v>4.9512467755803957</v>
      </c>
      <c r="S121" s="19">
        <f>FC_IND_PPP_E!S$2</f>
        <v>4.686156491831472</v>
      </c>
      <c r="T121" s="19">
        <f>FC_IND_PPP_E!T$2</f>
        <v>5.5002488925307986</v>
      </c>
      <c r="U121" s="19">
        <f>FC_IND_PPP_E!U$2</f>
        <v>5.2799732553447631</v>
      </c>
      <c r="V121" s="19">
        <f>FC_IND_PPP_E!V$2</f>
        <v>5.2563693491223855</v>
      </c>
      <c r="W121" s="19">
        <f>FC_IND_PPP_E!W$2</f>
        <v>4.8939502032213014</v>
      </c>
      <c r="X121" s="19">
        <f>FC_IND_PPP_E!X$2</f>
        <v>5.4901044815818487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3.5351485559184708</v>
      </c>
      <c r="D123" s="22">
        <f>FC_IND_PPP_PA_E!D$2</f>
        <v>4.6799151157002443</v>
      </c>
      <c r="E123" s="22">
        <f>FC_IND_PPP_PA_E!E$2</f>
        <v>5.754807648273097</v>
      </c>
      <c r="F123" s="22">
        <f>FC_IND_PPP_PA_E!F$2</f>
        <v>6.2237858152269609</v>
      </c>
      <c r="G123" s="22">
        <f>FC_IND_PPP_PA_E!G$2</f>
        <v>6.4529947422693148</v>
      </c>
      <c r="H123" s="22">
        <f>FC_IND_PPP_PA_E!H$2</f>
        <v>7.0004937810476902</v>
      </c>
      <c r="I123" s="22">
        <f>FC_IND_PPP_PA_E!I$2</f>
        <v>7.8805739974723359</v>
      </c>
      <c r="J123" s="22">
        <f>FC_IND_PPP_PA_E!J$2</f>
        <v>7.0387764044961392</v>
      </c>
      <c r="K123" s="22">
        <f>FC_IND_PPP_PA_E!K$2</f>
        <v>6.5076328150304343</v>
      </c>
      <c r="L123" s="22">
        <f>FC_IND_PPP_PA_E!L$2</f>
        <v>7.7101803514499743</v>
      </c>
      <c r="M123" s="22">
        <f>FC_IND_PPP_PA_E!M$2</f>
        <v>6.4912165744158141</v>
      </c>
      <c r="N123" s="22">
        <f>FC_IND_PPP_PA_E!N$2</f>
        <v>6.8371914269025549</v>
      </c>
      <c r="O123" s="22">
        <f>FC_IND_PPP_PA_E!O$2</f>
        <v>4.8550654499743437</v>
      </c>
      <c r="P123" s="22">
        <f>FC_IND_PPP_PA_E!P$2</f>
        <v>5.2319993237379787</v>
      </c>
      <c r="Q123" s="22">
        <f>FC_IND_PPP_PA_E!Q$2</f>
        <v>4.4411138590393282</v>
      </c>
      <c r="R123" s="22">
        <f>FC_IND_PPP_PA_E!R$2</f>
        <v>4.6005091026104825</v>
      </c>
      <c r="S123" s="22">
        <f>FC_IND_PPP_PA_E!S$2</f>
        <v>2.0798101037242378</v>
      </c>
      <c r="T123" s="22">
        <f>FC_IND_PPP_PA_E!T$2</f>
        <v>2.2978743132055954</v>
      </c>
      <c r="U123" s="22">
        <f>FC_IND_PPP_PA_E!U$2</f>
        <v>3.205734538132416</v>
      </c>
      <c r="V123" s="22">
        <f>FC_IND_PPP_PA_E!V$2</f>
        <v>4.0823843390317807</v>
      </c>
      <c r="W123" s="22">
        <f>FC_IND_PPP_PA_E!W$2</f>
        <v>2.6273137881274056</v>
      </c>
      <c r="X123" s="22">
        <f>FC_IND_PPP_PA_E!X$2</f>
        <v>4.2639158451091381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3.381876379593137</v>
      </c>
      <c r="D124" s="22">
        <f>FC_IND_PPP_PR_E!D$2</f>
        <v>2.9789842824080957</v>
      </c>
      <c r="E124" s="22">
        <f>FC_IND_PPP_PR_E!E$2</f>
        <v>3.1580040456220018</v>
      </c>
      <c r="F124" s="22">
        <f>FC_IND_PPP_PR_E!F$2</f>
        <v>3.4475813386853353</v>
      </c>
      <c r="G124" s="22">
        <f>FC_IND_PPP_PR_E!G$2</f>
        <v>3.4548298493042018</v>
      </c>
      <c r="H124" s="22">
        <f>FC_IND_PPP_PR_E!H$2</f>
        <v>3.9056971045928948</v>
      </c>
      <c r="I124" s="22">
        <f>FC_IND_PPP_PR_E!I$2</f>
        <v>4.1553675330521687</v>
      </c>
      <c r="J124" s="22">
        <f>FC_IND_PPP_PR_E!J$2</f>
        <v>2.9425649540593208</v>
      </c>
      <c r="K124" s="22">
        <f>FC_IND_PPP_PR_E!K$2</f>
        <v>3.1011376062937259</v>
      </c>
      <c r="L124" s="22">
        <f>FC_IND_PPP_PR_E!L$2</f>
        <v>2.9662598893066878</v>
      </c>
      <c r="M124" s="22">
        <f>FC_IND_PPP_PR_E!M$2</f>
        <v>2.8237447325489322</v>
      </c>
      <c r="N124" s="22">
        <f>FC_IND_PPP_PR_E!N$2</f>
        <v>0.88705620852306888</v>
      </c>
      <c r="O124" s="22">
        <f>FC_IND_PPP_PR_E!O$2</f>
        <v>2.112002477798657</v>
      </c>
      <c r="P124" s="22">
        <f>FC_IND_PPP_PR_E!P$2</f>
        <v>2.1960316306902232</v>
      </c>
      <c r="Q124" s="22">
        <f>FC_IND_PPP_PR_E!Q$2</f>
        <v>0.69878295953332736</v>
      </c>
      <c r="R124" s="22">
        <f>FC_IND_PPP_PR_E!R$2</f>
        <v>0.35073767296991387</v>
      </c>
      <c r="S124" s="22">
        <f>FC_IND_PPP_PR_E!S$2</f>
        <v>2.6063463881072328</v>
      </c>
      <c r="T124" s="22">
        <f>FC_IND_PPP_PR_E!T$2</f>
        <v>3.2023745793252036</v>
      </c>
      <c r="U124" s="22">
        <f>FC_IND_PPP_PR_E!U$2</f>
        <v>2.0742387172123471</v>
      </c>
      <c r="V124" s="22">
        <f>FC_IND_PPP_PR_E!V$2</f>
        <v>1.1739850100906046</v>
      </c>
      <c r="W124" s="22">
        <f>FC_IND_PPP_PR_E!W$2</f>
        <v>2.2666364150938962</v>
      </c>
      <c r="X124" s="22">
        <f>FC_IND_PPP_PR_E!X$2</f>
        <v>1.2261886364727106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142.62777300085983</v>
      </c>
      <c r="D125" s="19">
        <f>FC_IND_FBT_E!D$2</f>
        <v>142.91685296646602</v>
      </c>
      <c r="E125" s="19">
        <f>FC_IND_FBT_E!E$2</f>
        <v>146.04763542562335</v>
      </c>
      <c r="F125" s="19">
        <f>FC_IND_FBT_E!F$2</f>
        <v>128.2565778159931</v>
      </c>
      <c r="G125" s="19">
        <f>FC_IND_FBT_E!G$2</f>
        <v>138.41711092003436</v>
      </c>
      <c r="H125" s="19">
        <f>FC_IND_FBT_E!H$2</f>
        <v>142.00025795356834</v>
      </c>
      <c r="I125" s="19">
        <f>FC_IND_FBT_E!I$2</f>
        <v>139.17360275150472</v>
      </c>
      <c r="J125" s="19">
        <f>FC_IND_FBT_E!J$2</f>
        <v>124.78675838349096</v>
      </c>
      <c r="K125" s="19">
        <f>FC_IND_FBT_E!K$2</f>
        <v>103.84419604471196</v>
      </c>
      <c r="L125" s="19">
        <f>FC_IND_FBT_E!L$2</f>
        <v>93.338950988822006</v>
      </c>
      <c r="M125" s="19">
        <f>FC_IND_FBT_E!M$2</f>
        <v>93.538005159071346</v>
      </c>
      <c r="N125" s="19">
        <f>FC_IND_FBT_E!N$2</f>
        <v>88.084350816852975</v>
      </c>
      <c r="O125" s="19">
        <f>FC_IND_FBT_E!O$2</f>
        <v>91.258555460017178</v>
      </c>
      <c r="P125" s="19">
        <f>FC_IND_FBT_E!P$2</f>
        <v>93.306792777300075</v>
      </c>
      <c r="Q125" s="19">
        <f>FC_IND_FBT_E!Q$2</f>
        <v>88.792777300085973</v>
      </c>
      <c r="R125" s="19">
        <f>FC_IND_FBT_E!R$2</f>
        <v>76.538865004299225</v>
      </c>
      <c r="S125" s="19">
        <f>FC_IND_FBT_E!S$2</f>
        <v>78.529836629406702</v>
      </c>
      <c r="T125" s="19">
        <f>FC_IND_FBT_E!T$2</f>
        <v>77.994554438208695</v>
      </c>
      <c r="U125" s="19">
        <f>FC_IND_FBT_E!U$2</f>
        <v>83.393409316266826</v>
      </c>
      <c r="V125" s="19">
        <f>FC_IND_FBT_E!V$2</f>
        <v>78.139829157519358</v>
      </c>
      <c r="W125" s="19">
        <f>FC_IND_FBT_E!W$2</f>
        <v>80.266734694197126</v>
      </c>
      <c r="X125" s="19">
        <f>FC_IND_FBT_E!X$2</f>
        <v>79.0301909695078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10.310748065348236</v>
      </c>
      <c r="D126" s="19">
        <f>FC_IND_TE_E!D$2</f>
        <v>10.305932932072228</v>
      </c>
      <c r="E126" s="19">
        <f>FC_IND_TE_E!E$2</f>
        <v>10.95803955288048</v>
      </c>
      <c r="F126" s="19">
        <f>FC_IND_TE_E!F$2</f>
        <v>12.515305245055888</v>
      </c>
      <c r="G126" s="19">
        <f>FC_IND_TE_E!G$2</f>
        <v>11.447635425623387</v>
      </c>
      <c r="H126" s="19">
        <f>FC_IND_TE_E!H$2</f>
        <v>12.44127257093723</v>
      </c>
      <c r="I126" s="19">
        <f>FC_IND_TE_E!I$2</f>
        <v>13.704815133276009</v>
      </c>
      <c r="J126" s="19">
        <f>FC_IND_TE_E!J$2</f>
        <v>14.703095442820292</v>
      </c>
      <c r="K126" s="19">
        <f>FC_IND_TE_E!K$2</f>
        <v>9.2000859845227865</v>
      </c>
      <c r="L126" s="19">
        <f>FC_IND_TE_E!L$2</f>
        <v>6.8570077386070505</v>
      </c>
      <c r="M126" s="19">
        <f>FC_IND_TE_E!M$2</f>
        <v>6.3268271711092003</v>
      </c>
      <c r="N126" s="19">
        <f>FC_IND_TE_E!N$2</f>
        <v>5.7657781599312123</v>
      </c>
      <c r="O126" s="19">
        <f>FC_IND_TE_E!O$2</f>
        <v>6.9526225279449694</v>
      </c>
      <c r="P126" s="19">
        <f>FC_IND_TE_E!P$2</f>
        <v>9.0209802235597589</v>
      </c>
      <c r="Q126" s="19">
        <f>FC_IND_TE_E!Q$2</f>
        <v>6.6993981083404979</v>
      </c>
      <c r="R126" s="19">
        <f>FC_IND_TE_E!R$2</f>
        <v>6.2338779019776442</v>
      </c>
      <c r="S126" s="19">
        <f>FC_IND_TE_E!S$2</f>
        <v>6.5252794496990534</v>
      </c>
      <c r="T126" s="19">
        <f>FC_IND_TE_E!T$2</f>
        <v>7.6213655612190596</v>
      </c>
      <c r="U126" s="19">
        <f>FC_IND_TE_E!U$2</f>
        <v>8.0062165668085044</v>
      </c>
      <c r="V126" s="19">
        <f>FC_IND_TE_E!V$2</f>
        <v>5.6719184516396748</v>
      </c>
      <c r="W126" s="19">
        <f>FC_IND_TE_E!W$2</f>
        <v>4.524068131459849</v>
      </c>
      <c r="X126" s="19">
        <f>FC_IND_TE_E!X$2</f>
        <v>5.5760176917495645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20.617196904557183</v>
      </c>
      <c r="D127" s="19">
        <f>FC_IND_MAC_E!D$2</f>
        <v>26.595528804815128</v>
      </c>
      <c r="E127" s="19">
        <f>FC_IND_MAC_E!E$2</f>
        <v>23.421238177128121</v>
      </c>
      <c r="F127" s="19">
        <f>FC_IND_MAC_E!F$2</f>
        <v>24.871023215821154</v>
      </c>
      <c r="G127" s="19">
        <f>FC_IND_MAC_E!G$2</f>
        <v>25.258985382631128</v>
      </c>
      <c r="H127" s="19">
        <f>FC_IND_MAC_E!H$2</f>
        <v>28.6414445399828</v>
      </c>
      <c r="I127" s="19">
        <f>FC_IND_MAC_E!I$2</f>
        <v>30.038435081685289</v>
      </c>
      <c r="J127" s="19">
        <f>FC_IND_MAC_E!J$2</f>
        <v>26.123817712811697</v>
      </c>
      <c r="K127" s="19">
        <f>FC_IND_MAC_E!K$2</f>
        <v>24.597162510748063</v>
      </c>
      <c r="L127" s="19">
        <f>FC_IND_MAC_E!L$2</f>
        <v>15.183147033533963</v>
      </c>
      <c r="M127" s="19">
        <f>FC_IND_MAC_E!M$2</f>
        <v>17.488048151332759</v>
      </c>
      <c r="N127" s="19">
        <f>FC_IND_MAC_E!N$2</f>
        <v>18.568615649183144</v>
      </c>
      <c r="O127" s="19">
        <f>FC_IND_MAC_E!O$2</f>
        <v>18.14987102321582</v>
      </c>
      <c r="P127" s="19">
        <f>FC_IND_MAC_E!P$2</f>
        <v>19.00980223559759</v>
      </c>
      <c r="Q127" s="19">
        <f>FC_IND_MAC_E!Q$2</f>
        <v>19.512897678417879</v>
      </c>
      <c r="R127" s="19">
        <f>FC_IND_MAC_E!R$2</f>
        <v>15.986930352536541</v>
      </c>
      <c r="S127" s="19">
        <f>FC_IND_MAC_E!S$2</f>
        <v>16.681513327601031</v>
      </c>
      <c r="T127" s="19">
        <f>FC_IND_MAC_E!T$2</f>
        <v>17.371845918913788</v>
      </c>
      <c r="U127" s="19">
        <f>FC_IND_MAC_E!U$2</f>
        <v>17.781683383435912</v>
      </c>
      <c r="V127" s="19">
        <f>FC_IND_MAC_E!V$2</f>
        <v>15.778653965929033</v>
      </c>
      <c r="W127" s="19">
        <f>FC_IND_MAC_E!W$2</f>
        <v>15.029974969910391</v>
      </c>
      <c r="X127" s="19">
        <f>FC_IND_MAC_E!X$2</f>
        <v>17.179118990915789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53.75348237317283</v>
      </c>
      <c r="D128" s="19">
        <f>FC_IND_TL_E!D$2</f>
        <v>53.359243336199484</v>
      </c>
      <c r="E128" s="19">
        <f>FC_IND_TL_E!E$2</f>
        <v>53.17325881341359</v>
      </c>
      <c r="F128" s="19">
        <f>FC_IND_TL_E!F$2</f>
        <v>52.428288907996553</v>
      </c>
      <c r="G128" s="19">
        <f>FC_IND_TL_E!G$2</f>
        <v>49.270765262252795</v>
      </c>
      <c r="H128" s="19">
        <f>FC_IND_TL_E!H$2</f>
        <v>33.818658641444536</v>
      </c>
      <c r="I128" s="19">
        <f>FC_IND_TL_E!I$2</f>
        <v>26.935081685296645</v>
      </c>
      <c r="J128" s="19">
        <f>FC_IND_TL_E!J$2</f>
        <v>25.597076526225276</v>
      </c>
      <c r="K128" s="19">
        <f>FC_IND_TL_E!K$2</f>
        <v>16.401547721410147</v>
      </c>
      <c r="L128" s="19">
        <f>FC_IND_TL_E!L$2</f>
        <v>12.07652622527945</v>
      </c>
      <c r="M128" s="19">
        <f>FC_IND_TL_E!M$2</f>
        <v>12.095184866723987</v>
      </c>
      <c r="N128" s="19">
        <f>FC_IND_TL_E!N$2</f>
        <v>12.873946689595872</v>
      </c>
      <c r="O128" s="19">
        <f>FC_IND_TL_E!O$2</f>
        <v>14.354686156491827</v>
      </c>
      <c r="P128" s="19">
        <f>FC_IND_TL_E!P$2</f>
        <v>11.157867583834909</v>
      </c>
      <c r="Q128" s="19">
        <f>FC_IND_TL_E!Q$2</f>
        <v>8.6366294067067937</v>
      </c>
      <c r="R128" s="19">
        <f>FC_IND_TL_E!R$2</f>
        <v>7.8153052450558889</v>
      </c>
      <c r="S128" s="19">
        <f>FC_IND_TL_E!S$2</f>
        <v>7.6167669819432504</v>
      </c>
      <c r="T128" s="19">
        <f>FC_IND_TL_E!T$2</f>
        <v>8.1802829036506939</v>
      </c>
      <c r="U128" s="19">
        <f>FC_IND_TL_E!U$2</f>
        <v>7.8192554679933597</v>
      </c>
      <c r="V128" s="19">
        <f>FC_IND_TL_E!V$2</f>
        <v>7.2453634656644992</v>
      </c>
      <c r="W128" s="19">
        <f>FC_IND_TL_E!W$2</f>
        <v>6.5035952009247104</v>
      </c>
      <c r="X128" s="19">
        <f>FC_IND_TL_E!X$2</f>
        <v>7.3422697708753244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83.183920894239037</v>
      </c>
      <c r="D129" s="19">
        <f>FC_IND_WP_E!D$2</f>
        <v>102.35881341358555</v>
      </c>
      <c r="E129" s="19">
        <f>FC_IND_WP_E!E$2</f>
        <v>89.561478933791904</v>
      </c>
      <c r="F129" s="19">
        <f>FC_IND_WP_E!F$2</f>
        <v>92.037403267411861</v>
      </c>
      <c r="G129" s="19">
        <f>FC_IND_WP_E!G$2</f>
        <v>117.4242476354256</v>
      </c>
      <c r="H129" s="19">
        <f>FC_IND_WP_E!H$2</f>
        <v>136.22175408426483</v>
      </c>
      <c r="I129" s="19">
        <f>FC_IND_WP_E!I$2</f>
        <v>163.90610490111783</v>
      </c>
      <c r="J129" s="19">
        <f>FC_IND_WP_E!J$2</f>
        <v>150.66921754084262</v>
      </c>
      <c r="K129" s="19">
        <f>FC_IND_WP_E!K$2</f>
        <v>171.6301805674978</v>
      </c>
      <c r="L129" s="19">
        <f>FC_IND_WP_E!L$2</f>
        <v>239.97205503009457</v>
      </c>
      <c r="M129" s="19">
        <f>FC_IND_WP_E!M$2</f>
        <v>286.29449699054169</v>
      </c>
      <c r="N129" s="19">
        <f>FC_IND_WP_E!N$2</f>
        <v>320.69716251074806</v>
      </c>
      <c r="O129" s="19">
        <f>FC_IND_WP_E!O$2</f>
        <v>344.91401547721415</v>
      </c>
      <c r="P129" s="19">
        <f>FC_IND_WP_E!P$2</f>
        <v>358.84608770421312</v>
      </c>
      <c r="Q129" s="19">
        <f>FC_IND_WP_E!Q$2</f>
        <v>420.94797936371452</v>
      </c>
      <c r="R129" s="19">
        <f>FC_IND_WP_E!R$2</f>
        <v>449.46638005159065</v>
      </c>
      <c r="S129" s="19">
        <f>FC_IND_WP_E!S$2</f>
        <v>444.41203783318997</v>
      </c>
      <c r="T129" s="19">
        <f>FC_IND_WP_E!T$2</f>
        <v>464.88274608692734</v>
      </c>
      <c r="U129" s="19">
        <f>FC_IND_WP_E!U$2</f>
        <v>485.91440234795994</v>
      </c>
      <c r="V129" s="19">
        <f>FC_IND_WP_E!V$2</f>
        <v>488.10567860493745</v>
      </c>
      <c r="W129" s="19">
        <f>FC_IND_WP_E!W$2</f>
        <v>501.26599217375872</v>
      </c>
      <c r="X129" s="19">
        <f>FC_IND_WP_E!X$2</f>
        <v>525.92412699340605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2.3777300085984518</v>
      </c>
      <c r="D130" s="19">
        <f>FC_IND_MQ_E!D$2</f>
        <v>3.2590713671539118</v>
      </c>
      <c r="E130" s="19">
        <f>FC_IND_MQ_E!E$2</f>
        <v>3.3450558899398102</v>
      </c>
      <c r="F130" s="19">
        <f>FC_IND_MQ_E!F$2</f>
        <v>3.2914875322441954</v>
      </c>
      <c r="G130" s="19">
        <f>FC_IND_MQ_E!G$2</f>
        <v>3.3774720550300943</v>
      </c>
      <c r="H130" s="19">
        <f>FC_IND_MQ_E!H$2</f>
        <v>3.5494411006018911</v>
      </c>
      <c r="I130" s="19">
        <f>FC_IND_MQ_E!I$2</f>
        <v>5.553138435081685</v>
      </c>
      <c r="J130" s="19">
        <f>FC_IND_MQ_E!J$2</f>
        <v>6.546431642304384</v>
      </c>
      <c r="K130" s="19">
        <f>FC_IND_MQ_E!K$2</f>
        <v>6.8490971625107457</v>
      </c>
      <c r="L130" s="19">
        <f>FC_IND_MQ_E!L$2</f>
        <v>4.5829750644883926</v>
      </c>
      <c r="M130" s="19">
        <f>FC_IND_MQ_E!M$2</f>
        <v>5.1896818572656933</v>
      </c>
      <c r="N130" s="19">
        <f>FC_IND_MQ_E!N$2</f>
        <v>5.688564058469475</v>
      </c>
      <c r="O130" s="19">
        <f>FC_IND_MQ_E!O$2</f>
        <v>5.6264832330180568</v>
      </c>
      <c r="P130" s="19">
        <f>FC_IND_MQ_E!P$2</f>
        <v>12.573086844368014</v>
      </c>
      <c r="Q130" s="19">
        <f>FC_IND_MQ_E!Q$2</f>
        <v>8.5053310404127256</v>
      </c>
      <c r="R130" s="19">
        <f>FC_IND_MQ_E!R$2</f>
        <v>5.6133276010318145</v>
      </c>
      <c r="S130" s="19">
        <f>FC_IND_MQ_E!S$2</f>
        <v>6.193723129836628</v>
      </c>
      <c r="T130" s="19">
        <f>FC_IND_MQ_E!T$2</f>
        <v>7.8360228609018119</v>
      </c>
      <c r="U130" s="19">
        <f>FC_IND_MQ_E!U$2</f>
        <v>8.0917851977960282</v>
      </c>
      <c r="V130" s="19">
        <f>FC_IND_MQ_E!V$2</f>
        <v>10.572508281491771</v>
      </c>
      <c r="W130" s="19">
        <f>FC_IND_MQ_E!W$2</f>
        <v>12.247990405704892</v>
      </c>
      <c r="X130" s="19">
        <f>FC_IND_MQ_E!X$2</f>
        <v>10.321024895788643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23.442218400687878</v>
      </c>
      <c r="D131" s="19">
        <f>FC_IND_CON_E!D$2</f>
        <v>21.615305245055893</v>
      </c>
      <c r="E131" s="19">
        <f>FC_IND_CON_E!E$2</f>
        <v>26.518142734307816</v>
      </c>
      <c r="F131" s="19">
        <f>FC_IND_CON_E!F$2</f>
        <v>25.870077386070506</v>
      </c>
      <c r="G131" s="19">
        <f>FC_IND_CON_E!G$2</f>
        <v>34.073516766981946</v>
      </c>
      <c r="H131" s="19">
        <f>FC_IND_CON_E!H$2</f>
        <v>34.262854686156494</v>
      </c>
      <c r="I131" s="19">
        <f>FC_IND_CON_E!I$2</f>
        <v>45.185812553740334</v>
      </c>
      <c r="J131" s="19">
        <f>FC_IND_CON_E!J$2</f>
        <v>54.869905417024938</v>
      </c>
      <c r="K131" s="19">
        <f>FC_IND_CON_E!K$2</f>
        <v>44.94600171969045</v>
      </c>
      <c r="L131" s="19">
        <f>FC_IND_CON_E!L$2</f>
        <v>40.337489251934642</v>
      </c>
      <c r="M131" s="19">
        <f>FC_IND_CON_E!M$2</f>
        <v>38.686328460877036</v>
      </c>
      <c r="N131" s="19">
        <f>FC_IND_CON_E!N$2</f>
        <v>47.874204643164234</v>
      </c>
      <c r="O131" s="19">
        <f>FC_IND_CON_E!O$2</f>
        <v>55.961478933791916</v>
      </c>
      <c r="P131" s="19">
        <f>FC_IND_CON_E!P$2</f>
        <v>42.652880481513321</v>
      </c>
      <c r="Q131" s="19">
        <f>FC_IND_CON_E!Q$2</f>
        <v>36.606104901117803</v>
      </c>
      <c r="R131" s="19">
        <f>FC_IND_CON_E!R$2</f>
        <v>36.432674118658639</v>
      </c>
      <c r="S131" s="19">
        <f>FC_IND_CON_E!S$2</f>
        <v>35.260705073086839</v>
      </c>
      <c r="T131" s="19">
        <f>FC_IND_CON_E!T$2</f>
        <v>32.00233936406314</v>
      </c>
      <c r="U131" s="19">
        <f>FC_IND_CON_E!U$2</f>
        <v>31.536479848983831</v>
      </c>
      <c r="V131" s="19">
        <f>FC_IND_CON_E!V$2</f>
        <v>26.665146058118371</v>
      </c>
      <c r="W131" s="19">
        <f>FC_IND_CON_E!W$2</f>
        <v>28.08025088674308</v>
      </c>
      <c r="X131" s="19">
        <f>FC_IND_CON_E!X$2</f>
        <v>27.462046245132491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15.78297506448839</v>
      </c>
      <c r="D132" s="19">
        <f>FC_IND_NSP_E!D$2</f>
        <v>17.9061049011178</v>
      </c>
      <c r="E132" s="19">
        <f>FC_IND_NSP_E!E$2</f>
        <v>20.347291487532242</v>
      </c>
      <c r="F132" s="19">
        <f>FC_IND_NSP_E!F$2</f>
        <v>25.7189165950129</v>
      </c>
      <c r="G132" s="19">
        <f>FC_IND_NSP_E!G$2</f>
        <v>29.720550300945824</v>
      </c>
      <c r="H132" s="19">
        <f>FC_IND_NSP_E!H$2</f>
        <v>31.130954428202926</v>
      </c>
      <c r="I132" s="19">
        <f>FC_IND_NSP_E!I$2</f>
        <v>32.447033533963882</v>
      </c>
      <c r="J132" s="19">
        <f>FC_IND_NSP_E!J$2</f>
        <v>32.304127257093725</v>
      </c>
      <c r="K132" s="19">
        <f>FC_IND_NSP_E!K$2</f>
        <v>19.55932932072227</v>
      </c>
      <c r="L132" s="19">
        <f>FC_IND_NSP_E!L$2</f>
        <v>10.4256233877902</v>
      </c>
      <c r="M132" s="19">
        <f>FC_IND_NSP_E!M$2</f>
        <v>12.601547721410146</v>
      </c>
      <c r="N132" s="19">
        <f>FC_IND_NSP_E!N$2</f>
        <v>14.378503869303525</v>
      </c>
      <c r="O132" s="19">
        <f>FC_IND_NSP_E!O$2</f>
        <v>16.563714531384349</v>
      </c>
      <c r="P132" s="19">
        <f>FC_IND_NSP_E!P$2</f>
        <v>16.12184006878762</v>
      </c>
      <c r="Q132" s="19">
        <f>FC_IND_NSP_E!Q$2</f>
        <v>13.766895958727428</v>
      </c>
      <c r="R132" s="19">
        <f>FC_IND_NSP_E!R$2</f>
        <v>12.988392089423902</v>
      </c>
      <c r="S132" s="19">
        <f>FC_IND_NSP_E!S$2</f>
        <v>15.725623387790197</v>
      </c>
      <c r="T132" s="19">
        <f>FC_IND_NSP_E!T$2</f>
        <v>15.329963149340863</v>
      </c>
      <c r="U132" s="19">
        <f>FC_IND_NSP_E!U$2</f>
        <v>53.079596584876029</v>
      </c>
      <c r="V132" s="19">
        <f>FC_IND_NSP_E!V$2</f>
        <v>31.755992121221013</v>
      </c>
      <c r="W132" s="19">
        <f>FC_IND_NSP_E!W$2</f>
        <v>19.835027111448944</v>
      </c>
      <c r="X132" s="19">
        <f>FC_IND_NSP_E!X$2</f>
        <v>21.501466132760125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715.74727783223</v>
      </c>
      <c r="D133" s="16">
        <f>FC_TRA_E!D$2</f>
        <v>844.98957162256193</v>
      </c>
      <c r="E133" s="16">
        <f>FC_TRA_E!E$2</f>
        <v>866.81993803649902</v>
      </c>
      <c r="F133" s="16">
        <f>FC_TRA_E!F$2</f>
        <v>912.61645440669122</v>
      </c>
      <c r="G133" s="16">
        <f>FC_TRA_E!G$2</f>
        <v>957.65881974716467</v>
      </c>
      <c r="H133" s="16">
        <f>FC_TRA_E!H$2</f>
        <v>1001.7866902629718</v>
      </c>
      <c r="I133" s="16">
        <f>FC_TRA_E!I$2</f>
        <v>1105.199253977863</v>
      </c>
      <c r="J133" s="16">
        <f>FC_TRA_E!J$2</f>
        <v>1246.9646794265307</v>
      </c>
      <c r="K133" s="16">
        <f>FC_TRA_E!K$2</f>
        <v>1177.5142346896353</v>
      </c>
      <c r="L133" s="16">
        <f>FC_TRA_E!L$2</f>
        <v>1036.2433009208366</v>
      </c>
      <c r="M133" s="16">
        <f>FC_TRA_E!M$2</f>
        <v>1082.0188182549625</v>
      </c>
      <c r="N133" s="16">
        <f>FC_TRA_E!N$2</f>
        <v>963.38839927845868</v>
      </c>
      <c r="O133" s="16">
        <f>FC_TRA_E!O$2</f>
        <v>927.09001093421523</v>
      </c>
      <c r="P133" s="16">
        <f>FC_TRA_E!P$2</f>
        <v>936.81425770044893</v>
      </c>
      <c r="Q133" s="16">
        <f>FC_TRA_E!Q$2</f>
        <v>980.4247478458517</v>
      </c>
      <c r="R133" s="16">
        <f>FC_TRA_E!R$2</f>
        <v>1039.6140128744801</v>
      </c>
      <c r="S133" s="16">
        <f>FC_TRA_E!S$2</f>
        <v>1035.7839534021132</v>
      </c>
      <c r="T133" s="16">
        <f>FC_TRA_E!T$2</f>
        <v>1081.0000531371436</v>
      </c>
      <c r="U133" s="16">
        <f>FC_TRA_E!U$2</f>
        <v>1109.9992043492464</v>
      </c>
      <c r="V133" s="16">
        <f>FC_TRA_E!V$2</f>
        <v>1100.6729981122701</v>
      </c>
      <c r="W133" s="16">
        <f>FC_TRA_E!W$2</f>
        <v>1047.0841348591623</v>
      </c>
      <c r="X133" s="16">
        <f>FC_TRA_E!X$2</f>
        <v>1079.473599830869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69.233104041272568</v>
      </c>
      <c r="D134" s="19">
        <f>FC_TRA_RAIL_E!D$2</f>
        <v>71.176784178847797</v>
      </c>
      <c r="E134" s="19">
        <f>FC_TRA_RAIL_E!E$2</f>
        <v>74.049355116079099</v>
      </c>
      <c r="F134" s="19">
        <f>FC_TRA_RAIL_E!F$2</f>
        <v>84.455889939810831</v>
      </c>
      <c r="G134" s="19">
        <f>FC_TRA_RAIL_E!G$2</f>
        <v>86.48564058469475</v>
      </c>
      <c r="H134" s="19">
        <f>FC_TRA_RAIL_E!H$2</f>
        <v>86.657609630266549</v>
      </c>
      <c r="I134" s="19">
        <f>FC_TRA_RAIL_E!I$2</f>
        <v>76.423043852106616</v>
      </c>
      <c r="J134" s="19">
        <f>FC_TRA_RAIL_E!J$2</f>
        <v>82.512209802235589</v>
      </c>
      <c r="K134" s="19">
        <f>FC_TRA_RAIL_E!K$2</f>
        <v>82.856147893379188</v>
      </c>
      <c r="L134" s="19">
        <f>FC_TRA_RAIL_E!L$2</f>
        <v>77.523903697334475</v>
      </c>
      <c r="M134" s="19">
        <f>FC_TRA_RAIL_E!M$2</f>
        <v>70.419862424763537</v>
      </c>
      <c r="N134" s="19">
        <f>FC_TRA_RAIL_E!N$2</f>
        <v>80.315821152192598</v>
      </c>
      <c r="O134" s="19">
        <f>FC_TRA_RAIL_E!O$2</f>
        <v>85.390025795356834</v>
      </c>
      <c r="P134" s="19">
        <f>FC_TRA_RAIL_E!P$2</f>
        <v>76.296646603611336</v>
      </c>
      <c r="Q134" s="19">
        <f>FC_TRA_RAIL_E!Q$2</f>
        <v>74.22665520206364</v>
      </c>
      <c r="R134" s="19">
        <f>FC_TRA_RAIL_E!R$2</f>
        <v>73.417712811693889</v>
      </c>
      <c r="S134" s="19">
        <f>FC_TRA_RAIL_E!S$2</f>
        <v>63.269131556319856</v>
      </c>
      <c r="T134" s="19">
        <f>FC_TRA_RAIL_E!T$2</f>
        <v>58.723387790197776</v>
      </c>
      <c r="U134" s="19">
        <f>FC_TRA_RAIL_E!U$2</f>
        <v>61.126827171109191</v>
      </c>
      <c r="V134" s="19">
        <f>FC_TRA_RAIL_E!V$2</f>
        <v>51.001375752364567</v>
      </c>
      <c r="W134" s="19">
        <f>FC_TRA_RAIL_E!W$2</f>
        <v>32.28486672398968</v>
      </c>
      <c r="X134" s="19">
        <f>FC_TRA_RAIL_E!X$2</f>
        <v>30.941186586414439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1.3775999255827618</v>
      </c>
      <c r="D135" s="22">
        <f>FC_TRA_RAIL_MTU_E!D$2</f>
        <v>1.3051791587788704</v>
      </c>
      <c r="E135" s="22">
        <f>FC_TRA_RAIL_MTU_E!E$2</f>
        <v>1.2632757724056511</v>
      </c>
      <c r="F135" s="22">
        <f>FC_TRA_RAIL_MTU_E!F$2</f>
        <v>1.1976202107606553</v>
      </c>
      <c r="G135" s="22">
        <f>FC_TRA_RAIL_MTU_E!G$2</f>
        <v>1.2166732916131899</v>
      </c>
      <c r="H135" s="22">
        <f>FC_TRA_RAIL_MTU_E!H$2</f>
        <v>1.2227640807953128</v>
      </c>
      <c r="I135" s="22">
        <f>FC_TRA_RAIL_MTU_E!I$2</f>
        <v>1.2010651664284575</v>
      </c>
      <c r="J135" s="22">
        <f>FC_TRA_RAIL_MTU_E!J$2</f>
        <v>1.2003741068608713</v>
      </c>
      <c r="K135" s="22">
        <f>FC_TRA_RAIL_MTU_E!K$2</f>
        <v>1.1183524524615787</v>
      </c>
      <c r="L135" s="22">
        <f>FC_TRA_RAIL_MTU_E!L$2</f>
        <v>0.76279432504931344</v>
      </c>
      <c r="M135" s="22">
        <f>FC_TRA_RAIL_MTU_E!M$2</f>
        <v>1.5697642180426288</v>
      </c>
      <c r="N135" s="22">
        <f>FC_TRA_RAIL_MTU_E!N$2</f>
        <v>1.6226992575053456</v>
      </c>
      <c r="O135" s="22">
        <f>FC_TRA_RAIL_MTU_E!O$2</f>
        <v>1.5133648880476496</v>
      </c>
      <c r="P135" s="22">
        <f>FC_TRA_RAIL_MTU_E!P$2</f>
        <v>1.600507197807173</v>
      </c>
      <c r="Q135" s="22">
        <f>FC_TRA_RAIL_MTU_E!Q$2</f>
        <v>1.6589641380244542</v>
      </c>
      <c r="R135" s="22">
        <f>FC_TRA_RAIL_MTU_E!R$2</f>
        <v>1.5491987255623259</v>
      </c>
      <c r="S135" s="22">
        <f>FC_TRA_RAIL_MTU_E!S$2</f>
        <v>1.4590821555678652</v>
      </c>
      <c r="T135" s="22">
        <f>FC_TRA_RAIL_MTU_E!T$2</f>
        <v>1.4620207678121431</v>
      </c>
      <c r="U135" s="22">
        <f>FC_TRA_RAIL_MTU_E!U$2</f>
        <v>1.5024212254823825</v>
      </c>
      <c r="V135" s="22">
        <f>FC_TRA_RAIL_MTU_E!V$2</f>
        <v>1.4036392191567251</v>
      </c>
      <c r="W135" s="22">
        <f>FC_TRA_RAIL_MTU_E!W$2</f>
        <v>1.2757754153348266</v>
      </c>
      <c r="X135" s="22">
        <f>FC_TRA_RAIL_MTU_E!X$2</f>
        <v>0.42807991948100887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14.242778941110405</v>
      </c>
      <c r="D136" s="22">
        <f>FC_TRA_RAIL_CPT_E!D$2</f>
        <v>13.386551558720472</v>
      </c>
      <c r="E136" s="22">
        <f>FC_TRA_RAIL_CPT_E!E$2</f>
        <v>13.938460602033929</v>
      </c>
      <c r="F136" s="22">
        <f>FC_TRA_RAIL_CPT_E!F$2</f>
        <v>14.249249866388748</v>
      </c>
      <c r="G136" s="22">
        <f>FC_TRA_RAIL_CPT_E!G$2</f>
        <v>14.146370567098559</v>
      </c>
      <c r="H136" s="22">
        <f>FC_TRA_RAIL_CPT_E!H$2</f>
        <v>14.264231532682601</v>
      </c>
      <c r="I136" s="22">
        <f>FC_TRA_RAIL_CPT_E!I$2</f>
        <v>13.697919684493581</v>
      </c>
      <c r="J136" s="22">
        <f>FC_TRA_RAIL_CPT_E!J$2</f>
        <v>13.70996429341713</v>
      </c>
      <c r="K136" s="22">
        <f>FC_TRA_RAIL_CPT_E!K$2</f>
        <v>13.432762923442294</v>
      </c>
      <c r="L136" s="22">
        <f>FC_TRA_RAIL_CPT_E!L$2</f>
        <v>11.759003029475842</v>
      </c>
      <c r="M136" s="22">
        <f>FC_TRA_RAIL_CPT_E!M$2</f>
        <v>9.411123639546469</v>
      </c>
      <c r="N136" s="22">
        <f>FC_TRA_RAIL_CPT_E!N$2</f>
        <v>9.3150854188198959</v>
      </c>
      <c r="O136" s="22">
        <f>FC_TRA_RAIL_CPT_E!O$2</f>
        <v>9.014347516756672</v>
      </c>
      <c r="P136" s="22">
        <f>FC_TRA_RAIL_CPT_E!P$2</f>
        <v>8.6397420367091389</v>
      </c>
      <c r="Q136" s="22">
        <f>FC_TRA_RAIL_CPT_E!Q$2</f>
        <v>7.7549023788947453</v>
      </c>
      <c r="R136" s="22">
        <f>FC_TRA_RAIL_CPT_E!R$2</f>
        <v>7.1502193494705732</v>
      </c>
      <c r="S136" s="22">
        <f>FC_TRA_RAIL_CPT_E!S$2</f>
        <v>7.0910708994592557</v>
      </c>
      <c r="T136" s="22">
        <f>FC_TRA_RAIL_CPT_E!T$2</f>
        <v>7.0928721076833217</v>
      </c>
      <c r="U136" s="22">
        <f>FC_TRA_RAIL_CPT_E!U$2</f>
        <v>6.9945971228446684</v>
      </c>
      <c r="V136" s="22">
        <f>FC_TRA_RAIL_CPT_E!V$2</f>
        <v>6.9908127401062661</v>
      </c>
      <c r="W136" s="22">
        <f>FC_TRA_RAIL_CPT_E!W$2</f>
        <v>6.1625602526994889</v>
      </c>
      <c r="X136" s="22">
        <f>FC_TRA_RAIL_CPT_E!X$2</f>
        <v>6.9375480158085052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53.612725174579396</v>
      </c>
      <c r="D138" s="22">
        <f>FC_TRA_RAIL_FRT_E!D$2</f>
        <v>56.485053461348457</v>
      </c>
      <c r="E138" s="22">
        <f>FC_TRA_RAIL_FRT_E!E$2</f>
        <v>58.847618741639508</v>
      </c>
      <c r="F138" s="22">
        <f>FC_TRA_RAIL_FRT_E!F$2</f>
        <v>69.009019862661418</v>
      </c>
      <c r="G138" s="22">
        <f>FC_TRA_RAIL_FRT_E!G$2</f>
        <v>71.122596725983001</v>
      </c>
      <c r="H138" s="22">
        <f>FC_TRA_RAIL_FRT_E!H$2</f>
        <v>71.170614016788633</v>
      </c>
      <c r="I138" s="22">
        <f>FC_TRA_RAIL_FRT_E!I$2</f>
        <v>61.524059001184575</v>
      </c>
      <c r="J138" s="22">
        <f>FC_TRA_RAIL_FRT_E!J$2</f>
        <v>67.601871401957595</v>
      </c>
      <c r="K138" s="22">
        <f>FC_TRA_RAIL_FRT_E!K$2</f>
        <v>68.305032517475311</v>
      </c>
      <c r="L138" s="22">
        <f>FC_TRA_RAIL_FRT_E!L$2</f>
        <v>65.002106342809313</v>
      </c>
      <c r="M138" s="22">
        <f>FC_TRA_RAIL_FRT_E!M$2</f>
        <v>59.438974567174441</v>
      </c>
      <c r="N138" s="22">
        <f>FC_TRA_RAIL_FRT_E!N$2</f>
        <v>69.378036475867347</v>
      </c>
      <c r="O138" s="22">
        <f>FC_TRA_RAIL_FRT_E!O$2</f>
        <v>74.862313390552501</v>
      </c>
      <c r="P138" s="22">
        <f>FC_TRA_RAIL_FRT_E!P$2</f>
        <v>66.056397369095023</v>
      </c>
      <c r="Q138" s="22">
        <f>FC_TRA_RAIL_FRT_E!Q$2</f>
        <v>64.812788685144426</v>
      </c>
      <c r="R138" s="22">
        <f>FC_TRA_RAIL_FRT_E!R$2</f>
        <v>64.718294736660994</v>
      </c>
      <c r="S138" s="22">
        <f>FC_TRA_RAIL_FRT_E!S$2</f>
        <v>54.718978501292732</v>
      </c>
      <c r="T138" s="22">
        <f>FC_TRA_RAIL_FRT_E!T$2</f>
        <v>50.168494914702315</v>
      </c>
      <c r="U138" s="22">
        <f>FC_TRA_RAIL_FRT_E!U$2</f>
        <v>52.629808822782145</v>
      </c>
      <c r="V138" s="22">
        <f>FC_TRA_RAIL_FRT_E!V$2</f>
        <v>42.606923793101572</v>
      </c>
      <c r="W138" s="22">
        <f>FC_TRA_RAIL_FRT_E!W$2</f>
        <v>24.846531055955367</v>
      </c>
      <c r="X138" s="22">
        <f>FC_TRA_RAIL_FRT_E!X$2</f>
        <v>23.575558651124926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643.24676192509344</v>
      </c>
      <c r="D139" s="19">
        <f>FC_TRA_ROAD_E!D$2</f>
        <v>768.65371607656027</v>
      </c>
      <c r="E139" s="19">
        <f>FC_TRA_ROAD_E!E$2</f>
        <v>789.9330936684853</v>
      </c>
      <c r="F139" s="19">
        <f>FC_TRA_ROAD_E!F$2</f>
        <v>826.35488948837656</v>
      </c>
      <c r="G139" s="19">
        <f>FC_TRA_ROAD_E!G$2</f>
        <v>869.19553513839435</v>
      </c>
      <c r="H139" s="19">
        <f>FC_TRA_ROAD_E!H$2</f>
        <v>912.72151399470022</v>
      </c>
      <c r="I139" s="19">
        <f>FC_TRA_ROAD_E!I$2</f>
        <v>1026.1966744421795</v>
      </c>
      <c r="J139" s="19">
        <f>FC_TRA_ROAD_E!J$2</f>
        <v>1161.3739657549916</v>
      </c>
      <c r="K139" s="19">
        <f>FC_TRA_ROAD_E!K$2</f>
        <v>1090.9946302184401</v>
      </c>
      <c r="L139" s="19">
        <f>FC_TRA_ROAD_E!L$2</f>
        <v>953.62816764482659</v>
      </c>
      <c r="M139" s="19">
        <f>FC_TRA_ROAD_E!M$2</f>
        <v>1004.8909592695799</v>
      </c>
      <c r="N139" s="19">
        <f>FC_TRA_ROAD_E!N$2</f>
        <v>876.36458156564709</v>
      </c>
      <c r="O139" s="19">
        <f>FC_TRA_ROAD_E!O$2</f>
        <v>835.57694128675178</v>
      </c>
      <c r="P139" s="19">
        <f>FC_TRA_ROAD_E!P$2</f>
        <v>850.67909003062948</v>
      </c>
      <c r="Q139" s="19">
        <f>FC_TRA_ROAD_E!Q$2</f>
        <v>900.41898688282527</v>
      </c>
      <c r="R139" s="19">
        <f>FC_TRA_ROAD_E!R$2</f>
        <v>961.9479767609804</v>
      </c>
      <c r="S139" s="19">
        <f>FC_TRA_ROAD_E!S$2</f>
        <v>967.42359226711767</v>
      </c>
      <c r="T139" s="19">
        <f>FC_TRA_ROAD_E!T$2</f>
        <v>1016.6960978490953</v>
      </c>
      <c r="U139" s="19">
        <f>FC_TRA_ROAD_E!U$2</f>
        <v>1042.8234519846721</v>
      </c>
      <c r="V139" s="19">
        <f>FC_TRA_ROAD_E!V$2</f>
        <v>1047.3892491870768</v>
      </c>
      <c r="W139" s="19">
        <f>FC_TRA_ROAD_E!W$2</f>
        <v>1012.0632406201253</v>
      </c>
      <c r="X139" s="19">
        <f>FC_TRA_ROAD_E!X$2</f>
        <v>1045.7067038721416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2.8861602953090064</v>
      </c>
      <c r="D140" s="22">
        <f>FC_TRA_ROAD_P2W_E!D$2</f>
        <v>2.8949703485462792</v>
      </c>
      <c r="E140" s="22">
        <f>FC_TRA_ROAD_P2W_E!E$2</f>
        <v>2.8743546965070244</v>
      </c>
      <c r="F140" s="22">
        <f>FC_TRA_ROAD_P2W_E!F$2</f>
        <v>2.8530400028162632</v>
      </c>
      <c r="G140" s="22">
        <f>FC_TRA_ROAD_P2W_E!G$2</f>
        <v>2.8147186164833227</v>
      </c>
      <c r="H140" s="22">
        <f>FC_TRA_ROAD_P2W_E!H$2</f>
        <v>2.7728418199973923</v>
      </c>
      <c r="I140" s="22">
        <f>FC_TRA_ROAD_P2W_E!I$2</f>
        <v>2.6926702619985168</v>
      </c>
      <c r="J140" s="22">
        <f>FC_TRA_ROAD_P2W_E!J$2</f>
        <v>2.5411758872974541</v>
      </c>
      <c r="K140" s="22">
        <f>FC_TRA_ROAD_P2W_E!K$2</f>
        <v>2.3957011614168842</v>
      </c>
      <c r="L140" s="22">
        <f>FC_TRA_ROAD_P2W_E!L$2</f>
        <v>2.3010816723774234</v>
      </c>
      <c r="M140" s="22">
        <f>FC_TRA_ROAD_P2W_E!M$2</f>
        <v>2.2969050718183786</v>
      </c>
      <c r="N140" s="22">
        <f>FC_TRA_ROAD_P2W_E!N$2</f>
        <v>2.231458968225061</v>
      </c>
      <c r="O140" s="22">
        <f>FC_TRA_ROAD_P2W_E!O$2</f>
        <v>2.000571951688987</v>
      </c>
      <c r="P140" s="22">
        <f>FC_TRA_ROAD_P2W_E!P$2</f>
        <v>2.041681397877456</v>
      </c>
      <c r="Q140" s="22">
        <f>FC_TRA_ROAD_P2W_E!Q$2</f>
        <v>2.4002944443196439</v>
      </c>
      <c r="R140" s="22">
        <f>FC_TRA_ROAD_P2W_E!R$2</f>
        <v>2.9772164748282486</v>
      </c>
      <c r="S140" s="22">
        <f>FC_TRA_ROAD_P2W_E!S$2</f>
        <v>2.8997861773682816</v>
      </c>
      <c r="T140" s="22">
        <f>FC_TRA_ROAD_P2W_E!T$2</f>
        <v>2.6861228429964199</v>
      </c>
      <c r="U140" s="22">
        <f>FC_TRA_ROAD_P2W_E!U$2</f>
        <v>2.5242395147248886</v>
      </c>
      <c r="V140" s="22">
        <f>FC_TRA_ROAD_P2W_E!V$2</f>
        <v>2.6323773872329999</v>
      </c>
      <c r="W140" s="22">
        <f>FC_TRA_ROAD_P2W_E!W$2</f>
        <v>2.3488399964799935</v>
      </c>
      <c r="X140" s="22">
        <f>FC_TRA_ROAD_P2W_E!X$2</f>
        <v>2.2314347156710217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383.7106903158209</v>
      </c>
      <c r="D141" s="22">
        <f>FC_TRA_ROAD_CAR_E!D$2</f>
        <v>416.31168588257799</v>
      </c>
      <c r="E141" s="22">
        <f>FC_TRA_ROAD_CAR_E!E$2</f>
        <v>420.57658124768864</v>
      </c>
      <c r="F141" s="22">
        <f>FC_TRA_ROAD_CAR_E!F$2</f>
        <v>438.43516743045865</v>
      </c>
      <c r="G141" s="22">
        <f>FC_TRA_ROAD_CAR_E!G$2</f>
        <v>460.89225935431591</v>
      </c>
      <c r="H141" s="22">
        <f>FC_TRA_ROAD_CAR_E!H$2</f>
        <v>474.32283230188494</v>
      </c>
      <c r="I141" s="22">
        <f>FC_TRA_ROAD_CAR_E!I$2</f>
        <v>550.44112246825648</v>
      </c>
      <c r="J141" s="22">
        <f>FC_TRA_ROAD_CAR_E!J$2</f>
        <v>613.89373887019576</v>
      </c>
      <c r="K141" s="22">
        <f>FC_TRA_ROAD_CAR_E!K$2</f>
        <v>588.54321705578604</v>
      </c>
      <c r="L141" s="22">
        <f>FC_TRA_ROAD_CAR_E!L$2</f>
        <v>529.65194693094077</v>
      </c>
      <c r="M141" s="22">
        <f>FC_TRA_ROAD_CAR_E!M$2</f>
        <v>527.73447399622012</v>
      </c>
      <c r="N141" s="22">
        <f>FC_TRA_ROAD_CAR_E!N$2</f>
        <v>504.44844795047067</v>
      </c>
      <c r="O141" s="22">
        <f>FC_TRA_ROAD_CAR_E!O$2</f>
        <v>488.43471971588633</v>
      </c>
      <c r="P141" s="22">
        <f>FC_TRA_ROAD_CAR_E!P$2</f>
        <v>492.28717096437572</v>
      </c>
      <c r="Q141" s="22">
        <f>FC_TRA_ROAD_CAR_E!Q$2</f>
        <v>544.40014983321635</v>
      </c>
      <c r="R141" s="22">
        <f>FC_TRA_ROAD_CAR_E!R$2</f>
        <v>584.69919556932246</v>
      </c>
      <c r="S141" s="22">
        <f>FC_TRA_ROAD_CAR_E!S$2</f>
        <v>602.83824619932113</v>
      </c>
      <c r="T141" s="22">
        <f>FC_TRA_ROAD_CAR_E!T$2</f>
        <v>624.25736671397522</v>
      </c>
      <c r="U141" s="22">
        <f>FC_TRA_ROAD_CAR_E!U$2</f>
        <v>642.50587723195588</v>
      </c>
      <c r="V141" s="22">
        <f>FC_TRA_ROAD_CAR_E!V$2</f>
        <v>666.40981679349818</v>
      </c>
      <c r="W141" s="22">
        <f>FC_TRA_ROAD_CAR_E!W$2</f>
        <v>644.71661705092777</v>
      </c>
      <c r="X141" s="22">
        <f>FC_TRA_ROAD_CAR_E!X$2</f>
        <v>654.04133625227223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80.761126598989421</v>
      </c>
      <c r="D142" s="22">
        <f>FC_TRA_ROAD_BUS_E!D$2</f>
        <v>89.12007181832422</v>
      </c>
      <c r="E142" s="22">
        <f>FC_TRA_ROAD_BUS_E!E$2</f>
        <v>87.322180727101383</v>
      </c>
      <c r="F142" s="22">
        <f>FC_TRA_ROAD_BUS_E!F$2</f>
        <v>92.516545866080094</v>
      </c>
      <c r="G142" s="22">
        <f>FC_TRA_ROAD_BUS_E!G$2</f>
        <v>93.383220041616113</v>
      </c>
      <c r="H142" s="22">
        <f>FC_TRA_ROAD_BUS_E!H$2</f>
        <v>93.26557662753946</v>
      </c>
      <c r="I142" s="22">
        <f>FC_TRA_ROAD_BUS_E!I$2</f>
        <v>92.062968007499279</v>
      </c>
      <c r="J142" s="22">
        <f>FC_TRA_ROAD_BUS_E!J$2</f>
        <v>91.779825007096321</v>
      </c>
      <c r="K142" s="22">
        <f>FC_TRA_ROAD_BUS_E!K$2</f>
        <v>85.866948044870824</v>
      </c>
      <c r="L142" s="22">
        <f>FC_TRA_ROAD_BUS_E!L$2</f>
        <v>80.763625323462705</v>
      </c>
      <c r="M142" s="22">
        <f>FC_TRA_ROAD_BUS_E!M$2</f>
        <v>86.385197824840276</v>
      </c>
      <c r="N142" s="22">
        <f>FC_TRA_ROAD_BUS_E!N$2</f>
        <v>77.814591380050786</v>
      </c>
      <c r="O142" s="22">
        <f>FC_TRA_ROAD_BUS_E!O$2</f>
        <v>75.521785420268017</v>
      </c>
      <c r="P142" s="22">
        <f>FC_TRA_ROAD_BUS_E!P$2</f>
        <v>74.637249616135023</v>
      </c>
      <c r="Q142" s="22">
        <f>FC_TRA_ROAD_BUS_E!Q$2</f>
        <v>71.830497808280725</v>
      </c>
      <c r="R142" s="22">
        <f>FC_TRA_ROAD_BUS_E!R$2</f>
        <v>71.632197003454664</v>
      </c>
      <c r="S142" s="22">
        <f>FC_TRA_ROAD_BUS_E!S$2</f>
        <v>71.64422839922139</v>
      </c>
      <c r="T142" s="22">
        <f>FC_TRA_ROAD_BUS_E!T$2</f>
        <v>73.046746885885014</v>
      </c>
      <c r="U142" s="22">
        <f>FC_TRA_ROAD_BUS_E!U$2</f>
        <v>71.247809321358417</v>
      </c>
      <c r="V142" s="22">
        <f>FC_TRA_ROAD_BUS_E!V$2</f>
        <v>67.604590320340449</v>
      </c>
      <c r="W142" s="22">
        <f>FC_TRA_ROAD_BUS_E!W$2</f>
        <v>54.663930213095639</v>
      </c>
      <c r="X142" s="22">
        <f>FC_TRA_ROAD_BUS_E!X$2</f>
        <v>49.188501928609057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36.601149906674991</v>
      </c>
      <c r="D143" s="22">
        <f>FC_TRA_ROAD_LCV_E!D$2</f>
        <v>43.736525023569932</v>
      </c>
      <c r="E143" s="22">
        <f>FC_TRA_ROAD_LCV_E!E$2</f>
        <v>53.29408589001433</v>
      </c>
      <c r="F143" s="22">
        <f>FC_TRA_ROAD_LCV_E!F$2</f>
        <v>48.120740269290302</v>
      </c>
      <c r="G143" s="22">
        <f>FC_TRA_ROAD_LCV_E!G$2</f>
        <v>62.192698164070052</v>
      </c>
      <c r="H143" s="22">
        <f>FC_TRA_ROAD_LCV_E!H$2</f>
        <v>58.381151688163939</v>
      </c>
      <c r="I143" s="22">
        <f>FC_TRA_ROAD_LCV_E!I$2</f>
        <v>64.610671307883564</v>
      </c>
      <c r="J143" s="22">
        <f>FC_TRA_ROAD_LCV_E!J$2</f>
        <v>72.516819038613875</v>
      </c>
      <c r="K143" s="22">
        <f>FC_TRA_ROAD_LCV_E!K$2</f>
        <v>72.166567061169985</v>
      </c>
      <c r="L143" s="22">
        <f>FC_TRA_ROAD_LCV_E!L$2</f>
        <v>65.879951932061829</v>
      </c>
      <c r="M143" s="22">
        <f>FC_TRA_ROAD_LCV_E!M$2</f>
        <v>60.752144149853166</v>
      </c>
      <c r="N143" s="22">
        <f>FC_TRA_ROAD_LCV_E!N$2</f>
        <v>58.333937011852356</v>
      </c>
      <c r="O143" s="22">
        <f>FC_TRA_ROAD_LCV_E!O$2</f>
        <v>62.76809849424761</v>
      </c>
      <c r="P143" s="22">
        <f>FC_TRA_ROAD_LCV_E!P$2</f>
        <v>71.752295029863092</v>
      </c>
      <c r="Q143" s="22">
        <f>FC_TRA_ROAD_LCV_E!Q$2</f>
        <v>77.105803468890556</v>
      </c>
      <c r="R143" s="22">
        <f>FC_TRA_ROAD_LCV_E!R$2</f>
        <v>80.494754727627253</v>
      </c>
      <c r="S143" s="22">
        <f>FC_TRA_ROAD_LCV_E!S$2</f>
        <v>78.678734162988064</v>
      </c>
      <c r="T143" s="22">
        <f>FC_TRA_ROAD_LCV_E!T$2</f>
        <v>81.884873811230605</v>
      </c>
      <c r="U143" s="22">
        <f>FC_TRA_ROAD_LCV_E!U$2</f>
        <v>82.702368021616167</v>
      </c>
      <c r="V143" s="22">
        <f>FC_TRA_ROAD_LCV_E!V$2</f>
        <v>83.648075933079099</v>
      </c>
      <c r="W143" s="22">
        <f>FC_TRA_ROAD_LCV_E!W$2</f>
        <v>85.294484808136048</v>
      </c>
      <c r="X143" s="22">
        <f>FC_TRA_ROAD_LCV_E!X$2</f>
        <v>88.563415550368163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139.287634808299</v>
      </c>
      <c r="D144" s="22">
        <f>FC_TRA_ROAD_HGV_E!D$2</f>
        <v>216.59046300354177</v>
      </c>
      <c r="E144" s="22">
        <f>FC_TRA_ROAD_HGV_E!E$2</f>
        <v>225.86589110717392</v>
      </c>
      <c r="F144" s="22">
        <f>FC_TRA_ROAD_HGV_E!F$2</f>
        <v>244.42939591973126</v>
      </c>
      <c r="G144" s="22">
        <f>FC_TRA_ROAD_HGV_E!G$2</f>
        <v>249.9126389619089</v>
      </c>
      <c r="H144" s="22">
        <f>FC_TRA_ROAD_HGV_E!H$2</f>
        <v>283.97911155711444</v>
      </c>
      <c r="I144" s="22">
        <f>FC_TRA_ROAD_HGV_E!I$2</f>
        <v>316.3892423965417</v>
      </c>
      <c r="J144" s="22">
        <f>FC_TRA_ROAD_HGV_E!J$2</f>
        <v>380.64240695178813</v>
      </c>
      <c r="K144" s="22">
        <f>FC_TRA_ROAD_HGV_E!K$2</f>
        <v>342.02219689519626</v>
      </c>
      <c r="L144" s="22">
        <f>FC_TRA_ROAD_HGV_E!L$2</f>
        <v>275.03156178598385</v>
      </c>
      <c r="M144" s="22">
        <f>FC_TRA_ROAD_HGV_E!M$2</f>
        <v>327.72223822684805</v>
      </c>
      <c r="N144" s="22">
        <f>FC_TRA_ROAD_HGV_E!N$2</f>
        <v>233.53614625504821</v>
      </c>
      <c r="O144" s="22">
        <f>FC_TRA_ROAD_HGV_E!O$2</f>
        <v>206.85176570466072</v>
      </c>
      <c r="P144" s="22">
        <f>FC_TRA_ROAD_HGV_E!P$2</f>
        <v>209.96069302237819</v>
      </c>
      <c r="Q144" s="22">
        <f>FC_TRA_ROAD_HGV_E!Q$2</f>
        <v>204.68224132811781</v>
      </c>
      <c r="R144" s="22">
        <f>FC_TRA_ROAD_HGV_E!R$2</f>
        <v>222.14461298574776</v>
      </c>
      <c r="S144" s="22">
        <f>FC_TRA_ROAD_HGV_E!S$2</f>
        <v>211.36259732821864</v>
      </c>
      <c r="T144" s="22">
        <f>FC_TRA_ROAD_HGV_E!T$2</f>
        <v>234.82098759500801</v>
      </c>
      <c r="U144" s="22">
        <f>FC_TRA_ROAD_HGV_E!U$2</f>
        <v>243.8431578950165</v>
      </c>
      <c r="V144" s="22">
        <f>FC_TRA_ROAD_HGV_E!V$2</f>
        <v>227.09438875292597</v>
      </c>
      <c r="W144" s="22">
        <f>FC_TRA_ROAD_HGV_E!W$2</f>
        <v>225.03936855148569</v>
      </c>
      <c r="X144" s="22">
        <f>FC_TRA_ROAD_HGV_E!X$2</f>
        <v>251.68201542522127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0</v>
      </c>
      <c r="D148" s="19">
        <f>FC_TRA_DNAVI_E!D$2</f>
        <v>0</v>
      </c>
      <c r="E148" s="19">
        <f>FC_TRA_DNAVI_E!E$2</f>
        <v>0</v>
      </c>
      <c r="F148" s="19">
        <f>FC_TRA_DNAVI_E!F$2</f>
        <v>0</v>
      </c>
      <c r="G148" s="19">
        <f>FC_TRA_DNAVI_E!G$2</f>
        <v>0</v>
      </c>
      <c r="H148" s="19">
        <f>FC_TRA_DNAVI_E!H$2</f>
        <v>0</v>
      </c>
      <c r="I148" s="19">
        <f>FC_TRA_DNAVI_E!I$2</f>
        <v>0</v>
      </c>
      <c r="J148" s="19">
        <f>FC_TRA_DNAVI_E!J$2</f>
        <v>1.01487532244196</v>
      </c>
      <c r="K148" s="19">
        <f>FC_TRA_DNAVI_E!K$2</f>
        <v>2.0297506448839209</v>
      </c>
      <c r="L148" s="19">
        <f>FC_TRA_DNAVI_E!L$2</f>
        <v>4.0594153052450546</v>
      </c>
      <c r="M148" s="19">
        <f>FC_TRA_DNAVI_E!M$2</f>
        <v>5.0742906276870174</v>
      </c>
      <c r="N148" s="19">
        <f>FC_TRA_DNAVI_E!N$2</f>
        <v>5.0742906276870174</v>
      </c>
      <c r="O148" s="19">
        <f>FC_TRA_DNAVI_E!O$2</f>
        <v>4.0594153052450546</v>
      </c>
      <c r="P148" s="19">
        <f>FC_TRA_DNAVI_E!P$2</f>
        <v>8.1188306104901109</v>
      </c>
      <c r="Q148" s="19">
        <f>FC_TRA_DNAVI_E!Q$2</f>
        <v>4.0594153052450546</v>
      </c>
      <c r="R148" s="19">
        <f>FC_TRA_DNAVI_E!R$2</f>
        <v>3.0445399828030948</v>
      </c>
      <c r="S148" s="19">
        <f>FC_TRA_DNAVI_E!S$2</f>
        <v>4.0594153052450546</v>
      </c>
      <c r="T148" s="19">
        <f>FC_TRA_DNAVI_E!T$2</f>
        <v>4.6037833190025799</v>
      </c>
      <c r="U148" s="19">
        <f>FC_TRA_DNAVI_E!U$2</f>
        <v>5.4575236457437661</v>
      </c>
      <c r="V148" s="19">
        <f>FC_TRA_DNAVI_E!V$2</f>
        <v>1.730352536543422</v>
      </c>
      <c r="W148" s="19">
        <f>FC_TRA_DNAVI_E!W$2</f>
        <v>2.3674118658641441</v>
      </c>
      <c r="X148" s="19">
        <f>FC_TRA_DNAVI_E!X$2</f>
        <v>2.5564918314703355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1.01487532244196</v>
      </c>
      <c r="K149" s="22">
        <f>FC_TRA_DNAVI_DCS_E!K$2</f>
        <v>2.0297506448839209</v>
      </c>
      <c r="L149" s="22">
        <f>FC_TRA_DNAVI_DCS_E!L$2</f>
        <v>4.0594153052450546</v>
      </c>
      <c r="M149" s="22">
        <f>FC_TRA_DNAVI_DCS_E!M$2</f>
        <v>5.0742906276870174</v>
      </c>
      <c r="N149" s="22">
        <f>FC_TRA_DNAVI_DCS_E!N$2</f>
        <v>5.0742906276870174</v>
      </c>
      <c r="O149" s="22">
        <f>FC_TRA_DNAVI_DCS_E!O$2</f>
        <v>4.0594153052450546</v>
      </c>
      <c r="P149" s="22">
        <f>FC_TRA_DNAVI_DCS_E!P$2</f>
        <v>8.1188306104901109</v>
      </c>
      <c r="Q149" s="22">
        <f>FC_TRA_DNAVI_DCS_E!Q$2</f>
        <v>4.0594153052450546</v>
      </c>
      <c r="R149" s="22">
        <f>FC_TRA_DNAVI_DCS_E!R$2</f>
        <v>3.0445399828030948</v>
      </c>
      <c r="S149" s="22">
        <f>FC_TRA_DNAVI_DCS_E!S$2</f>
        <v>4.0594153052450546</v>
      </c>
      <c r="T149" s="22">
        <f>FC_TRA_DNAVI_DCS_E!T$2</f>
        <v>4.6037833190025799</v>
      </c>
      <c r="U149" s="22">
        <f>FC_TRA_DNAVI_DCS_E!U$2</f>
        <v>5.4575236457437661</v>
      </c>
      <c r="V149" s="22">
        <f>FC_TRA_DNAVI_DCS_E!V$2</f>
        <v>1.730352536543422</v>
      </c>
      <c r="W149" s="22">
        <f>FC_TRA_DNAVI_DCS_E!W$2</f>
        <v>2.3674118658641441</v>
      </c>
      <c r="X149" s="22">
        <f>FC_TRA_DNAVI_DCS_E!X$2</f>
        <v>2.5564918314703355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3.267411865864144</v>
      </c>
      <c r="D151" s="19">
        <f>FC_TRA_PIPE_E!D$2</f>
        <v>5.1590713671539117</v>
      </c>
      <c r="E151" s="19">
        <f>FC_TRA_PIPE_E!E$2</f>
        <v>2.837489251934652</v>
      </c>
      <c r="F151" s="19">
        <f>FC_TRA_PIPE_E!F$2</f>
        <v>1.805674978503869</v>
      </c>
      <c r="G151" s="19">
        <f>FC_TRA_PIPE_E!G$2</f>
        <v>1.9776440240756661</v>
      </c>
      <c r="H151" s="19">
        <f>FC_TRA_PIPE_E!H$2</f>
        <v>2.407566638005159</v>
      </c>
      <c r="I151" s="19">
        <f>FC_TRA_PIPE_E!I$2</f>
        <v>2.5795356835769558</v>
      </c>
      <c r="J151" s="19">
        <f>FC_TRA_PIPE_E!J$2</f>
        <v>2.0636285468615649</v>
      </c>
      <c r="K151" s="19">
        <f>FC_TRA_PIPE_E!K$2</f>
        <v>1.633705932932072</v>
      </c>
      <c r="L151" s="19">
        <f>FC_TRA_PIPE_E!L$2</f>
        <v>1.031814273430782</v>
      </c>
      <c r="M151" s="19">
        <f>FC_TRA_PIPE_E!M$2</f>
        <v>1.633705932932072</v>
      </c>
      <c r="N151" s="19">
        <f>FC_TRA_PIPE_E!N$2</f>
        <v>1.633705932932072</v>
      </c>
      <c r="O151" s="19">
        <f>FC_TRA_PIPE_E!O$2</f>
        <v>2.0636285468615649</v>
      </c>
      <c r="P151" s="19">
        <f>FC_TRA_PIPE_E!P$2</f>
        <v>1.7196904557179711</v>
      </c>
      <c r="Q151" s="19">
        <f>FC_TRA_PIPE_E!Q$2</f>
        <v>1.7196904557179711</v>
      </c>
      <c r="R151" s="19">
        <f>FC_TRA_PIPE_E!R$2</f>
        <v>1.20378331900258</v>
      </c>
      <c r="S151" s="19">
        <f>FC_TRA_PIPE_E!S$2</f>
        <v>1.031814273430782</v>
      </c>
      <c r="T151" s="19">
        <f>FC_TRA_PIPE_E!T$2</f>
        <v>0.97678417884780733</v>
      </c>
      <c r="U151" s="19">
        <f>FC_TRA_PIPE_E!U$2</f>
        <v>0.59140154772141007</v>
      </c>
      <c r="V151" s="19">
        <f>FC_TRA_PIPE_E!V$2</f>
        <v>0.5520206362854686</v>
      </c>
      <c r="W151" s="19">
        <f>FC_TRA_PIPE_E!W$2</f>
        <v>0.36861564918314699</v>
      </c>
      <c r="X151" s="19">
        <f>FC_TRA_PIPE_E!X$2</f>
        <v>0.26921754084264832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1935.3645020473914</v>
      </c>
      <c r="D152" s="16">
        <f>FC_OTH_E!D$2</f>
        <v>2088.1520448864658</v>
      </c>
      <c r="E152" s="16">
        <f>FC_OTH_E!E$2</f>
        <v>2103.030620862899</v>
      </c>
      <c r="F152" s="16">
        <f>FC_OTH_E!F$2</f>
        <v>2218.2012584050021</v>
      </c>
      <c r="G152" s="16">
        <f>FC_OTH_E!G$2</f>
        <v>2233.4032610782865</v>
      </c>
      <c r="H152" s="16">
        <f>FC_OTH_E!H$2</f>
        <v>2259.0292168737437</v>
      </c>
      <c r="I152" s="16">
        <f>FC_OTH_E!I$2</f>
        <v>2281.1741768045958</v>
      </c>
      <c r="J152" s="16">
        <f>FC_OTH_E!J$2</f>
        <v>2304.205741897631</v>
      </c>
      <c r="K152" s="16">
        <f>FC_OTH_E!K$2</f>
        <v>2199.5979751126006</v>
      </c>
      <c r="L152" s="16">
        <f>FC_OTH_E!L$2</f>
        <v>2249.5162863534542</v>
      </c>
      <c r="M152" s="16">
        <f>FC_OTH_E!M$2</f>
        <v>2146.3709495868256</v>
      </c>
      <c r="N152" s="16">
        <f>FC_OTH_E!N$2</f>
        <v>2040.0177916071812</v>
      </c>
      <c r="O152" s="16">
        <f>FC_OTH_E!O$2</f>
        <v>2153.7556468473836</v>
      </c>
      <c r="P152" s="16">
        <f>FC_OTH_E!P$2</f>
        <v>2027.7875479745289</v>
      </c>
      <c r="Q152" s="16">
        <f>FC_OTH_E!Q$2</f>
        <v>2004.4823028850165</v>
      </c>
      <c r="R152" s="16">
        <f>FC_OTH_E!R$2</f>
        <v>1852.7730034625786</v>
      </c>
      <c r="S152" s="16">
        <f>FC_OTH_E!S$2</f>
        <v>1912.7055564861071</v>
      </c>
      <c r="T152" s="16">
        <f>FC_OTH_E!T$2</f>
        <v>2000.8386398981102</v>
      </c>
      <c r="U152" s="16">
        <f>FC_OTH_E!U$2</f>
        <v>2016.8737965105988</v>
      </c>
      <c r="V152" s="16">
        <f>FC_OTH_E!V$2</f>
        <v>1971.256150640954</v>
      </c>
      <c r="W152" s="16">
        <f>FC_OTH_E!W$2</f>
        <v>1880.1782039198574</v>
      </c>
      <c r="X152" s="16">
        <f>FC_OTH_E!X$2</f>
        <v>2006.6559788449697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479.06966111875863</v>
      </c>
      <c r="D153" s="19">
        <f>FC_OTH_CP_E!D$2</f>
        <v>508.15823577210688</v>
      </c>
      <c r="E153" s="19">
        <f>FC_OTH_CP_E!E$2</f>
        <v>541.12073264277853</v>
      </c>
      <c r="F153" s="19">
        <f>FC_OTH_CP_E!F$2</f>
        <v>570.99205806106454</v>
      </c>
      <c r="G153" s="19">
        <f>FC_OTH_CP_E!G$2</f>
        <v>602.61435308172599</v>
      </c>
      <c r="H153" s="19">
        <f>FC_OTH_CP_E!H$2</f>
        <v>600.69473708010617</v>
      </c>
      <c r="I153" s="19">
        <f>FC_OTH_CP_E!I$2</f>
        <v>644.0302387134526</v>
      </c>
      <c r="J153" s="19">
        <f>FC_OTH_CP_E!J$2</f>
        <v>689.77298179444961</v>
      </c>
      <c r="K153" s="19">
        <f>FC_OTH_CP_E!K$2</f>
        <v>615.39032249007244</v>
      </c>
      <c r="L153" s="19">
        <f>FC_OTH_CP_E!L$2</f>
        <v>575.66684525285177</v>
      </c>
      <c r="M153" s="19">
        <f>FC_OTH_CP_E!M$2</f>
        <v>601.26501665475348</v>
      </c>
      <c r="N153" s="19">
        <f>FC_OTH_CP_E!N$2</f>
        <v>559.09053451345858</v>
      </c>
      <c r="O153" s="19">
        <f>FC_OTH_CP_E!O$2</f>
        <v>626.89133042434014</v>
      </c>
      <c r="P153" s="19">
        <f>FC_OTH_CP_E!P$2</f>
        <v>604.18617222216483</v>
      </c>
      <c r="Q153" s="19">
        <f>FC_OTH_CP_E!Q$2</f>
        <v>611.72933641898055</v>
      </c>
      <c r="R153" s="19">
        <f>FC_OTH_CP_E!R$2</f>
        <v>585.35898798536516</v>
      </c>
      <c r="S153" s="19">
        <f>FC_OTH_CP_E!S$2</f>
        <v>592.31931400975247</v>
      </c>
      <c r="T153" s="19">
        <f>FC_OTH_CP_E!T$2</f>
        <v>611.10923319131734</v>
      </c>
      <c r="U153" s="19">
        <f>FC_OTH_CP_E!U$2</f>
        <v>597.19744225436511</v>
      </c>
      <c r="V153" s="19">
        <f>FC_OTH_CP_E!V$2</f>
        <v>574.72339053777262</v>
      </c>
      <c r="W153" s="19">
        <f>FC_OTH_CP_E!W$2</f>
        <v>553.55154871779371</v>
      </c>
      <c r="X153" s="19">
        <f>FC_OTH_CP_E!X$2</f>
        <v>606.22184298942307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329.94377765528077</v>
      </c>
      <c r="D154" s="22">
        <f>FC_OTH_CP_SH_E!D$2</f>
        <v>351.55203547668884</v>
      </c>
      <c r="E154" s="22">
        <f>FC_OTH_CP_SH_E!E$2</f>
        <v>379.01739336629635</v>
      </c>
      <c r="F154" s="22">
        <f>FC_OTH_CP_SH_E!F$2</f>
        <v>400.20449280556443</v>
      </c>
      <c r="G154" s="22">
        <f>FC_OTH_CP_SH_E!G$2</f>
        <v>420.31433568759167</v>
      </c>
      <c r="H154" s="22">
        <f>FC_OTH_CP_SH_E!H$2</f>
        <v>407.13341351237386</v>
      </c>
      <c r="I154" s="22">
        <f>FC_OTH_CP_SH_E!I$2</f>
        <v>437.04401922239151</v>
      </c>
      <c r="J154" s="22">
        <f>FC_OTH_CP_SH_E!J$2</f>
        <v>469.71600949397612</v>
      </c>
      <c r="K154" s="22">
        <f>FC_OTH_CP_SH_E!K$2</f>
        <v>388.0583575753098</v>
      </c>
      <c r="L154" s="22">
        <f>FC_OTH_CP_SH_E!L$2</f>
        <v>345.10096065438387</v>
      </c>
      <c r="M154" s="22">
        <f>FC_OTH_CP_SH_E!M$2</f>
        <v>370.74979751605491</v>
      </c>
      <c r="N154" s="22">
        <f>FC_OTH_CP_SH_E!N$2</f>
        <v>324.85762324637955</v>
      </c>
      <c r="O154" s="22">
        <f>FC_OTH_CP_SH_E!O$2</f>
        <v>390.77806324782779</v>
      </c>
      <c r="P154" s="22">
        <f>FC_OTH_CP_SH_E!P$2</f>
        <v>364.30599047745193</v>
      </c>
      <c r="Q154" s="22">
        <f>FC_OTH_CP_SH_E!Q$2</f>
        <v>367.59733556887079</v>
      </c>
      <c r="R154" s="22">
        <f>FC_OTH_CP_SH_E!R$2</f>
        <v>340.2736758753166</v>
      </c>
      <c r="S154" s="22">
        <f>FC_OTH_CP_SH_E!S$2</f>
        <v>346.53663515308165</v>
      </c>
      <c r="T154" s="22">
        <f>FC_OTH_CP_SH_E!T$2</f>
        <v>358.15964834750679</v>
      </c>
      <c r="U154" s="22">
        <f>FC_OTH_CP_SH_E!U$2</f>
        <v>345.16662703884606</v>
      </c>
      <c r="V154" s="22">
        <f>FC_OTH_CP_SH_E!V$2</f>
        <v>323.39302234544897</v>
      </c>
      <c r="W154" s="22">
        <f>FC_OTH_CP_SH_E!W$2</f>
        <v>317.46850380833394</v>
      </c>
      <c r="X154" s="22">
        <f>FC_OTH_CP_SH_E!X$2</f>
        <v>363.66392276343726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0.54816220212352695</v>
      </c>
      <c r="D155" s="22">
        <f>FC_OTH_CP_SC_E!D$2</f>
        <v>0.58974449799820483</v>
      </c>
      <c r="E155" s="22">
        <f>FC_OTH_CP_SC_E!E$2</f>
        <v>0.64481989691773833</v>
      </c>
      <c r="F155" s="22">
        <f>FC_OTH_CP_SC_E!F$2</f>
        <v>0.66130799194950818</v>
      </c>
      <c r="G155" s="22">
        <f>FC_OTH_CP_SC_E!G$2</f>
        <v>0.66986374031894569</v>
      </c>
      <c r="H155" s="22">
        <f>FC_OTH_CP_SC_E!H$2</f>
        <v>0.71532830953109039</v>
      </c>
      <c r="I155" s="22">
        <f>FC_OTH_CP_SC_E!I$2</f>
        <v>0.80657846003450906</v>
      </c>
      <c r="J155" s="22">
        <f>FC_OTH_CP_SC_E!J$2</f>
        <v>0.81780278306964282</v>
      </c>
      <c r="K155" s="22">
        <f>FC_OTH_CP_SC_E!K$2</f>
        <v>0.85343910428146152</v>
      </c>
      <c r="L155" s="22">
        <f>FC_OTH_CP_SC_E!L$2</f>
        <v>0.90952932322379321</v>
      </c>
      <c r="M155" s="22">
        <f>FC_OTH_CP_SC_E!M$2</f>
        <v>1.1355054098093551</v>
      </c>
      <c r="N155" s="22">
        <f>FC_OTH_CP_SC_E!N$2</f>
        <v>0.97070283074045804</v>
      </c>
      <c r="O155" s="22">
        <f>FC_OTH_CP_SC_E!O$2</f>
        <v>0.9762309357716914</v>
      </c>
      <c r="P155" s="22">
        <f>FC_OTH_CP_SC_E!P$2</f>
        <v>0.9622381050614861</v>
      </c>
      <c r="Q155" s="22">
        <f>FC_OTH_CP_SC_E!Q$2</f>
        <v>1.0187016967428959</v>
      </c>
      <c r="R155" s="22">
        <f>FC_OTH_CP_SC_E!R$2</f>
        <v>0.96700789411612798</v>
      </c>
      <c r="S155" s="22">
        <f>FC_OTH_CP_SC_E!S$2</f>
        <v>0.96778460022160973</v>
      </c>
      <c r="T155" s="22">
        <f>FC_OTH_CP_SC_E!T$2</f>
        <v>0.97097281798106505</v>
      </c>
      <c r="U155" s="22">
        <f>FC_OTH_CP_SC_E!U$2</f>
        <v>1.0386778147420599</v>
      </c>
      <c r="V155" s="22">
        <f>FC_OTH_CP_SC_E!V$2</f>
        <v>0.99222521564407651</v>
      </c>
      <c r="W155" s="22">
        <f>FC_OTH_CP_SC_E!W$2</f>
        <v>1.0020610342539098</v>
      </c>
      <c r="X155" s="22">
        <f>FC_OTH_CP_SC_E!X$2</f>
        <v>1.1714726857000028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41.163004923706076</v>
      </c>
      <c r="D156" s="22">
        <f>FC_OTH_CP_HW_E!D$2</f>
        <v>43.035453997541765</v>
      </c>
      <c r="E156" s="22">
        <f>FC_OTH_CP_HW_E!E$2</f>
        <v>43.435049298229615</v>
      </c>
      <c r="F156" s="22">
        <f>FC_OTH_CP_HW_E!F$2</f>
        <v>44.843666731474656</v>
      </c>
      <c r="G156" s="22">
        <f>FC_OTH_CP_HW_E!G$2</f>
        <v>47.43489632589548</v>
      </c>
      <c r="H156" s="22">
        <f>FC_OTH_CP_HW_E!H$2</f>
        <v>48.389789877419645</v>
      </c>
      <c r="I156" s="22">
        <f>FC_OTH_CP_HW_E!I$2</f>
        <v>51.074952194144103</v>
      </c>
      <c r="J156" s="22">
        <f>FC_OTH_CP_HW_E!J$2</f>
        <v>53.450019693052283</v>
      </c>
      <c r="K156" s="22">
        <f>FC_OTH_CP_HW_E!K$2</f>
        <v>53.98517337580823</v>
      </c>
      <c r="L156" s="22">
        <f>FC_OTH_CP_HW_E!L$2</f>
        <v>55.372948647726119</v>
      </c>
      <c r="M156" s="22">
        <f>FC_OTH_CP_HW_E!M$2</f>
        <v>54.379941800879223</v>
      </c>
      <c r="N156" s="22">
        <f>FC_OTH_CP_HW_E!N$2</f>
        <v>55.751142066288736</v>
      </c>
      <c r="O156" s="22">
        <f>FC_OTH_CP_HW_E!O$2</f>
        <v>54.475066399978232</v>
      </c>
      <c r="P156" s="22">
        <f>FC_OTH_CP_HW_E!P$2</f>
        <v>55.468615084391985</v>
      </c>
      <c r="Q156" s="22">
        <f>FC_OTH_CP_HW_E!Q$2</f>
        <v>54.860841242556553</v>
      </c>
      <c r="R156" s="22">
        <f>FC_OTH_CP_HW_E!R$2</f>
        <v>55.485087711639999</v>
      </c>
      <c r="S156" s="22">
        <f>FC_OTH_CP_HW_E!S$2</f>
        <v>55.657054496617242</v>
      </c>
      <c r="T156" s="22">
        <f>FC_OTH_CP_HW_E!T$2</f>
        <v>55.999826581635077</v>
      </c>
      <c r="U156" s="22">
        <f>FC_OTH_CP_HW_E!U$2</f>
        <v>54.235879944521415</v>
      </c>
      <c r="V156" s="22">
        <f>FC_OTH_CP_HW_E!V$2</f>
        <v>52.190974706438709</v>
      </c>
      <c r="W156" s="22">
        <f>FC_OTH_CP_HW_E!W$2</f>
        <v>47.496039153599114</v>
      </c>
      <c r="X156" s="22">
        <f>FC_OTH_CP_HW_E!X$2</f>
        <v>50.334409846182957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44.23784213705482</v>
      </c>
      <c r="D157" s="22">
        <f>FC_OTH_CP_CA_E!D$2</f>
        <v>47.104812042769616</v>
      </c>
      <c r="E157" s="22">
        <f>FC_OTH_CP_CA_E!E$2</f>
        <v>46.681626224000013</v>
      </c>
      <c r="F157" s="22">
        <f>FC_OTH_CP_CA_E!F$2</f>
        <v>47.844749595829512</v>
      </c>
      <c r="G157" s="22">
        <f>FC_OTH_CP_CA_E!G$2</f>
        <v>50.166418904709879</v>
      </c>
      <c r="H157" s="22">
        <f>FC_OTH_CP_CA_E!H$2</f>
        <v>52.204426285888083</v>
      </c>
      <c r="I157" s="22">
        <f>FC_OTH_CP_CA_E!I$2</f>
        <v>54.366568156312439</v>
      </c>
      <c r="J157" s="22">
        <f>FC_OTH_CP_CA_E!J$2</f>
        <v>55.121467752162069</v>
      </c>
      <c r="K157" s="22">
        <f>FC_OTH_CP_CA_E!K$2</f>
        <v>56.933328482218755</v>
      </c>
      <c r="L157" s="22">
        <f>FC_OTH_CP_CA_E!L$2</f>
        <v>57.840627947277667</v>
      </c>
      <c r="M157" s="22">
        <f>FC_OTH_CP_CA_E!M$2</f>
        <v>56.728137577959245</v>
      </c>
      <c r="N157" s="22">
        <f>FC_OTH_CP_CA_E!N$2</f>
        <v>56.501077367265907</v>
      </c>
      <c r="O157" s="22">
        <f>FC_OTH_CP_CA_E!O$2</f>
        <v>56.237214475434534</v>
      </c>
      <c r="P157" s="22">
        <f>FC_OTH_CP_CA_E!P$2</f>
        <v>56.242673225275261</v>
      </c>
      <c r="Q157" s="22">
        <f>FC_OTH_CP_CA_E!Q$2</f>
        <v>56.12548329570361</v>
      </c>
      <c r="R157" s="22">
        <f>FC_OTH_CP_CA_E!R$2</f>
        <v>55.75956225185395</v>
      </c>
      <c r="S157" s="22">
        <f>FC_OTH_CP_CA_E!S$2</f>
        <v>56.16716490852334</v>
      </c>
      <c r="T157" s="22">
        <f>FC_OTH_CP_CA_E!T$2</f>
        <v>56.689660847455286</v>
      </c>
      <c r="U157" s="22">
        <f>FC_OTH_CP_CA_E!U$2</f>
        <v>56.539123372287207</v>
      </c>
      <c r="V157" s="22">
        <f>FC_OTH_CP_CA_E!V$2</f>
        <v>55.745900045041765</v>
      </c>
      <c r="W157" s="22">
        <f>FC_OTH_CP_CA_E!W$2</f>
        <v>52.39587758112927</v>
      </c>
      <c r="X157" s="22">
        <f>FC_OTH_CP_CA_E!X$2</f>
        <v>54.437775138559076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2.6834682573710316</v>
      </c>
      <c r="D158" s="22">
        <f>FC_OTH_CP_VE_E!D$2</f>
        <v>2.9051145974701513</v>
      </c>
      <c r="E158" s="22">
        <f>FC_OTH_CP_VE_E!E$2</f>
        <v>3.1126960185759529</v>
      </c>
      <c r="F158" s="22">
        <f>FC_OTH_CP_VE_E!F$2</f>
        <v>3.3486069817109767</v>
      </c>
      <c r="G158" s="22">
        <f>FC_OTH_CP_VE_E!G$2</f>
        <v>3.6364972631701455</v>
      </c>
      <c r="H158" s="22">
        <f>FC_OTH_CP_VE_E!H$2</f>
        <v>3.8799474981378248</v>
      </c>
      <c r="I158" s="22">
        <f>FC_OTH_CP_VE_E!I$2</f>
        <v>4.1800681886688267</v>
      </c>
      <c r="J158" s="22">
        <f>FC_OTH_CP_VE_E!J$2</f>
        <v>4.4758323229288912</v>
      </c>
      <c r="K158" s="22">
        <f>FC_OTH_CP_VE_E!K$2</f>
        <v>4.6824028486292741</v>
      </c>
      <c r="L158" s="22">
        <f>FC_OTH_CP_VE_E!L$2</f>
        <v>4.7864578000432987</v>
      </c>
      <c r="M158" s="22">
        <f>FC_OTH_CP_VE_E!M$2</f>
        <v>4.8390241263577662</v>
      </c>
      <c r="N158" s="22">
        <f>FC_OTH_CP_VE_E!N$2</f>
        <v>4.9941815908875622</v>
      </c>
      <c r="O158" s="22">
        <f>FC_OTH_CP_VE_E!O$2</f>
        <v>5.0486701688134996</v>
      </c>
      <c r="P158" s="22">
        <f>FC_OTH_CP_VE_E!P$2</f>
        <v>5.1382074345819655</v>
      </c>
      <c r="Q158" s="22">
        <f>FC_OTH_CP_VE_E!Q$2</f>
        <v>5.2270218213349855</v>
      </c>
      <c r="R158" s="22">
        <f>FC_OTH_CP_VE_E!R$2</f>
        <v>5.3150815914391965</v>
      </c>
      <c r="S158" s="22">
        <f>FC_OTH_CP_VE_E!S$2</f>
        <v>5.3323702953655667</v>
      </c>
      <c r="T158" s="22">
        <f>FC_OTH_CP_VE_E!T$2</f>
        <v>5.3759977112358106</v>
      </c>
      <c r="U158" s="22">
        <f>FC_OTH_CP_VE_E!U$2</f>
        <v>5.400947738517714</v>
      </c>
      <c r="V158" s="22">
        <f>FC_OTH_CP_VE_E!V$2</f>
        <v>5.3912895868736399</v>
      </c>
      <c r="W158" s="22">
        <f>FC_OTH_CP_VE_E!W$2</f>
        <v>5.3823667358155607</v>
      </c>
      <c r="X158" s="22">
        <f>FC_OTH_CP_VE_E!X$2</f>
        <v>5.3622537797384116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14.111071740534985</v>
      </c>
      <c r="D159" s="22">
        <f>FC_OTH_CP_SL_E!D$2</f>
        <v>14.49678897508627</v>
      </c>
      <c r="E159" s="22">
        <f>FC_OTH_CP_SL_E!E$2</f>
        <v>14.983931563753236</v>
      </c>
      <c r="F159" s="22">
        <f>FC_OTH_CP_SL_E!F$2</f>
        <v>15.567981970724997</v>
      </c>
      <c r="G159" s="22">
        <f>FC_OTH_CP_SL_E!G$2</f>
        <v>16.237521091169729</v>
      </c>
      <c r="H159" s="22">
        <f>FC_OTH_CP_SL_E!H$2</f>
        <v>16.870635187534475</v>
      </c>
      <c r="I159" s="22">
        <f>FC_OTH_CP_SL_E!I$2</f>
        <v>17.364298350830349</v>
      </c>
      <c r="J159" s="22">
        <f>FC_OTH_CP_SL_E!J$2</f>
        <v>17.805298218013586</v>
      </c>
      <c r="K159" s="22">
        <f>FC_OTH_CP_SL_E!K$2</f>
        <v>18.224810280988716</v>
      </c>
      <c r="L159" s="22">
        <f>FC_OTH_CP_SL_E!L$2</f>
        <v>18.475789301310428</v>
      </c>
      <c r="M159" s="22">
        <f>FC_OTH_CP_SL_E!M$2</f>
        <v>18.662675721427526</v>
      </c>
      <c r="N159" s="22">
        <f>FC_OTH_CP_SL_E!N$2</f>
        <v>18.896591945703733</v>
      </c>
      <c r="O159" s="22">
        <f>FC_OTH_CP_SL_E!O$2</f>
        <v>19.173468097317027</v>
      </c>
      <c r="P159" s="22">
        <f>FC_OTH_CP_SL_E!P$2</f>
        <v>19.336482460568689</v>
      </c>
      <c r="Q159" s="22">
        <f>FC_OTH_CP_SL_E!Q$2</f>
        <v>19.357433544348154</v>
      </c>
      <c r="R159" s="22">
        <f>FC_OTH_CP_SL_E!R$2</f>
        <v>19.319382373800419</v>
      </c>
      <c r="S159" s="22">
        <f>FC_OTH_CP_SL_E!S$2</f>
        <v>19.108736009193503</v>
      </c>
      <c r="T159" s="22">
        <f>FC_OTH_CP_SL_E!T$2</f>
        <v>19.030423166217997</v>
      </c>
      <c r="U159" s="22">
        <f>FC_OTH_CP_SL_E!U$2</f>
        <v>18.298427354023037</v>
      </c>
      <c r="V159" s="22">
        <f>FC_OTH_CP_SL_E!V$2</f>
        <v>17.502966328548265</v>
      </c>
      <c r="W159" s="22">
        <f>FC_OTH_CP_SL_E!W$2</f>
        <v>16.684823659036631</v>
      </c>
      <c r="X159" s="22">
        <f>FC_OTH_CP_SL_E!X$2</f>
        <v>15.772592841242927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16.495381976401621</v>
      </c>
      <c r="D160" s="22">
        <f>FC_OTH_CP_BL_E!D$2</f>
        <v>17.401776229993253</v>
      </c>
      <c r="E160" s="22">
        <f>FC_OTH_CP_BL_E!E$2</f>
        <v>18.288763486324392</v>
      </c>
      <c r="F160" s="22">
        <f>FC_OTH_CP_BL_E!F$2</f>
        <v>19.294201239279055</v>
      </c>
      <c r="G160" s="22">
        <f>FC_OTH_CP_BL_E!G$2</f>
        <v>20.44843593236471</v>
      </c>
      <c r="H160" s="22">
        <f>FC_OTH_CP_BL_E!H$2</f>
        <v>21.369075471026306</v>
      </c>
      <c r="I160" s="22">
        <f>FC_OTH_CP_BL_E!I$2</f>
        <v>22.496076921545175</v>
      </c>
      <c r="J160" s="22">
        <f>FC_OTH_CP_BL_E!J$2</f>
        <v>23.871140775089881</v>
      </c>
      <c r="K160" s="22">
        <f>FC_OTH_CP_BL_E!K$2</f>
        <v>24.592633493550895</v>
      </c>
      <c r="L160" s="22">
        <f>FC_OTH_CP_BL_E!L$2</f>
        <v>24.632512989358109</v>
      </c>
      <c r="M160" s="22">
        <f>FC_OTH_CP_BL_E!M$2</f>
        <v>24.660067119313052</v>
      </c>
      <c r="N160" s="22">
        <f>FC_OTH_CP_BL_E!N$2</f>
        <v>25.254839787805128</v>
      </c>
      <c r="O160" s="22">
        <f>FC_OTH_CP_BL_E!O$2</f>
        <v>25.334025206802977</v>
      </c>
      <c r="P160" s="22">
        <f>FC_OTH_CP_BL_E!P$2</f>
        <v>25.49294204911914</v>
      </c>
      <c r="Q160" s="22">
        <f>FC_OTH_CP_BL_E!Q$2</f>
        <v>25.83085748140352</v>
      </c>
      <c r="R160" s="22">
        <f>FC_OTH_CP_BL_E!R$2</f>
        <v>26.492001639983524</v>
      </c>
      <c r="S160" s="22">
        <f>FC_OTH_CP_BL_E!S$2</f>
        <v>26.17984988880713</v>
      </c>
      <c r="T160" s="22">
        <f>FC_OTH_CP_BL_E!T$2</f>
        <v>26.356456565480389</v>
      </c>
      <c r="U160" s="22">
        <f>FC_OTH_CP_BL_E!U$2</f>
        <v>25.040019530318997</v>
      </c>
      <c r="V160" s="22">
        <f>FC_OTH_CP_BL_E!V$2</f>
        <v>23.500052880037167</v>
      </c>
      <c r="W160" s="22">
        <f>FC_OTH_CP_BL_E!W$2</f>
        <v>20.378601394016634</v>
      </c>
      <c r="X160" s="22">
        <f>FC_OTH_CP_BL_E!X$2</f>
        <v>19.628192775570948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13.684527277527</v>
      </c>
      <c r="D161" s="22">
        <f>FC_OTH_CP_CR_E!D$2</f>
        <v>13.8334651196083</v>
      </c>
      <c r="E161" s="22">
        <f>FC_OTH_CP_CR_E!E$2</f>
        <v>14.148169735678305</v>
      </c>
      <c r="F161" s="22">
        <f>FC_OTH_CP_CR_E!F$2</f>
        <v>14.703100724549579</v>
      </c>
      <c r="G161" s="22">
        <f>FC_OTH_CP_CR_E!G$2</f>
        <v>15.374597153397978</v>
      </c>
      <c r="H161" s="22">
        <f>FC_OTH_CP_CR_E!H$2</f>
        <v>16.395429932194173</v>
      </c>
      <c r="I161" s="22">
        <f>FC_OTH_CP_CR_E!I$2</f>
        <v>17.7255884725407</v>
      </c>
      <c r="J161" s="22">
        <f>FC_OTH_CP_CR_E!J$2</f>
        <v>18.713914903868314</v>
      </c>
      <c r="K161" s="22">
        <f>FC_OTH_CP_CR_E!K$2</f>
        <v>19.358242028731038</v>
      </c>
      <c r="L161" s="22">
        <f>FC_OTH_CP_CR_E!L$2</f>
        <v>19.614666832277656</v>
      </c>
      <c r="M161" s="22">
        <f>FC_OTH_CP_CR_E!M$2</f>
        <v>19.487195250885225</v>
      </c>
      <c r="N161" s="22">
        <f>FC_OTH_CP_CR_E!N$2</f>
        <v>19.094602588383793</v>
      </c>
      <c r="O161" s="22">
        <f>FC_OTH_CP_CR_E!O$2</f>
        <v>18.881024570866352</v>
      </c>
      <c r="P161" s="22">
        <f>FC_OTH_CP_CR_E!P$2</f>
        <v>18.796443680700293</v>
      </c>
      <c r="Q161" s="22">
        <f>FC_OTH_CP_CR_E!Q$2</f>
        <v>18.748165433682413</v>
      </c>
      <c r="R161" s="22">
        <f>FC_OTH_CP_CR_E!R$2</f>
        <v>18.903658337564117</v>
      </c>
      <c r="S161" s="22">
        <f>FC_OTH_CP_CR_E!S$2</f>
        <v>18.636427185263692</v>
      </c>
      <c r="T161" s="22">
        <f>FC_OTH_CP_CR_E!T$2</f>
        <v>18.446180707807848</v>
      </c>
      <c r="U161" s="22">
        <f>FC_OTH_CP_CR_E!U$2</f>
        <v>18.355183843775784</v>
      </c>
      <c r="V161" s="22">
        <f>FC_OTH_CP_CR_E!V$2</f>
        <v>18.341837594302362</v>
      </c>
      <c r="W161" s="22">
        <f>FC_OTH_CP_CR_E!W$2</f>
        <v>18.394694998277988</v>
      </c>
      <c r="X161" s="22">
        <f>FC_OTH_CP_CR_E!X$2</f>
        <v>18.484232460181456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3.1400491203761773</v>
      </c>
      <c r="D162" s="22">
        <f>FC_OTH_CP_BT_E!D$2</f>
        <v>3.4288733763409804</v>
      </c>
      <c r="E162" s="22">
        <f>FC_OTH_CP_BT_E!E$2</f>
        <v>3.9100154076847788</v>
      </c>
      <c r="F162" s="22">
        <f>FC_OTH_CP_BT_E!F$2</f>
        <v>4.6197734171703306</v>
      </c>
      <c r="G162" s="22">
        <f>FC_OTH_CP_BT_E!G$2</f>
        <v>5.6041149376097632</v>
      </c>
      <c r="H162" s="22">
        <f>FC_OTH_CP_BT_E!H$2</f>
        <v>6.7855057468109647</v>
      </c>
      <c r="I162" s="22">
        <f>FC_OTH_CP_BT_E!I$2</f>
        <v>7.8915577291800121</v>
      </c>
      <c r="J162" s="22">
        <f>FC_OTH_CP_BT_E!J$2</f>
        <v>8.9827754369612158</v>
      </c>
      <c r="K162" s="22">
        <f>FC_OTH_CP_BT_E!K$2</f>
        <v>9.8496982942739653</v>
      </c>
      <c r="L162" s="22">
        <f>FC_OTH_CP_BT_E!L$2</f>
        <v>10.245940655890434</v>
      </c>
      <c r="M162" s="22">
        <f>FC_OTH_CP_BT_E!M$2</f>
        <v>10.478504310936417</v>
      </c>
      <c r="N162" s="22">
        <f>FC_OTH_CP_BT_E!N$2</f>
        <v>10.850309033292511</v>
      </c>
      <c r="O162" s="22">
        <f>FC_OTH_CP_BT_E!O$2</f>
        <v>10.950485371432709</v>
      </c>
      <c r="P162" s="22">
        <f>FC_OTH_CP_BT_E!P$2</f>
        <v>11.120021616661051</v>
      </c>
      <c r="Q162" s="22">
        <f>FC_OTH_CP_BT_E!Q$2</f>
        <v>11.232010348986696</v>
      </c>
      <c r="R162" s="22">
        <f>FC_OTH_CP_BT_E!R$2</f>
        <v>11.362191311835623</v>
      </c>
      <c r="S162" s="22">
        <f>FC_OTH_CP_BT_E!S$2</f>
        <v>11.736395629592526</v>
      </c>
      <c r="T162" s="22">
        <f>FC_OTH_CP_BT_E!T$2</f>
        <v>12.324576469304896</v>
      </c>
      <c r="U162" s="22">
        <f>FC_OTH_CP_BT_E!U$2</f>
        <v>12.447539289920709</v>
      </c>
      <c r="V162" s="22">
        <f>FC_OTH_CP_BT_E!V$2</f>
        <v>12.48052012585064</v>
      </c>
      <c r="W162" s="22">
        <f>FC_OTH_CP_BT_E!W$2</f>
        <v>11.456241906109703</v>
      </c>
      <c r="X162" s="22">
        <f>FC_OTH_CP_BT_E!X$2</f>
        <v>11.81739276103678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13.062375828382658</v>
      </c>
      <c r="D163" s="22">
        <f>FC_OTH_CP_IT_E!D$2</f>
        <v>13.81017145860949</v>
      </c>
      <c r="E163" s="22">
        <f>FC_OTH_CP_IT_E!E$2</f>
        <v>16.898267645318185</v>
      </c>
      <c r="F163" s="22">
        <f>FC_OTH_CP_IT_E!F$2</f>
        <v>19.904176602811511</v>
      </c>
      <c r="G163" s="22">
        <f>FC_OTH_CP_IT_E!G$2</f>
        <v>22.727672045497627</v>
      </c>
      <c r="H163" s="22">
        <f>FC_OTH_CP_IT_E!H$2</f>
        <v>26.951185259189838</v>
      </c>
      <c r="I163" s="22">
        <f>FC_OTH_CP_IT_E!I$2</f>
        <v>31.080531017804919</v>
      </c>
      <c r="J163" s="22">
        <f>FC_OTH_CP_IT_E!J$2</f>
        <v>36.818720415327597</v>
      </c>
      <c r="K163" s="22">
        <f>FC_OTH_CP_IT_E!K$2</f>
        <v>38.852237006280319</v>
      </c>
      <c r="L163" s="22">
        <f>FC_OTH_CP_IT_E!L$2</f>
        <v>38.687411101360489</v>
      </c>
      <c r="M163" s="22">
        <f>FC_OTH_CP_IT_E!M$2</f>
        <v>40.144167821130779</v>
      </c>
      <c r="N163" s="22">
        <f>FC_OTH_CP_IT_E!N$2</f>
        <v>41.919464056711227</v>
      </c>
      <c r="O163" s="22">
        <f>FC_OTH_CP_IT_E!O$2</f>
        <v>45.037081950095406</v>
      </c>
      <c r="P163" s="22">
        <f>FC_OTH_CP_IT_E!P$2</f>
        <v>47.322558088352991</v>
      </c>
      <c r="Q163" s="22">
        <f>FC_OTH_CP_IT_E!Q$2</f>
        <v>51.731485985350893</v>
      </c>
      <c r="R163" s="22">
        <f>FC_OTH_CP_IT_E!R$2</f>
        <v>51.48133899781562</v>
      </c>
      <c r="S163" s="22">
        <f>FC_OTH_CP_IT_E!S$2</f>
        <v>51.996895843086328</v>
      </c>
      <c r="T163" s="22">
        <f>FC_OTH_CP_IT_E!T$2</f>
        <v>57.755489976692147</v>
      </c>
      <c r="U163" s="22">
        <f>FC_OTH_CP_IT_E!U$2</f>
        <v>60.675016327412074</v>
      </c>
      <c r="V163" s="22">
        <f>FC_OTH_CP_IT_E!V$2</f>
        <v>65.184601709586971</v>
      </c>
      <c r="W163" s="22">
        <f>FC_OTH_CP_IT_E!W$2</f>
        <v>62.892338447220915</v>
      </c>
      <c r="X163" s="22">
        <f>FC_OTH_CP_IT_E!X$2</f>
        <v>65.549597937773214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1326.6418744625967</v>
      </c>
      <c r="D164" s="19">
        <f>FC_OTH_HH_E!D$2</f>
        <v>1444.0068787618225</v>
      </c>
      <c r="E164" s="19">
        <f>FC_OTH_HH_E!E$2</f>
        <v>1433.3467755803956</v>
      </c>
      <c r="F164" s="19">
        <f>FC_OTH_HH_E!F$2</f>
        <v>1500.6658641444535</v>
      </c>
      <c r="G164" s="19">
        <f>FC_OTH_HH_E!G$2</f>
        <v>1474.8452278589857</v>
      </c>
      <c r="H164" s="19">
        <f>FC_OTH_HH_E!H$2</f>
        <v>1505.9883061049013</v>
      </c>
      <c r="I164" s="19">
        <f>FC_OTH_HH_E!I$2</f>
        <v>1482.3441100601892</v>
      </c>
      <c r="J164" s="19">
        <f>FC_OTH_HH_E!J$2</f>
        <v>1458.474806534824</v>
      </c>
      <c r="K164" s="19">
        <f>FC_OTH_HH_E!K$2</f>
        <v>1452.309286328461</v>
      </c>
      <c r="L164" s="19">
        <f>FC_OTH_HH_E!L$2</f>
        <v>1535.2212381771283</v>
      </c>
      <c r="M164" s="19">
        <f>FC_OTH_HH_E!M$2</f>
        <v>1389.1723129836626</v>
      </c>
      <c r="N164" s="19">
        <f>FC_OTH_HH_E!N$2</f>
        <v>1327.7429062768697</v>
      </c>
      <c r="O164" s="19">
        <f>FC_OTH_HH_E!O$2</f>
        <v>1376.7269991401547</v>
      </c>
      <c r="P164" s="19">
        <f>FC_OTH_HH_E!P$2</f>
        <v>1267.681427343078</v>
      </c>
      <c r="Q164" s="19">
        <f>FC_OTH_HH_E!Q$2</f>
        <v>1238.7387790197761</v>
      </c>
      <c r="R164" s="19">
        <f>FC_OTH_HH_E!R$2</f>
        <v>1105.8490111779872</v>
      </c>
      <c r="S164" s="19">
        <f>FC_OTH_HH_E!S$2</f>
        <v>1143.7503009458301</v>
      </c>
      <c r="T164" s="19">
        <f>FC_OTH_HH_E!T$2</f>
        <v>1195.8920894239038</v>
      </c>
      <c r="U164" s="19">
        <f>FC_OTH_HH_E!U$2</f>
        <v>1231.1852966466038</v>
      </c>
      <c r="V164" s="19">
        <f>FC_OTH_HH_E!V$2</f>
        <v>1188.1064488392092</v>
      </c>
      <c r="W164" s="19">
        <f>FC_OTH_HH_E!W$2</f>
        <v>1115.5062768701634</v>
      </c>
      <c r="X164" s="19">
        <f>FC_OTH_HH_E!X$2</f>
        <v>1203.1327601031821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1009.2594873310932</v>
      </c>
      <c r="D165" s="22">
        <f>FC_OTH_HH_SH_E!D$2</f>
        <v>1122.3477776565128</v>
      </c>
      <c r="E165" s="22">
        <f>FC_OTH_HH_SH_E!E$2</f>
        <v>1103.3255390389293</v>
      </c>
      <c r="F165" s="22">
        <f>FC_OTH_HH_SH_E!F$2</f>
        <v>1160.5237281131922</v>
      </c>
      <c r="G165" s="22">
        <f>FC_OTH_HH_SH_E!G$2</f>
        <v>1133.7181365682479</v>
      </c>
      <c r="H165" s="22">
        <f>FC_OTH_HH_SH_E!H$2</f>
        <v>1151.6786984629337</v>
      </c>
      <c r="I165" s="22">
        <f>FC_OTH_HH_SH_E!I$2</f>
        <v>1123.1812202520055</v>
      </c>
      <c r="J165" s="22">
        <f>FC_OTH_HH_SH_E!J$2</f>
        <v>1101.8046334156409</v>
      </c>
      <c r="K165" s="22">
        <f>FC_OTH_HH_SH_E!K$2</f>
        <v>1078.6549008224501</v>
      </c>
      <c r="L165" s="22">
        <f>FC_OTH_HH_SH_E!L$2</f>
        <v>1158.9191147086681</v>
      </c>
      <c r="M165" s="22">
        <f>FC_OTH_HH_SH_E!M$2</f>
        <v>1007.4921196246986</v>
      </c>
      <c r="N165" s="22">
        <f>FC_OTH_HH_SH_E!N$2</f>
        <v>963.45659473227329</v>
      </c>
      <c r="O165" s="22">
        <f>FC_OTH_HH_SH_E!O$2</f>
        <v>1006.2949928900854</v>
      </c>
      <c r="P165" s="22">
        <f>FC_OTH_HH_SH_E!P$2</f>
        <v>911.78394303703033</v>
      </c>
      <c r="Q165" s="22">
        <f>FC_OTH_HH_SH_E!Q$2</f>
        <v>892.94179162483852</v>
      </c>
      <c r="R165" s="22">
        <f>FC_OTH_HH_SH_E!R$2</f>
        <v>778.04067738686342</v>
      </c>
      <c r="S165" s="22">
        <f>FC_OTH_HH_SH_E!S$2</f>
        <v>805.3511819054263</v>
      </c>
      <c r="T165" s="22">
        <f>FC_OTH_HH_SH_E!T$2</f>
        <v>865.03086044090082</v>
      </c>
      <c r="U165" s="22">
        <f>FC_OTH_HH_SH_E!U$2</f>
        <v>895.33251268197375</v>
      </c>
      <c r="V165" s="22">
        <f>FC_OTH_HH_SH_E!V$2</f>
        <v>862.68033080678867</v>
      </c>
      <c r="W165" s="22">
        <f>FC_OTH_HH_SH_E!W$2</f>
        <v>789.12413199026037</v>
      </c>
      <c r="X165" s="22">
        <f>FC_OTH_HH_SH_E!X$2</f>
        <v>858.04558447424097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4.982618975562E-4</v>
      </c>
      <c r="D166" s="22">
        <f>FC_OTH_HH_SC_E!D$2</f>
        <v>6.2832212444935832E-4</v>
      </c>
      <c r="E166" s="22">
        <f>FC_OTH_HH_SC_E!E$2</f>
        <v>8.1236988659351157E-4</v>
      </c>
      <c r="F166" s="22">
        <f>FC_OTH_HH_SC_E!F$2</f>
        <v>1.0207135579735141E-3</v>
      </c>
      <c r="G166" s="22">
        <f>FC_OTH_HH_SC_E!G$2</f>
        <v>1.416973625590089E-3</v>
      </c>
      <c r="H166" s="22">
        <f>FC_OTH_HH_SC_E!H$2</f>
        <v>2.153657587597107E-3</v>
      </c>
      <c r="I166" s="22">
        <f>FC_OTH_HH_SC_E!I$2</f>
        <v>7.2682688176726705E-3</v>
      </c>
      <c r="J166" s="22">
        <f>FC_OTH_HH_SC_E!J$2</f>
        <v>8.4190993305260347E-3</v>
      </c>
      <c r="K166" s="22">
        <f>FC_OTH_HH_SC_E!K$2</f>
        <v>1.1740663590919015E-2</v>
      </c>
      <c r="L166" s="22">
        <f>FC_OTH_HH_SC_E!L$2</f>
        <v>1.4584554073927071E-2</v>
      </c>
      <c r="M166" s="22">
        <f>FC_OTH_HH_SC_E!M$2</f>
        <v>4.0155923301295388E-2</v>
      </c>
      <c r="N166" s="22">
        <f>FC_OTH_HH_SC_E!N$2</f>
        <v>2.2442336213995103E-2</v>
      </c>
      <c r="O166" s="22">
        <f>FC_OTH_HH_SC_E!O$2</f>
        <v>2.6061558024341253E-2</v>
      </c>
      <c r="P166" s="22">
        <f>FC_OTH_HH_SC_E!P$2</f>
        <v>2.5247163427879575E-2</v>
      </c>
      <c r="Q166" s="22">
        <f>FC_OTH_HH_SC_E!Q$2</f>
        <v>3.6979402577895143E-2</v>
      </c>
      <c r="R166" s="22">
        <f>FC_OTH_HH_SC_E!R$2</f>
        <v>2.8595357955563068E-2</v>
      </c>
      <c r="S166" s="22">
        <f>FC_OTH_HH_SC_E!S$2</f>
        <v>3.1172224968194169E-2</v>
      </c>
      <c r="T166" s="22">
        <f>FC_OTH_HH_SC_E!T$2</f>
        <v>3.3954194542217354E-2</v>
      </c>
      <c r="U166" s="22">
        <f>FC_OTH_HH_SC_E!U$2</f>
        <v>4.8921452405182683E-2</v>
      </c>
      <c r="V166" s="22">
        <f>FC_OTH_HH_SC_E!V$2</f>
        <v>3.8055135752752225E-2</v>
      </c>
      <c r="W166" s="22">
        <f>FC_OTH_HH_SC_E!W$2</f>
        <v>4.1727903526941355E-2</v>
      </c>
      <c r="X166" s="22">
        <f>FC_OTH_HH_SC_E!X$2</f>
        <v>7.7872399273015869E-2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176.710751013654</v>
      </c>
      <c r="D167" s="22">
        <f>FC_OTH_HH_WH_E!D$2</f>
        <v>178.37445673195617</v>
      </c>
      <c r="E167" s="22">
        <f>FC_OTH_HH_WH_E!E$2</f>
        <v>178.78475643377868</v>
      </c>
      <c r="F167" s="22">
        <f>FC_OTH_HH_WH_E!F$2</f>
        <v>180.67430688461064</v>
      </c>
      <c r="G167" s="22">
        <f>FC_OTH_HH_WH_E!G$2</f>
        <v>173.25885581669596</v>
      </c>
      <c r="H167" s="22">
        <f>FC_OTH_HH_WH_E!H$2</f>
        <v>183.09778528068256</v>
      </c>
      <c r="I167" s="22">
        <f>FC_OTH_HH_WH_E!I$2</f>
        <v>183.72667933877355</v>
      </c>
      <c r="J167" s="22">
        <f>FC_OTH_HH_WH_E!J$2</f>
        <v>182.82436066078944</v>
      </c>
      <c r="K167" s="22">
        <f>FC_OTH_HH_WH_E!K$2</f>
        <v>195.24443537176677</v>
      </c>
      <c r="L167" s="22">
        <f>FC_OTH_HH_WH_E!L$2</f>
        <v>194.42354086271513</v>
      </c>
      <c r="M167" s="22">
        <f>FC_OTH_HH_WH_E!M$2</f>
        <v>199.75140428044551</v>
      </c>
      <c r="N167" s="22">
        <f>FC_OTH_HH_WH_E!N$2</f>
        <v>187.02858398553676</v>
      </c>
      <c r="O167" s="22">
        <f>FC_OTH_HH_WH_E!O$2</f>
        <v>192.59603301090482</v>
      </c>
      <c r="P167" s="22">
        <f>FC_OTH_HH_WH_E!P$2</f>
        <v>182.86045783519734</v>
      </c>
      <c r="Q167" s="22">
        <f>FC_OTH_HH_WH_E!Q$2</f>
        <v>172.98141584225206</v>
      </c>
      <c r="R167" s="22">
        <f>FC_OTH_HH_WH_E!R$2</f>
        <v>166.30263249898584</v>
      </c>
      <c r="S167" s="22">
        <f>FC_OTH_HH_WH_E!S$2</f>
        <v>176.6817777519191</v>
      </c>
      <c r="T167" s="22">
        <f>FC_OTH_HH_WH_E!T$2</f>
        <v>168.99638700888454</v>
      </c>
      <c r="U167" s="22">
        <f>FC_OTH_HH_WH_E!U$2</f>
        <v>174.65213395282586</v>
      </c>
      <c r="V167" s="22">
        <f>FC_OTH_HH_WH_E!V$2</f>
        <v>167.88547497206599</v>
      </c>
      <c r="W167" s="22">
        <f>FC_OTH_HH_WH_E!W$2</f>
        <v>168.06579437222453</v>
      </c>
      <c r="X167" s="22">
        <f>FC_OTH_HH_WH_E!X$2</f>
        <v>183.16364080913678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56.598610604905872</v>
      </c>
      <c r="D168" s="22">
        <f>FC_OTH_HH_CO_E!D$2</f>
        <v>56.707987777791203</v>
      </c>
      <c r="E168" s="22">
        <f>FC_OTH_HH_CO_E!E$2</f>
        <v>61.595483955238002</v>
      </c>
      <c r="F168" s="22">
        <f>FC_OTH_HH_CO_E!F$2</f>
        <v>66.211105430991566</v>
      </c>
      <c r="G168" s="22">
        <f>FC_OTH_HH_CO_E!G$2</f>
        <v>70.845409699290826</v>
      </c>
      <c r="H168" s="22">
        <f>FC_OTH_HH_CO_E!H$2</f>
        <v>69.897601020260367</v>
      </c>
      <c r="I168" s="22">
        <f>FC_OTH_HH_CO_E!I$2</f>
        <v>70.838317140569089</v>
      </c>
      <c r="J168" s="22">
        <f>FC_OTH_HH_CO_E!J$2</f>
        <v>66.666300151573523</v>
      </c>
      <c r="K168" s="22">
        <f>FC_OTH_HH_CO_E!K$2</f>
        <v>69.554982696089098</v>
      </c>
      <c r="L168" s="22">
        <f>FC_OTH_HH_CO_E!L$2</f>
        <v>70.20047464489997</v>
      </c>
      <c r="M168" s="22">
        <f>FC_OTH_HH_CO_E!M$2</f>
        <v>71.135168562389623</v>
      </c>
      <c r="N168" s="22">
        <f>FC_OTH_HH_CO_E!N$2</f>
        <v>67.377803487467503</v>
      </c>
      <c r="O168" s="22">
        <f>FC_OTH_HH_CO_E!O$2</f>
        <v>68.928264151730161</v>
      </c>
      <c r="P168" s="22">
        <f>FC_OTH_HH_CO_E!P$2</f>
        <v>65.161202255049048</v>
      </c>
      <c r="Q168" s="22">
        <f>FC_OTH_HH_CO_E!Q$2</f>
        <v>65.182536933318943</v>
      </c>
      <c r="R168" s="22">
        <f>FC_OTH_HH_CO_E!R$2</f>
        <v>56.400883401513084</v>
      </c>
      <c r="S168" s="22">
        <f>FC_OTH_HH_CO_E!S$2</f>
        <v>57.403567182522089</v>
      </c>
      <c r="T168" s="22">
        <f>FC_OTH_HH_CO_E!T$2</f>
        <v>56.93346726234158</v>
      </c>
      <c r="U168" s="22">
        <f>FC_OTH_HH_CO_E!U$2</f>
        <v>56.615346167753991</v>
      </c>
      <c r="V168" s="22">
        <f>FC_OTH_HH_CO_E!V$2</f>
        <v>53.237179417945114</v>
      </c>
      <c r="W168" s="22">
        <f>FC_OTH_HH_CO_E!W$2</f>
        <v>53.24074244205881</v>
      </c>
      <c r="X168" s="22">
        <f>FC_OTH_HH_CO_E!X$2</f>
        <v>54.626124028804696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34.66903536083165</v>
      </c>
      <c r="D169" s="22">
        <f>FC_OTH_HH_RF_E!D$2</f>
        <v>34.581681057004481</v>
      </c>
      <c r="E169" s="22">
        <f>FC_OTH_HH_RF_E!E$2</f>
        <v>34.533058692341029</v>
      </c>
      <c r="F169" s="22">
        <f>FC_OTH_HH_RF_E!F$2</f>
        <v>34.639312741974464</v>
      </c>
      <c r="G169" s="22">
        <f>FC_OTH_HH_RF_E!G$2</f>
        <v>34.743575054685088</v>
      </c>
      <c r="H169" s="22">
        <f>FC_OTH_HH_RF_E!H$2</f>
        <v>34.793620107350371</v>
      </c>
      <c r="I169" s="22">
        <f>FC_OTH_HH_RF_E!I$2</f>
        <v>34.745319483893738</v>
      </c>
      <c r="J169" s="22">
        <f>FC_OTH_HH_RF_E!J$2</f>
        <v>33.716745601200117</v>
      </c>
      <c r="K169" s="22">
        <f>FC_OTH_HH_RF_E!K$2</f>
        <v>32.672832929280794</v>
      </c>
      <c r="L169" s="22">
        <f>FC_OTH_HH_RF_E!L$2</f>
        <v>32.321581200689764</v>
      </c>
      <c r="M169" s="22">
        <f>FC_OTH_HH_RF_E!M$2</f>
        <v>31.097183394196275</v>
      </c>
      <c r="N169" s="22">
        <f>FC_OTH_HH_RF_E!N$2</f>
        <v>30.622980046394666</v>
      </c>
      <c r="O169" s="22">
        <f>FC_OTH_HH_RF_E!O$2</f>
        <v>29.496638731480914</v>
      </c>
      <c r="P169" s="22">
        <f>FC_OTH_HH_RF_E!P$2</f>
        <v>28.585088583941378</v>
      </c>
      <c r="Q169" s="22">
        <f>FC_OTH_HH_RF_E!Q$2</f>
        <v>27.309410014213697</v>
      </c>
      <c r="R169" s="22">
        <f>FC_OTH_HH_RF_E!R$2</f>
        <v>26.20154648137078</v>
      </c>
      <c r="S169" s="22">
        <f>FC_OTH_HH_RF_E!S$2</f>
        <v>25.090083414326013</v>
      </c>
      <c r="T169" s="22">
        <f>FC_OTH_HH_RF_E!T$2</f>
        <v>24.306985476735594</v>
      </c>
      <c r="U169" s="22">
        <f>FC_OTH_HH_RF_E!U$2</f>
        <v>23.33517933555563</v>
      </c>
      <c r="V169" s="22">
        <f>FC_OTH_HH_RF_E!V$2</f>
        <v>22.675034904603308</v>
      </c>
      <c r="W169" s="22">
        <f>FC_OTH_HH_RF_E!W$2</f>
        <v>21.560775208383564</v>
      </c>
      <c r="X169" s="22">
        <f>FC_OTH_HH_RF_E!X$2</f>
        <v>20.783888813340262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17.263432859901151</v>
      </c>
      <c r="D170" s="22">
        <f>FC_OTH_HH_WM_E!D$2</f>
        <v>17.120902703503273</v>
      </c>
      <c r="E170" s="22">
        <f>FC_OTH_HH_WM_E!E$2</f>
        <v>17.314897626604921</v>
      </c>
      <c r="F170" s="22">
        <f>FC_OTH_HH_WM_E!F$2</f>
        <v>17.443388080348154</v>
      </c>
      <c r="G170" s="22">
        <f>FC_OTH_HH_WM_E!G$2</f>
        <v>17.643707175790443</v>
      </c>
      <c r="H170" s="22">
        <f>FC_OTH_HH_WM_E!H$2</f>
        <v>17.767599955130528</v>
      </c>
      <c r="I170" s="22">
        <f>FC_OTH_HH_WM_E!I$2</f>
        <v>17.894536525340765</v>
      </c>
      <c r="J170" s="22">
        <f>FC_OTH_HH_WM_E!J$2</f>
        <v>17.335773124328544</v>
      </c>
      <c r="K170" s="22">
        <f>FC_OTH_HH_WM_E!K$2</f>
        <v>16.826626377870362</v>
      </c>
      <c r="L170" s="22">
        <f>FC_OTH_HH_WM_E!L$2</f>
        <v>16.524825800033494</v>
      </c>
      <c r="M170" s="22">
        <f>FC_OTH_HH_WM_E!M$2</f>
        <v>15.844941377797024</v>
      </c>
      <c r="N170" s="22">
        <f>FC_OTH_HH_WM_E!N$2</f>
        <v>15.291693659118664</v>
      </c>
      <c r="O170" s="22">
        <f>FC_OTH_HH_WM_E!O$2</f>
        <v>14.734050965877984</v>
      </c>
      <c r="P170" s="22">
        <f>FC_OTH_HH_WM_E!P$2</f>
        <v>14.078896578658</v>
      </c>
      <c r="Q170" s="22">
        <f>FC_OTH_HH_WM_E!Q$2</f>
        <v>13.395664883930559</v>
      </c>
      <c r="R170" s="22">
        <f>FC_OTH_HH_WM_E!R$2</f>
        <v>12.765319281239664</v>
      </c>
      <c r="S170" s="22">
        <f>FC_OTH_HH_WM_E!S$2</f>
        <v>12.376448752003217</v>
      </c>
      <c r="T170" s="22">
        <f>FC_OTH_HH_WM_E!T$2</f>
        <v>12.356702342938481</v>
      </c>
      <c r="U170" s="22">
        <f>FC_OTH_HH_WM_E!U$2</f>
        <v>11.921168966390846</v>
      </c>
      <c r="V170" s="22">
        <f>FC_OTH_HH_WM_E!V$2</f>
        <v>11.433879158663252</v>
      </c>
      <c r="W170" s="22">
        <f>FC_OTH_HH_WM_E!W$2</f>
        <v>10.841788964964993</v>
      </c>
      <c r="X170" s="22">
        <f>FC_OTH_HH_WM_E!X$2</f>
        <v>10.38449393511347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0.18810132709002847</v>
      </c>
      <c r="D171" s="22">
        <f>FC_OTH_HH_DR_E!D$2</f>
        <v>0.22566689904334417</v>
      </c>
      <c r="E171" s="22">
        <f>FC_OTH_HH_DR_E!E$2</f>
        <v>0.25195999225922056</v>
      </c>
      <c r="F171" s="22">
        <f>FC_OTH_HH_DR_E!F$2</f>
        <v>0.27433507487878267</v>
      </c>
      <c r="G171" s="22">
        <f>FC_OTH_HH_DR_E!G$2</f>
        <v>0.28973656878318554</v>
      </c>
      <c r="H171" s="22">
        <f>FC_OTH_HH_DR_E!H$2</f>
        <v>0.30574432374185234</v>
      </c>
      <c r="I171" s="22">
        <f>FC_OTH_HH_DR_E!I$2</f>
        <v>0.33727219636159633</v>
      </c>
      <c r="J171" s="22">
        <f>FC_OTH_HH_DR_E!J$2</f>
        <v>0.3588517687253529</v>
      </c>
      <c r="K171" s="22">
        <f>FC_OTH_HH_DR_E!K$2</f>
        <v>0.38723351734312617</v>
      </c>
      <c r="L171" s="22">
        <f>FC_OTH_HH_DR_E!L$2</f>
        <v>0.414031753613956</v>
      </c>
      <c r="M171" s="22">
        <f>FC_OTH_HH_DR_E!M$2</f>
        <v>0.4442089074927803</v>
      </c>
      <c r="N171" s="22">
        <f>FC_OTH_HH_DR_E!N$2</f>
        <v>0.43355144236317905</v>
      </c>
      <c r="O171" s="22">
        <f>FC_OTH_HH_DR_E!O$2</f>
        <v>0.42420818573320063</v>
      </c>
      <c r="P171" s="22">
        <f>FC_OTH_HH_DR_E!P$2</f>
        <v>0.41007508407296944</v>
      </c>
      <c r="Q171" s="22">
        <f>FC_OTH_HH_DR_E!Q$2</f>
        <v>0.39734336947371696</v>
      </c>
      <c r="R171" s="22">
        <f>FC_OTH_HH_DR_E!R$2</f>
        <v>0.53619341714882796</v>
      </c>
      <c r="S171" s="22">
        <f>FC_OTH_HH_DR_E!S$2</f>
        <v>0.59724350246496805</v>
      </c>
      <c r="T171" s="22">
        <f>FC_OTH_HH_DR_E!T$2</f>
        <v>0.66346208022277375</v>
      </c>
      <c r="U171" s="22">
        <f>FC_OTH_HH_DR_E!U$2</f>
        <v>0.70459122944683628</v>
      </c>
      <c r="V171" s="22">
        <f>FC_OTH_HH_DR_E!V$2</f>
        <v>0.75489175036407263</v>
      </c>
      <c r="W171" s="22">
        <f>FC_OTH_HH_DR_E!W$2</f>
        <v>0.80116064816272159</v>
      </c>
      <c r="X171" s="22">
        <f>FC_OTH_HH_DR_E!X$2</f>
        <v>0.91096224616052535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0.10756188594454689</v>
      </c>
      <c r="D172" s="22">
        <f>FC_OTH_HH_DW_E!D$2</f>
        <v>0.16010169818227324</v>
      </c>
      <c r="E172" s="22">
        <f>FC_OTH_HH_DW_E!E$2</f>
        <v>0.25058490141364015</v>
      </c>
      <c r="F172" s="22">
        <f>FC_OTH_HH_DW_E!F$2</f>
        <v>0.37094278239123102</v>
      </c>
      <c r="G172" s="22">
        <f>FC_OTH_HH_DW_E!G$2</f>
        <v>0.51034544360611445</v>
      </c>
      <c r="H172" s="22">
        <f>FC_OTH_HH_DW_E!H$2</f>
        <v>0.65902358030366015</v>
      </c>
      <c r="I172" s="22">
        <f>FC_OTH_HH_DW_E!I$2</f>
        <v>0.88440844283017761</v>
      </c>
      <c r="J172" s="22">
        <f>FC_OTH_HH_DW_E!J$2</f>
        <v>0.9764803973707521</v>
      </c>
      <c r="K172" s="22">
        <f>FC_OTH_HH_DW_E!K$2</f>
        <v>1.0814501637107927</v>
      </c>
      <c r="L172" s="22">
        <f>FC_OTH_HH_DW_E!L$2</f>
        <v>1.091827395231407</v>
      </c>
      <c r="M172" s="22">
        <f>FC_OTH_HH_DW_E!M$2</f>
        <v>1.2604501359501197</v>
      </c>
      <c r="N172" s="22">
        <f>FC_OTH_HH_DW_E!N$2</f>
        <v>1.2336996845884713</v>
      </c>
      <c r="O172" s="22">
        <f>FC_OTH_HH_DW_E!O$2</f>
        <v>1.4881201685511836</v>
      </c>
      <c r="P172" s="22">
        <f>FC_OTH_HH_DW_E!P$2</f>
        <v>1.7284406026663111</v>
      </c>
      <c r="Q172" s="22">
        <f>FC_OTH_HH_DW_E!Q$2</f>
        <v>1.8089837770481751</v>
      </c>
      <c r="R172" s="22">
        <f>FC_OTH_HH_DW_E!R$2</f>
        <v>1.9435515417570635</v>
      </c>
      <c r="S172" s="22">
        <f>FC_OTH_HH_DW_E!S$2</f>
        <v>2.0046073826062019</v>
      </c>
      <c r="T172" s="22">
        <f>FC_OTH_HH_DW_E!T$2</f>
        <v>2.1398422552188654</v>
      </c>
      <c r="U172" s="22">
        <f>FC_OTH_HH_DW_E!U$2</f>
        <v>2.2073601989079275</v>
      </c>
      <c r="V172" s="22">
        <f>FC_OTH_HH_DW_E!V$2</f>
        <v>2.2706005330529391</v>
      </c>
      <c r="W172" s="22">
        <f>FC_OTH_HH_DW_E!W$2</f>
        <v>2.3760462191176277</v>
      </c>
      <c r="X172" s="22">
        <f>FC_OTH_HH_DW_E!X$2</f>
        <v>2.5838149322954207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9.415557299171768</v>
      </c>
      <c r="D173" s="22">
        <f>FC_OTH_HH_TV_E!D$2</f>
        <v>10.566739710293822</v>
      </c>
      <c r="E173" s="22">
        <f>FC_OTH_HH_TV_E!E$2</f>
        <v>12.055987085756582</v>
      </c>
      <c r="F173" s="22">
        <f>FC_OTH_HH_TV_E!F$2</f>
        <v>13.652829616463288</v>
      </c>
      <c r="G173" s="22">
        <f>FC_OTH_HH_TV_E!G$2</f>
        <v>14.952208824245808</v>
      </c>
      <c r="H173" s="22">
        <f>FC_OTH_HH_TV_E!H$2</f>
        <v>16.303116347089169</v>
      </c>
      <c r="I173" s="22">
        <f>FC_OTH_HH_TV_E!I$2</f>
        <v>17.79060181064985</v>
      </c>
      <c r="J173" s="22">
        <f>FC_OTH_HH_TV_E!J$2</f>
        <v>19.987925513889127</v>
      </c>
      <c r="K173" s="22">
        <f>FC_OTH_HH_TV_E!K$2</f>
        <v>21.802842777569015</v>
      </c>
      <c r="L173" s="22">
        <f>FC_OTH_HH_TV_E!L$2</f>
        <v>24.064412678547811</v>
      </c>
      <c r="M173" s="22">
        <f>FC_OTH_HH_TV_E!M$2</f>
        <v>24.868341508565699</v>
      </c>
      <c r="N173" s="22">
        <f>FC_OTH_HH_TV_E!N$2</f>
        <v>25.397984440300711</v>
      </c>
      <c r="O173" s="22">
        <f>FC_OTH_HH_TV_E!O$2</f>
        <v>26.140083898645624</v>
      </c>
      <c r="P173" s="22">
        <f>FC_OTH_HH_TV_E!P$2</f>
        <v>26.503456875872956</v>
      </c>
      <c r="Q173" s="22">
        <f>FC_OTH_HH_TV_E!Q$2</f>
        <v>27.833581996849553</v>
      </c>
      <c r="R173" s="22">
        <f>FC_OTH_HH_TV_E!R$2</f>
        <v>27.308733172847724</v>
      </c>
      <c r="S173" s="22">
        <f>FC_OTH_HH_TV_E!S$2</f>
        <v>27.544202555920787</v>
      </c>
      <c r="T173" s="22">
        <f>FC_OTH_HH_TV_E!T$2</f>
        <v>28.099058156840258</v>
      </c>
      <c r="U173" s="22">
        <f>FC_OTH_HH_TV_E!U$2</f>
        <v>28.800911011508866</v>
      </c>
      <c r="V173" s="22">
        <f>FC_OTH_HH_TV_E!V$2</f>
        <v>29.349879067299824</v>
      </c>
      <c r="W173" s="22">
        <f>FC_OTH_HH_TV_E!W$2</f>
        <v>29.961666034748493</v>
      </c>
      <c r="X173" s="22">
        <f>FC_OTH_HH_TV_E!X$2</f>
        <v>31.413879952588101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0.32432472872655727</v>
      </c>
      <c r="D174" s="22">
        <f>FC_OTH_HH_IT_E!D$2</f>
        <v>0.52620348183902865</v>
      </c>
      <c r="E174" s="22">
        <f>FC_OTH_HH_IT_E!E$2</f>
        <v>0.69458771755156612</v>
      </c>
      <c r="F174" s="22">
        <f>FC_OTH_HH_IT_E!F$2</f>
        <v>1.0277083894768704</v>
      </c>
      <c r="G174" s="22">
        <f>FC_OTH_HH_IT_E!G$2</f>
        <v>1.851642493684539</v>
      </c>
      <c r="H174" s="22">
        <f>FC_OTH_HH_IT_E!H$2</f>
        <v>3.1421713601740691</v>
      </c>
      <c r="I174" s="22">
        <f>FC_OTH_HH_IT_E!I$2</f>
        <v>4.2856357241926668</v>
      </c>
      <c r="J174" s="22">
        <f>FC_OTH_HH_IT_E!J$2</f>
        <v>5.5207091672553226</v>
      </c>
      <c r="K174" s="22">
        <f>FC_OTH_HH_IT_E!K$2</f>
        <v>6.5114471632745836</v>
      </c>
      <c r="L174" s="22">
        <f>FC_OTH_HH_IT_E!L$2</f>
        <v>7.4157151825667729</v>
      </c>
      <c r="M174" s="22">
        <f>FC_OTH_HH_IT_E!M$2</f>
        <v>7.9372059057926379</v>
      </c>
      <c r="N174" s="22">
        <f>FC_OTH_HH_IT_E!N$2</f>
        <v>8.4477785839320454</v>
      </c>
      <c r="O174" s="22">
        <f>FC_OTH_HH_IT_E!O$2</f>
        <v>8.8966752942169105</v>
      </c>
      <c r="P174" s="22">
        <f>FC_OTH_HH_IT_E!P$2</f>
        <v>9.3108459436177924</v>
      </c>
      <c r="Q174" s="22">
        <f>FC_OTH_HH_IT_E!Q$2</f>
        <v>9.7923962596762273</v>
      </c>
      <c r="R174" s="22">
        <f>FC_OTH_HH_IT_E!R$2</f>
        <v>10.315283926271331</v>
      </c>
      <c r="S174" s="22">
        <f>FC_OTH_HH_IT_E!S$2</f>
        <v>11.163909484146146</v>
      </c>
      <c r="T174" s="22">
        <f>FC_OTH_HH_IT_E!T$2</f>
        <v>12.186981051058464</v>
      </c>
      <c r="U174" s="22">
        <f>FC_OTH_HH_IT_E!U$2</f>
        <v>12.996769250840838</v>
      </c>
      <c r="V174" s="22">
        <f>FC_OTH_HH_IT_E!V$2</f>
        <v>13.74573391671364</v>
      </c>
      <c r="W174" s="22">
        <f>FC_OTH_HH_IT_E!W$2</f>
        <v>14.996336619841783</v>
      </c>
      <c r="X174" s="22">
        <f>FC_OTH_HH_IT_E!X$2</f>
        <v>16.242842853041132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17.450444356571442</v>
      </c>
      <c r="D175" s="22">
        <f>FC_OTH_HH_LI_E!D$2</f>
        <v>18.218859100803826</v>
      </c>
      <c r="E175" s="22">
        <f>FC_OTH_HH_LI_E!E$2</f>
        <v>18.921609607643784</v>
      </c>
      <c r="F175" s="22">
        <f>FC_OTH_HH_LI_E!F$2</f>
        <v>19.736360033289071</v>
      </c>
      <c r="G175" s="22">
        <f>FC_OTH_HH_LI_E!G$2</f>
        <v>20.452176832024005</v>
      </c>
      <c r="H175" s="22">
        <f>FC_OTH_HH_LI_E!H$2</f>
        <v>21.074389173747615</v>
      </c>
      <c r="I175" s="22">
        <f>FC_OTH_HH_LI_E!I$2</f>
        <v>21.01916775927209</v>
      </c>
      <c r="J175" s="22">
        <f>FC_OTH_HH_LI_E!J$2</f>
        <v>21.068852492612741</v>
      </c>
      <c r="K175" s="22">
        <f>FC_OTH_HH_LI_E!K$2</f>
        <v>20.892862516075525</v>
      </c>
      <c r="L175" s="22">
        <f>FC_OTH_HH_LI_E!L$2</f>
        <v>20.54972878425988</v>
      </c>
      <c r="M175" s="22">
        <f>FC_OTH_HH_LI_E!M$2</f>
        <v>19.844683302083592</v>
      </c>
      <c r="N175" s="22">
        <f>FC_OTH_HH_LI_E!N$2</f>
        <v>18.907711816187309</v>
      </c>
      <c r="O175" s="22">
        <f>FC_OTH_HH_LI_E!O$2</f>
        <v>17.947264940101817</v>
      </c>
      <c r="P175" s="22">
        <f>FC_OTH_HH_LI_E!P$2</f>
        <v>17.374917789373178</v>
      </c>
      <c r="Q175" s="22">
        <f>FC_OTH_HH_LI_E!Q$2</f>
        <v>16.9149357211694</v>
      </c>
      <c r="R175" s="22">
        <f>FC_OTH_HH_LI_E!R$2</f>
        <v>15.788832992505519</v>
      </c>
      <c r="S175" s="22">
        <f>FC_OTH_HH_LI_E!S$2</f>
        <v>14.910256956193443</v>
      </c>
      <c r="T175" s="22">
        <f>FC_OTH_HH_LI_E!T$2</f>
        <v>14.162316572557391</v>
      </c>
      <c r="U175" s="22">
        <f>FC_OTH_HH_LI_E!U$2</f>
        <v>13.034277172003504</v>
      </c>
      <c r="V175" s="22">
        <f>FC_OTH_HH_LI_E!V$2</f>
        <v>12.032164358386011</v>
      </c>
      <c r="W175" s="22">
        <f>FC_OTH_HH_LI_E!W$2</f>
        <v>11.721217040504378</v>
      </c>
      <c r="X175" s="22">
        <f>FC_OTH_HH_LI_E!X$2</f>
        <v>11.594560068613854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4.6540694328087664</v>
      </c>
      <c r="D176" s="22">
        <f>FC_OTH_HH_OA_E!D$2</f>
        <v>5.1758736227679796</v>
      </c>
      <c r="E176" s="22">
        <f>FC_OTH_HH_OA_E!E$2</f>
        <v>5.6174981589921567</v>
      </c>
      <c r="F176" s="22">
        <f>FC_OTH_HH_OA_E!F$2</f>
        <v>6.110826283279442</v>
      </c>
      <c r="G176" s="22">
        <f>FC_OTH_HH_OA_E!G$2</f>
        <v>6.5780164083061354</v>
      </c>
      <c r="H176" s="22">
        <f>FC_OTH_HH_OA_E!H$2</f>
        <v>7.2664028358996235</v>
      </c>
      <c r="I176" s="22">
        <f>FC_OTH_HH_OA_E!I$2</f>
        <v>7.6336831174826223</v>
      </c>
      <c r="J176" s="22">
        <f>FC_OTH_HH_OA_E!J$2</f>
        <v>8.20575514210792</v>
      </c>
      <c r="K176" s="22">
        <f>FC_OTH_HH_OA_E!K$2</f>
        <v>8.66793132943973</v>
      </c>
      <c r="L176" s="22">
        <f>FC_OTH_HH_OA_E!L$2</f>
        <v>9.2814006118283423</v>
      </c>
      <c r="M176" s="22">
        <f>FC_OTH_HH_OA_E!M$2</f>
        <v>9.4564500609493738</v>
      </c>
      <c r="N176" s="22">
        <f>FC_OTH_HH_OA_E!N$2</f>
        <v>9.5220820624930163</v>
      </c>
      <c r="O176" s="22">
        <f>FC_OTH_HH_OA_E!O$2</f>
        <v>9.7546053448022541</v>
      </c>
      <c r="P176" s="22">
        <f>FC_OTH_HH_OA_E!P$2</f>
        <v>9.8588555941707945</v>
      </c>
      <c r="Q176" s="22">
        <f>FC_OTH_HH_OA_E!Q$2</f>
        <v>10.143739194427321</v>
      </c>
      <c r="R176" s="22">
        <f>FC_OTH_HH_OA_E!R$2</f>
        <v>10.216761719528535</v>
      </c>
      <c r="S176" s="22">
        <f>FC_OTH_HH_OA_E!S$2</f>
        <v>10.595849833333689</v>
      </c>
      <c r="T176" s="22">
        <f>FC_OTH_HH_OA_E!T$2</f>
        <v>10.982072581662729</v>
      </c>
      <c r="U176" s="22">
        <f>FC_OTH_HH_OA_E!U$2</f>
        <v>11.53612522699032</v>
      </c>
      <c r="V176" s="22">
        <f>FC_OTH_HH_OA_E!V$2</f>
        <v>12.003224817573404</v>
      </c>
      <c r="W176" s="22">
        <f>FC_OTH_HH_OA_E!W$2</f>
        <v>12.774889426369192</v>
      </c>
      <c r="X176" s="22">
        <f>FC_OTH_HH_OA_E!X$2</f>
        <v>13.305095590574039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129.6529664660361</v>
      </c>
      <c r="D177" s="19">
        <f>FC_OTH_AFF_E!D$2</f>
        <v>135.98693035253652</v>
      </c>
      <c r="E177" s="19">
        <f>FC_OTH_AFF_E!E$2</f>
        <v>128.56311263972481</v>
      </c>
      <c r="F177" s="19">
        <f>FC_OTH_AFF_E!F$2</f>
        <v>146.54333619948409</v>
      </c>
      <c r="G177" s="19">
        <f>FC_OTH_AFF_E!G$2</f>
        <v>155.9436801375752</v>
      </c>
      <c r="H177" s="19">
        <f>FC_OTH_AFF_E!H$2</f>
        <v>152.346173688736</v>
      </c>
      <c r="I177" s="19">
        <f>FC_OTH_AFF_E!I$2</f>
        <v>154.79982803095442</v>
      </c>
      <c r="J177" s="19">
        <f>FC_OTH_AFF_E!J$2</f>
        <v>155.95795356835771</v>
      </c>
      <c r="K177" s="19">
        <f>FC_OTH_AFF_E!K$2</f>
        <v>131.89836629406705</v>
      </c>
      <c r="L177" s="19">
        <f>FC_OTH_AFF_E!L$2</f>
        <v>138.62820292347376</v>
      </c>
      <c r="M177" s="19">
        <f>FC_OTH_AFF_E!M$2</f>
        <v>155.93361994840924</v>
      </c>
      <c r="N177" s="19">
        <f>FC_OTH_AFF_E!N$2</f>
        <v>153.184350816853</v>
      </c>
      <c r="O177" s="19">
        <f>FC_OTH_AFF_E!O$2</f>
        <v>150.13731728288909</v>
      </c>
      <c r="P177" s="19">
        <f>FC_OTH_AFF_E!P$2</f>
        <v>155.91994840928635</v>
      </c>
      <c r="Q177" s="19">
        <f>FC_OTH_AFF_E!Q$2</f>
        <v>154.01418744625965</v>
      </c>
      <c r="R177" s="19">
        <f>FC_OTH_AFF_E!R$2</f>
        <v>161.56500429922608</v>
      </c>
      <c r="S177" s="19">
        <f>FC_OTH_AFF_E!S$2</f>
        <v>176.63594153052449</v>
      </c>
      <c r="T177" s="19">
        <f>FC_OTH_AFF_E!T$2</f>
        <v>193.8373172828891</v>
      </c>
      <c r="U177" s="19">
        <f>FC_OTH_AFF_E!U$2</f>
        <v>188.49105760963027</v>
      </c>
      <c r="V177" s="19">
        <f>FC_OTH_AFF_E!V$2</f>
        <v>208.42631126397248</v>
      </c>
      <c r="W177" s="19">
        <f>FC_OTH_AFF_E!W$2</f>
        <v>211.12037833190027</v>
      </c>
      <c r="X177" s="19">
        <f>FC_OTH_AFF_E!X$2</f>
        <v>197.30137575236455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-14.153568357696212</v>
      </c>
      <c r="D178" s="26">
        <f>STATDIFF!D$2</f>
        <v>-49.351332760102778</v>
      </c>
      <c r="E178" s="26">
        <f>STATDIFF!E$2</f>
        <v>-104.39363714531426</v>
      </c>
      <c r="F178" s="26">
        <f>STATDIFF!F$2</f>
        <v>-27.392605331039899</v>
      </c>
      <c r="G178" s="26">
        <f>STATDIFF!G$2</f>
        <v>-20.254084264832091</v>
      </c>
      <c r="H178" s="26">
        <f>STATDIFF!H$2</f>
        <v>-7.0681857265689363</v>
      </c>
      <c r="I178" s="26">
        <f>STATDIFF!I$2</f>
        <v>10.597592433362099</v>
      </c>
      <c r="J178" s="26">
        <f>STATDIFF!J$2</f>
        <v>-1.2467755804012812E-2</v>
      </c>
      <c r="K178" s="26">
        <f>STATDIFF!K$2</f>
        <v>1.0787618228719094</v>
      </c>
      <c r="L178" s="26">
        <f>STATDIFF!L$2</f>
        <v>-2.2892519346517708</v>
      </c>
      <c r="M178" s="26">
        <f>STATDIFF!M$2</f>
        <v>-20.007996560617947</v>
      </c>
      <c r="N178" s="26">
        <f>STATDIFF!N$2</f>
        <v>-20.969475494410649</v>
      </c>
      <c r="O178" s="26">
        <f>STATDIFF!O$2</f>
        <v>-12.555030094582445</v>
      </c>
      <c r="P178" s="26">
        <f>STATDIFF!P$2</f>
        <v>-0.84935511607863745</v>
      </c>
      <c r="Q178" s="26">
        <f>STATDIFF!Q$2</f>
        <v>8.4065348237323114</v>
      </c>
      <c r="R178" s="26">
        <f>STATDIFF!R$2</f>
        <v>-7.2889079965603933</v>
      </c>
      <c r="S178" s="26">
        <f>STATDIFF!S$2</f>
        <v>-10.377815993121368</v>
      </c>
      <c r="T178" s="26">
        <f>STATDIFF!T$2</f>
        <v>-10.642648323301154</v>
      </c>
      <c r="U178" s="26">
        <f>STATDIFF!U$2</f>
        <v>-18.38538263112633</v>
      </c>
      <c r="V178" s="26">
        <f>STATDIFF!V$2</f>
        <v>-46.113757523645859</v>
      </c>
      <c r="W178" s="26">
        <f>STATDIFF!W$2</f>
        <v>-20.173172828891143</v>
      </c>
      <c r="X178" s="26">
        <f>STATDIFF!X$2</f>
        <v>-26.07291487532266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1409.173258813413</v>
      </c>
      <c r="D2" s="31">
        <f t="shared" si="0"/>
        <v>1523.0244196044707</v>
      </c>
      <c r="E2" s="31">
        <f t="shared" si="0"/>
        <v>1609.3328460877042</v>
      </c>
      <c r="F2" s="31">
        <f t="shared" si="0"/>
        <v>1737.2239896818573</v>
      </c>
      <c r="G2" s="31">
        <f t="shared" si="0"/>
        <v>1847.4808254514189</v>
      </c>
      <c r="H2" s="31">
        <f t="shared" si="0"/>
        <v>1860.9303525365435</v>
      </c>
      <c r="I2" s="31">
        <f t="shared" si="0"/>
        <v>1846.3764402407569</v>
      </c>
      <c r="J2" s="31">
        <f t="shared" si="0"/>
        <v>1801.7926913155632</v>
      </c>
      <c r="K2" s="31">
        <f t="shared" si="0"/>
        <v>1789.3244196044716</v>
      </c>
      <c r="L2" s="31">
        <f t="shared" si="0"/>
        <v>2097.3679277730012</v>
      </c>
      <c r="M2" s="31">
        <f t="shared" si="0"/>
        <v>1977.2800515907143</v>
      </c>
      <c r="N2" s="31">
        <f t="shared" si="0"/>
        <v>2075.1767841788478</v>
      </c>
      <c r="O2" s="31">
        <f t="shared" si="0"/>
        <v>2336.7646603611347</v>
      </c>
      <c r="P2" s="31">
        <f t="shared" si="0"/>
        <v>2143.4655202063632</v>
      </c>
      <c r="Q2" s="31">
        <f t="shared" si="0"/>
        <v>2380.3327601031815</v>
      </c>
      <c r="R2" s="31">
        <f t="shared" si="0"/>
        <v>2338.3085984522786</v>
      </c>
      <c r="S2" s="31">
        <f t="shared" si="0"/>
        <v>2447.1263112639726</v>
      </c>
      <c r="T2" s="31">
        <f t="shared" si="0"/>
        <v>2587.2208082545148</v>
      </c>
      <c r="U2" s="31">
        <f t="shared" si="0"/>
        <v>2860.6584694754947</v>
      </c>
      <c r="V2" s="31">
        <f t="shared" si="0"/>
        <v>2828.2277730008591</v>
      </c>
      <c r="W2" s="31">
        <f t="shared" si="0"/>
        <v>2709.8717110920034</v>
      </c>
      <c r="X2" s="31">
        <f t="shared" ref="X2" si="1">SUM(X3,X17,X22,X25,X26,X51,X52,X71,X74,X75,X76)</f>
        <v>2711.9980223559746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16.32269991401548</v>
      </c>
      <c r="D22" s="37">
        <f t="shared" si="12"/>
        <v>16.562768701633701</v>
      </c>
      <c r="E22" s="37">
        <f t="shared" si="12"/>
        <v>34.085726569217528</v>
      </c>
      <c r="F22" s="37">
        <f t="shared" si="12"/>
        <v>1.920292347377472</v>
      </c>
      <c r="G22" s="37">
        <f t="shared" si="12"/>
        <v>3.1205503009458302</v>
      </c>
      <c r="H22" s="37">
        <f t="shared" si="12"/>
        <v>2.8804815133276009</v>
      </c>
      <c r="I22" s="37">
        <f t="shared" si="12"/>
        <v>3.3605331040412718</v>
      </c>
      <c r="J22" s="37">
        <f t="shared" si="12"/>
        <v>2.6404127257093721</v>
      </c>
      <c r="K22" s="37">
        <f t="shared" si="12"/>
        <v>2.6404127257093721</v>
      </c>
      <c r="L22" s="37">
        <f t="shared" si="12"/>
        <v>6.0010318142734302</v>
      </c>
      <c r="M22" s="37">
        <f t="shared" si="12"/>
        <v>2.4004299226139301</v>
      </c>
      <c r="N22" s="37">
        <f t="shared" si="12"/>
        <v>0.2400687876182287</v>
      </c>
      <c r="O22" s="37">
        <f t="shared" si="12"/>
        <v>2.1603611349957008</v>
      </c>
      <c r="P22" s="37">
        <f t="shared" si="12"/>
        <v>2.4004299226139301</v>
      </c>
      <c r="Q22" s="37">
        <f t="shared" si="12"/>
        <v>1.2001719690455721</v>
      </c>
      <c r="R22" s="37">
        <f t="shared" si="12"/>
        <v>0</v>
      </c>
      <c r="S22" s="37">
        <f t="shared" si="12"/>
        <v>0.96018916595012893</v>
      </c>
      <c r="T22" s="37">
        <f t="shared" si="12"/>
        <v>0.45846947549441103</v>
      </c>
      <c r="U22" s="37">
        <f t="shared" si="12"/>
        <v>1.668013757523646</v>
      </c>
      <c r="V22" s="37">
        <f t="shared" si="12"/>
        <v>1.84256233877902</v>
      </c>
      <c r="W22" s="37">
        <f t="shared" si="12"/>
        <v>0</v>
      </c>
      <c r="X22" s="37">
        <f t="shared" ref="X22" si="13">SUM(X23:X24)</f>
        <v>0.48005159071367148</v>
      </c>
    </row>
    <row r="23" spans="1:24" ht="11.25" customHeight="1" x14ac:dyDescent="0.2">
      <c r="A23" s="42" t="s">
        <v>37</v>
      </c>
      <c r="B23" s="9" t="s">
        <v>38</v>
      </c>
      <c r="C23" s="10">
        <v>16.32269991401548</v>
      </c>
      <c r="D23" s="10">
        <v>16.562768701633701</v>
      </c>
      <c r="E23" s="10">
        <v>34.085726569217528</v>
      </c>
      <c r="F23" s="10">
        <v>1.920292347377472</v>
      </c>
      <c r="G23" s="10">
        <v>3.1205503009458302</v>
      </c>
      <c r="H23" s="10">
        <v>2.8804815133276009</v>
      </c>
      <c r="I23" s="10">
        <v>3.3605331040412718</v>
      </c>
      <c r="J23" s="10">
        <v>2.6404127257093721</v>
      </c>
      <c r="K23" s="10">
        <v>2.6404127257093721</v>
      </c>
      <c r="L23" s="10">
        <v>6.0010318142734302</v>
      </c>
      <c r="M23" s="10">
        <v>2.4004299226139301</v>
      </c>
      <c r="N23" s="10">
        <v>0.2400687876182287</v>
      </c>
      <c r="O23" s="10">
        <v>2.1603611349957008</v>
      </c>
      <c r="P23" s="10">
        <v>2.4004299226139301</v>
      </c>
      <c r="Q23" s="10">
        <v>1.2001719690455721</v>
      </c>
      <c r="R23" s="10">
        <v>0</v>
      </c>
      <c r="S23" s="10">
        <v>0.96018916595012893</v>
      </c>
      <c r="T23" s="10">
        <v>0.45846947549441103</v>
      </c>
      <c r="U23" s="10">
        <v>1.668013757523646</v>
      </c>
      <c r="V23" s="10">
        <v>1.84256233877902</v>
      </c>
      <c r="W23" s="10">
        <v>0</v>
      </c>
      <c r="X23" s="10">
        <v>0.48005159071367148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1392.8505588993976</v>
      </c>
      <c r="D52" s="37">
        <f t="shared" si="20"/>
        <v>1506.4616509028369</v>
      </c>
      <c r="E52" s="37">
        <f t="shared" si="20"/>
        <v>1575.2471195184867</v>
      </c>
      <c r="F52" s="37">
        <f t="shared" si="20"/>
        <v>1728.3533104041273</v>
      </c>
      <c r="G52" s="37">
        <f t="shared" si="20"/>
        <v>1836.8605331040415</v>
      </c>
      <c r="H52" s="37">
        <f t="shared" si="20"/>
        <v>1853.6790197764403</v>
      </c>
      <c r="I52" s="37">
        <f t="shared" si="20"/>
        <v>1839.8870163370595</v>
      </c>
      <c r="J52" s="37">
        <f t="shared" si="20"/>
        <v>1794.1365434221839</v>
      </c>
      <c r="K52" s="37">
        <f t="shared" si="20"/>
        <v>1781.6682717110923</v>
      </c>
      <c r="L52" s="37">
        <f t="shared" si="20"/>
        <v>2089.265090283749</v>
      </c>
      <c r="M52" s="37">
        <f t="shared" si="20"/>
        <v>1964.3942390369739</v>
      </c>
      <c r="N52" s="37">
        <f t="shared" si="20"/>
        <v>2071.2823731728286</v>
      </c>
      <c r="O52" s="37">
        <f t="shared" si="20"/>
        <v>2331.3798796216679</v>
      </c>
      <c r="P52" s="37">
        <f t="shared" si="20"/>
        <v>2137.0286328460879</v>
      </c>
      <c r="Q52" s="37">
        <f t="shared" si="20"/>
        <v>2371.0356835769562</v>
      </c>
      <c r="R52" s="37">
        <f t="shared" si="20"/>
        <v>2330.1878761822873</v>
      </c>
      <c r="S52" s="37">
        <f t="shared" si="20"/>
        <v>2437.3527085124679</v>
      </c>
      <c r="T52" s="37">
        <f t="shared" si="20"/>
        <v>2580.0546001719695</v>
      </c>
      <c r="U52" s="37">
        <f t="shared" si="20"/>
        <v>2846.6994840928637</v>
      </c>
      <c r="V52" s="37">
        <f t="shared" si="20"/>
        <v>2814.3786758383485</v>
      </c>
      <c r="W52" s="37">
        <f t="shared" si="20"/>
        <v>2690.8809114359415</v>
      </c>
      <c r="X52" s="37">
        <f t="shared" ref="X52" si="21">SUM(X53:X70)</f>
        <v>2699.1035253654331</v>
      </c>
    </row>
    <row r="53" spans="1:24" ht="11.25" customHeight="1" x14ac:dyDescent="0.2">
      <c r="A53" s="42" t="s">
        <v>93</v>
      </c>
      <c r="B53" s="9" t="s">
        <v>94</v>
      </c>
      <c r="C53" s="10">
        <v>242.4038693035254</v>
      </c>
      <c r="D53" s="10">
        <v>243.60318142734309</v>
      </c>
      <c r="E53" s="10">
        <v>211.83181427343081</v>
      </c>
      <c r="F53" s="10">
        <v>194.85743766122101</v>
      </c>
      <c r="G53" s="10">
        <v>267.35812553740323</v>
      </c>
      <c r="H53" s="10">
        <v>285.92338779019781</v>
      </c>
      <c r="I53" s="10">
        <v>232.01410146173691</v>
      </c>
      <c r="J53" s="10">
        <v>235.02966466036111</v>
      </c>
      <c r="K53" s="10">
        <v>267.32914875322439</v>
      </c>
      <c r="L53" s="10">
        <v>297.25726569217539</v>
      </c>
      <c r="M53" s="10">
        <v>302.70902837489251</v>
      </c>
      <c r="N53" s="10">
        <v>248.23456577815989</v>
      </c>
      <c r="O53" s="10">
        <v>318.74092863284608</v>
      </c>
      <c r="P53" s="10">
        <v>250.38761822871879</v>
      </c>
      <c r="Q53" s="10">
        <v>171.42209802235601</v>
      </c>
      <c r="R53" s="10">
        <v>159.9617368873603</v>
      </c>
      <c r="S53" s="10">
        <v>217.49965606190889</v>
      </c>
      <c r="T53" s="10">
        <v>376.66552020636283</v>
      </c>
      <c r="U53" s="10">
        <v>209.07730008598449</v>
      </c>
      <c r="V53" s="10">
        <v>181.2170249355116</v>
      </c>
      <c r="W53" s="10">
        <v>223.82132416165089</v>
      </c>
      <c r="X53" s="10">
        <v>232.82854686156489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0.37979363714531378</v>
      </c>
      <c r="D55" s="10">
        <v>0.29518486672398958</v>
      </c>
      <c r="E55" s="10">
        <v>0.96663800515907139</v>
      </c>
      <c r="F55" s="10">
        <v>4.1656061908856401</v>
      </c>
      <c r="G55" s="10">
        <v>4.225881341358555</v>
      </c>
      <c r="H55" s="10">
        <v>4.0287188306104902</v>
      </c>
      <c r="I55" s="10">
        <v>3.9735167669819429</v>
      </c>
      <c r="J55" s="10">
        <v>4.5510748065348237</v>
      </c>
      <c r="K55" s="10">
        <v>5.0816852966466044</v>
      </c>
      <c r="L55" s="10">
        <v>4.3068787618228717</v>
      </c>
      <c r="M55" s="10">
        <v>4.2181427343078246</v>
      </c>
      <c r="N55" s="10">
        <v>6.0957867583834906</v>
      </c>
      <c r="O55" s="10">
        <v>9.8251074806534824</v>
      </c>
      <c r="P55" s="10">
        <v>10.322871883061049</v>
      </c>
      <c r="Q55" s="10">
        <v>12.01306964746346</v>
      </c>
      <c r="R55" s="10">
        <v>12.65133276010318</v>
      </c>
      <c r="S55" s="10">
        <v>10.99647463456578</v>
      </c>
      <c r="T55" s="10">
        <v>12.89767841788478</v>
      </c>
      <c r="U55" s="10">
        <v>10.493379191745481</v>
      </c>
      <c r="V55" s="10">
        <v>13.24153052450559</v>
      </c>
      <c r="W55" s="10">
        <v>15.20567497850387</v>
      </c>
      <c r="X55" s="10">
        <v>12.161306964746339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8.5984522785898529E-4</v>
      </c>
      <c r="P56" s="10">
        <v>5.7609630266552024E-3</v>
      </c>
      <c r="Q56" s="10">
        <v>8.5124677558039551E-3</v>
      </c>
      <c r="R56" s="10">
        <v>2.020636285468615E-2</v>
      </c>
      <c r="S56" s="10">
        <v>3.2846087704213239E-2</v>
      </c>
      <c r="T56" s="10">
        <v>3.7833190025795348E-2</v>
      </c>
      <c r="U56" s="10">
        <v>0.1094582975064488</v>
      </c>
      <c r="V56" s="10">
        <v>0.26973344797936372</v>
      </c>
      <c r="W56" s="10">
        <v>0.41676698194325018</v>
      </c>
      <c r="X56" s="10">
        <v>0.58443680137575227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6.5348237317282884E-2</v>
      </c>
      <c r="W57" s="10">
        <v>0.95434221840068778</v>
      </c>
      <c r="X57" s="10"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1150.0668959587269</v>
      </c>
      <c r="D59" s="10">
        <v>1262.5632846087699</v>
      </c>
      <c r="E59" s="10">
        <v>1361.134995700774</v>
      </c>
      <c r="F59" s="10">
        <v>1525.5325881341359</v>
      </c>
      <c r="G59" s="10">
        <v>1558.230610490112</v>
      </c>
      <c r="H59" s="10">
        <v>1553.716423043852</v>
      </c>
      <c r="I59" s="10">
        <v>1587.178761822872</v>
      </c>
      <c r="J59" s="10">
        <v>1531.527687016337</v>
      </c>
      <c r="K59" s="10">
        <v>1468.0185726569221</v>
      </c>
      <c r="L59" s="10">
        <v>1729.33981083405</v>
      </c>
      <c r="M59" s="10">
        <v>1596.039896818573</v>
      </c>
      <c r="N59" s="10">
        <v>1740.5417024935509</v>
      </c>
      <c r="O59" s="10">
        <v>1869.4706792777299</v>
      </c>
      <c r="P59" s="10">
        <v>1751.576354256234</v>
      </c>
      <c r="Q59" s="10">
        <v>2046.0972484952711</v>
      </c>
      <c r="R59" s="10">
        <v>2009.195528804815</v>
      </c>
      <c r="S59" s="10">
        <v>2075.857437661221</v>
      </c>
      <c r="T59" s="10">
        <v>2039.5442820292351</v>
      </c>
      <c r="U59" s="10">
        <v>2446.965176268272</v>
      </c>
      <c r="V59" s="10">
        <v>2454.985382631126</v>
      </c>
      <c r="W59" s="10">
        <v>2284.558297506449</v>
      </c>
      <c r="X59" s="10">
        <v>2313.7656921754078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1.3136715391229581</v>
      </c>
      <c r="F61" s="10">
        <v>3.79767841788478</v>
      </c>
      <c r="G61" s="10">
        <v>7.0459157351676698</v>
      </c>
      <c r="H61" s="10">
        <v>8.1446259673258812</v>
      </c>
      <c r="I61" s="10">
        <v>7.5714531384350812</v>
      </c>
      <c r="J61" s="10">
        <v>7.5475494411006014</v>
      </c>
      <c r="K61" s="10">
        <v>8.8134135855545992</v>
      </c>
      <c r="L61" s="10">
        <v>9.7448839208942388</v>
      </c>
      <c r="M61" s="10">
        <v>13.32760103181427</v>
      </c>
      <c r="N61" s="10">
        <v>21.97386070507309</v>
      </c>
      <c r="O61" s="10">
        <v>51.949011177987963</v>
      </c>
      <c r="P61" s="10">
        <v>64.36895958727429</v>
      </c>
      <c r="Q61" s="10">
        <v>74.902063628546856</v>
      </c>
      <c r="R61" s="10">
        <v>87.752020636285465</v>
      </c>
      <c r="S61" s="10">
        <v>89.853826311263973</v>
      </c>
      <c r="T61" s="10">
        <v>93.197936371453139</v>
      </c>
      <c r="U61" s="10">
        <v>87.0176268271711</v>
      </c>
      <c r="V61" s="10">
        <v>80.635339638864991</v>
      </c>
      <c r="W61" s="10">
        <v>80.225365434221828</v>
      </c>
      <c r="X61" s="10">
        <v>66.003181427343065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3.6742906276870162</v>
      </c>
      <c r="U62" s="10">
        <v>3.8588134135855539</v>
      </c>
      <c r="V62" s="10">
        <v>6.1436801375752346</v>
      </c>
      <c r="W62" s="10">
        <v>6.7378331900257953</v>
      </c>
      <c r="X62" s="10">
        <v>6.5170249355116079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3.170421324161651</v>
      </c>
      <c r="J63" s="10">
        <v>7.4022355975924334</v>
      </c>
      <c r="K63" s="10">
        <v>7.4450558899398098</v>
      </c>
      <c r="L63" s="10">
        <v>8.6689595872742888</v>
      </c>
      <c r="M63" s="10">
        <v>9.4966466036113495</v>
      </c>
      <c r="N63" s="10">
        <v>1.253998280309544</v>
      </c>
      <c r="O63" s="10">
        <v>1.026053310404127</v>
      </c>
      <c r="P63" s="10">
        <v>1.696302665520206</v>
      </c>
      <c r="Q63" s="10">
        <v>0</v>
      </c>
      <c r="R63" s="10">
        <v>1.920292347377472</v>
      </c>
      <c r="S63" s="10">
        <v>3.0648323301805669</v>
      </c>
      <c r="T63" s="10">
        <v>5.5721410146173689</v>
      </c>
      <c r="U63" s="10">
        <v>5.0146173688736022</v>
      </c>
      <c r="V63" s="10">
        <v>0.55494411006018907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1.8658641444539981</v>
      </c>
      <c r="I65" s="10">
        <v>5.9787618228718831</v>
      </c>
      <c r="J65" s="10">
        <v>8.0783319002579521</v>
      </c>
      <c r="K65" s="10">
        <v>24.980395528804809</v>
      </c>
      <c r="L65" s="10">
        <v>39.94729148753224</v>
      </c>
      <c r="M65" s="10">
        <v>38.602923473774723</v>
      </c>
      <c r="N65" s="10">
        <v>53.182459157351673</v>
      </c>
      <c r="O65" s="10">
        <v>80.367239896818575</v>
      </c>
      <c r="P65" s="10">
        <v>58.670765262252793</v>
      </c>
      <c r="Q65" s="10">
        <v>66.592691315563187</v>
      </c>
      <c r="R65" s="10">
        <v>58.686758383490968</v>
      </c>
      <c r="S65" s="10">
        <v>40.047635425623383</v>
      </c>
      <c r="T65" s="10">
        <v>47.44978503869303</v>
      </c>
      <c r="U65" s="10">
        <v>83.147979363714526</v>
      </c>
      <c r="V65" s="10">
        <v>76.250558899398101</v>
      </c>
      <c r="W65" s="10">
        <v>77.946173688736025</v>
      </c>
      <c r="X65" s="10">
        <v>65.29724849527085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1.015133276010318</v>
      </c>
      <c r="U70" s="10">
        <v>1.015133276010318</v>
      </c>
      <c r="V70" s="10">
        <v>1.015133276010318</v>
      </c>
      <c r="W70" s="10">
        <v>1.015133276010318</v>
      </c>
      <c r="X70" s="10">
        <v>1.079105760963027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7.4997420464316411</v>
      </c>
      <c r="H71" s="37">
        <f t="shared" si="22"/>
        <v>4.3708512467755796</v>
      </c>
      <c r="I71" s="37">
        <f t="shared" si="22"/>
        <v>3.128890799656062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10.485382631126399</v>
      </c>
      <c r="N71" s="37">
        <f t="shared" si="22"/>
        <v>3.6543422184006871</v>
      </c>
      <c r="O71" s="37">
        <f t="shared" si="22"/>
        <v>3.224419604471195</v>
      </c>
      <c r="P71" s="37">
        <f t="shared" si="22"/>
        <v>4.0364574376612197</v>
      </c>
      <c r="Q71" s="37">
        <f t="shared" si="22"/>
        <v>8.0969045571797071</v>
      </c>
      <c r="R71" s="37">
        <f t="shared" si="22"/>
        <v>8.1207222699914006</v>
      </c>
      <c r="S71" s="37">
        <f t="shared" si="22"/>
        <v>8.8134135855545992</v>
      </c>
      <c r="T71" s="37">
        <f t="shared" si="22"/>
        <v>6.7077386070507306</v>
      </c>
      <c r="U71" s="37">
        <f t="shared" si="22"/>
        <v>12.290971625107481</v>
      </c>
      <c r="V71" s="37">
        <f t="shared" si="22"/>
        <v>12.006534823731727</v>
      </c>
      <c r="W71" s="37">
        <f t="shared" si="22"/>
        <v>18.99079965606191</v>
      </c>
      <c r="X71" s="37">
        <f t="shared" ref="X71" si="23">SUM(X72:X73)</f>
        <v>12.414445399828031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6.9503869303525363</v>
      </c>
      <c r="G72" s="10">
        <v>7.4997420464316411</v>
      </c>
      <c r="H72" s="10">
        <v>4.3708512467755796</v>
      </c>
      <c r="I72" s="10">
        <v>3.128890799656062</v>
      </c>
      <c r="J72" s="10">
        <v>5.0157351676698188</v>
      </c>
      <c r="K72" s="10">
        <v>5.0157351676698188</v>
      </c>
      <c r="L72" s="10">
        <v>0.62098022355975924</v>
      </c>
      <c r="M72" s="10">
        <v>2.507910576096303</v>
      </c>
      <c r="N72" s="10">
        <v>2.00627687016337</v>
      </c>
      <c r="O72" s="10">
        <v>2.00627687016337</v>
      </c>
      <c r="P72" s="10">
        <v>2.00627687016337</v>
      </c>
      <c r="Q72" s="10">
        <v>4.0126397248495271</v>
      </c>
      <c r="R72" s="10">
        <v>2.00627687016337</v>
      </c>
      <c r="S72" s="10">
        <v>2.698968185726569</v>
      </c>
      <c r="T72" s="10">
        <v>1.7357695614789339</v>
      </c>
      <c r="U72" s="10">
        <v>2.8324161650902839</v>
      </c>
      <c r="V72" s="10">
        <v>2.5694754944110061</v>
      </c>
      <c r="W72" s="10">
        <v>3.9792777300085991</v>
      </c>
      <c r="X72" s="10">
        <v>2.4269131556319858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1.4808254514187451</v>
      </c>
      <c r="M73" s="10">
        <v>7.9774720550300948</v>
      </c>
      <c r="N73" s="10">
        <v>1.6480653482373171</v>
      </c>
      <c r="O73" s="10">
        <v>1.218142734307825</v>
      </c>
      <c r="P73" s="10">
        <v>2.0301805674978501</v>
      </c>
      <c r="Q73" s="10">
        <v>4.08426483233018</v>
      </c>
      <c r="R73" s="10">
        <v>6.114445399828031</v>
      </c>
      <c r="S73" s="10">
        <v>6.114445399828031</v>
      </c>
      <c r="T73" s="10">
        <v>4.9719690455717966</v>
      </c>
      <c r="U73" s="10">
        <v>9.4585554600171964</v>
      </c>
      <c r="V73" s="10">
        <v>9.4370593293207214</v>
      </c>
      <c r="W73" s="10">
        <v>15.011521926053311</v>
      </c>
      <c r="X73" s="10">
        <v>9.9875322441960446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9.8564918314703345</v>
      </c>
      <c r="F2" s="31">
        <f t="shared" si="0"/>
        <v>9.1413585554600161</v>
      </c>
      <c r="G2" s="31">
        <f t="shared" si="0"/>
        <v>2.6527944969905422</v>
      </c>
      <c r="H2" s="31">
        <f t="shared" si="0"/>
        <v>7.6304385210662078</v>
      </c>
      <c r="I2" s="31">
        <f t="shared" si="0"/>
        <v>6.4632846087704214</v>
      </c>
      <c r="J2" s="31">
        <f t="shared" si="0"/>
        <v>7.3901117798796214</v>
      </c>
      <c r="K2" s="31">
        <f t="shared" si="0"/>
        <v>8.1470335339638851</v>
      </c>
      <c r="L2" s="31">
        <f t="shared" si="0"/>
        <v>2.8265692175408419</v>
      </c>
      <c r="M2" s="31">
        <f t="shared" si="0"/>
        <v>1.9306964746345661</v>
      </c>
      <c r="N2" s="31">
        <f t="shared" si="0"/>
        <v>0.79484092863284606</v>
      </c>
      <c r="O2" s="31">
        <f t="shared" si="0"/>
        <v>0.778761822871883</v>
      </c>
      <c r="P2" s="31">
        <f t="shared" si="0"/>
        <v>0.84901117798796211</v>
      </c>
      <c r="Q2" s="31">
        <f t="shared" si="0"/>
        <v>0.84901117798796211</v>
      </c>
      <c r="R2" s="31">
        <f t="shared" si="0"/>
        <v>6.6969905417024931</v>
      </c>
      <c r="S2" s="31">
        <f t="shared" si="0"/>
        <v>11.696044711951849</v>
      </c>
      <c r="T2" s="31">
        <f t="shared" si="0"/>
        <v>13.03516766981943</v>
      </c>
      <c r="U2" s="31">
        <f t="shared" si="0"/>
        <v>9.6337919174548574</v>
      </c>
      <c r="V2" s="31">
        <f t="shared" si="0"/>
        <v>7.5192605331040401</v>
      </c>
      <c r="W2" s="31">
        <f t="shared" si="0"/>
        <v>25.144196044711954</v>
      </c>
      <c r="X2" s="31">
        <f t="shared" ref="X2" si="1">SUM(X3,X17,X22,X25,X26,X51,X52,X71,X74,X75,X76)</f>
        <v>26.3390369733448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9.8564918314703345</v>
      </c>
      <c r="F26" s="37">
        <f t="shared" si="14"/>
        <v>9.1413585554600161</v>
      </c>
      <c r="G26" s="37">
        <f t="shared" si="14"/>
        <v>2.6527944969905422</v>
      </c>
      <c r="H26" s="37">
        <f t="shared" si="14"/>
        <v>7.6304385210662078</v>
      </c>
      <c r="I26" s="37">
        <f t="shared" si="14"/>
        <v>6.4632846087704214</v>
      </c>
      <c r="J26" s="37">
        <f t="shared" si="14"/>
        <v>7.3901117798796214</v>
      </c>
      <c r="K26" s="37">
        <f t="shared" si="14"/>
        <v>8.1470335339638851</v>
      </c>
      <c r="L26" s="37">
        <f t="shared" si="14"/>
        <v>2.8265692175408419</v>
      </c>
      <c r="M26" s="37">
        <f t="shared" si="14"/>
        <v>1.9306964746345661</v>
      </c>
      <c r="N26" s="37">
        <f t="shared" si="14"/>
        <v>0.79484092863284606</v>
      </c>
      <c r="O26" s="37">
        <f t="shared" si="14"/>
        <v>0.778761822871883</v>
      </c>
      <c r="P26" s="37">
        <f t="shared" si="14"/>
        <v>0.84901117798796211</v>
      </c>
      <c r="Q26" s="37">
        <f t="shared" si="14"/>
        <v>0.84901117798796211</v>
      </c>
      <c r="R26" s="37">
        <f t="shared" si="14"/>
        <v>6.6969905417024931</v>
      </c>
      <c r="S26" s="37">
        <f t="shared" si="14"/>
        <v>11.696044711951849</v>
      </c>
      <c r="T26" s="37">
        <f t="shared" si="14"/>
        <v>13.03516766981943</v>
      </c>
      <c r="U26" s="37">
        <f t="shared" si="14"/>
        <v>9.6337919174548574</v>
      </c>
      <c r="V26" s="37">
        <f t="shared" si="14"/>
        <v>7.5192605331040401</v>
      </c>
      <c r="W26" s="37">
        <f t="shared" si="14"/>
        <v>25.144196044711954</v>
      </c>
      <c r="X26" s="37">
        <f t="shared" ref="X26" si="15">SUM(X27,X33)</f>
        <v>26.3390369733448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9.8564918314703345</v>
      </c>
      <c r="F33" s="29">
        <f t="shared" si="18"/>
        <v>9.1413585554600161</v>
      </c>
      <c r="G33" s="29">
        <f t="shared" si="18"/>
        <v>2.6527944969905422</v>
      </c>
      <c r="H33" s="29">
        <f t="shared" si="18"/>
        <v>7.6304385210662078</v>
      </c>
      <c r="I33" s="29">
        <f t="shared" si="18"/>
        <v>6.4632846087704214</v>
      </c>
      <c r="J33" s="29">
        <f t="shared" si="18"/>
        <v>7.3901117798796214</v>
      </c>
      <c r="K33" s="29">
        <f t="shared" si="18"/>
        <v>8.1470335339638851</v>
      </c>
      <c r="L33" s="29">
        <f t="shared" si="18"/>
        <v>2.8265692175408419</v>
      </c>
      <c r="M33" s="29">
        <f t="shared" si="18"/>
        <v>1.9306964746345661</v>
      </c>
      <c r="N33" s="29">
        <f t="shared" si="18"/>
        <v>0.79484092863284606</v>
      </c>
      <c r="O33" s="29">
        <f t="shared" si="18"/>
        <v>0.778761822871883</v>
      </c>
      <c r="P33" s="29">
        <f t="shared" si="18"/>
        <v>0.84901117798796211</v>
      </c>
      <c r="Q33" s="29">
        <f t="shared" si="18"/>
        <v>0.84901117798796211</v>
      </c>
      <c r="R33" s="29">
        <f t="shared" si="18"/>
        <v>6.6969905417024931</v>
      </c>
      <c r="S33" s="29">
        <f t="shared" si="18"/>
        <v>11.696044711951849</v>
      </c>
      <c r="T33" s="29">
        <f t="shared" si="18"/>
        <v>13.03516766981943</v>
      </c>
      <c r="U33" s="29">
        <f t="shared" si="18"/>
        <v>9.6337919174548574</v>
      </c>
      <c r="V33" s="29">
        <f t="shared" si="18"/>
        <v>7.5192605331040401</v>
      </c>
      <c r="W33" s="29">
        <f t="shared" si="18"/>
        <v>25.144196044711954</v>
      </c>
      <c r="X33" s="29">
        <f t="shared" ref="X33" si="19">SUM(X34:X50)</f>
        <v>26.3390369733448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5.9988822012037826</v>
      </c>
      <c r="S46" s="10">
        <v>10.99793637145314</v>
      </c>
      <c r="T46" s="10">
        <v>12.367841788478071</v>
      </c>
      <c r="U46" s="10">
        <v>8.5098882201203772</v>
      </c>
      <c r="V46" s="10">
        <v>6.5022355975924322</v>
      </c>
      <c r="W46" s="10">
        <v>24.462940670679281</v>
      </c>
      <c r="X46" s="10">
        <v>26.03379191745486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9.8564918314703345</v>
      </c>
      <c r="F50" s="10">
        <v>9.1413585554600161</v>
      </c>
      <c r="G50" s="10">
        <v>2.6527944969905422</v>
      </c>
      <c r="H50" s="10">
        <v>7.6304385210662078</v>
      </c>
      <c r="I50" s="10">
        <v>6.4632846087704214</v>
      </c>
      <c r="J50" s="10">
        <v>7.3901117798796214</v>
      </c>
      <c r="K50" s="10">
        <v>8.1470335339638851</v>
      </c>
      <c r="L50" s="10">
        <v>2.8265692175408419</v>
      </c>
      <c r="M50" s="10">
        <v>1.9306964746345661</v>
      </c>
      <c r="N50" s="10">
        <v>0.79484092863284606</v>
      </c>
      <c r="O50" s="10">
        <v>0.778761822871883</v>
      </c>
      <c r="P50" s="10">
        <v>0.84901117798796211</v>
      </c>
      <c r="Q50" s="10">
        <v>0.84901117798796211</v>
      </c>
      <c r="R50" s="10">
        <v>0.69810834049871018</v>
      </c>
      <c r="S50" s="10">
        <v>0.69810834049871018</v>
      </c>
      <c r="T50" s="10">
        <v>0.66732588134135851</v>
      </c>
      <c r="U50" s="10">
        <v>1.12390369733448</v>
      </c>
      <c r="V50" s="10">
        <v>1.0170249355116081</v>
      </c>
      <c r="W50" s="10">
        <v>0.68125537403267411</v>
      </c>
      <c r="X50" s="10">
        <v>0.30524505588993978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2708.1166809974202</v>
      </c>
      <c r="D2" s="31">
        <f t="shared" si="0"/>
        <v>2856.8349957007736</v>
      </c>
      <c r="E2" s="31">
        <f t="shared" si="0"/>
        <v>2899.8967325881335</v>
      </c>
      <c r="F2" s="31">
        <f t="shared" si="0"/>
        <v>3298.5764402407558</v>
      </c>
      <c r="G2" s="31">
        <f t="shared" si="0"/>
        <v>4026.4143594153043</v>
      </c>
      <c r="H2" s="31">
        <f t="shared" si="0"/>
        <v>4049.7118658641448</v>
      </c>
      <c r="I2" s="31">
        <f t="shared" si="0"/>
        <v>4020.0214961306965</v>
      </c>
      <c r="J2" s="31">
        <f t="shared" si="0"/>
        <v>3886.0257093723135</v>
      </c>
      <c r="K2" s="31">
        <f t="shared" si="0"/>
        <v>3585.1972484952703</v>
      </c>
      <c r="L2" s="31">
        <f t="shared" si="0"/>
        <v>3875.6156491831471</v>
      </c>
      <c r="M2" s="31">
        <f t="shared" si="0"/>
        <v>3330.0038693035253</v>
      </c>
      <c r="N2" s="31">
        <f t="shared" si="0"/>
        <v>4064.60988822012</v>
      </c>
      <c r="O2" s="31">
        <f t="shared" si="0"/>
        <v>4172.249527085125</v>
      </c>
      <c r="P2" s="31">
        <f t="shared" si="0"/>
        <v>4347.3145313843497</v>
      </c>
      <c r="Q2" s="31">
        <f t="shared" si="0"/>
        <v>3782.7453998280307</v>
      </c>
      <c r="R2" s="31">
        <f t="shared" si="0"/>
        <v>4505.6390369733435</v>
      </c>
      <c r="S2" s="31">
        <f t="shared" si="0"/>
        <v>4340.1695614789342</v>
      </c>
      <c r="T2" s="31">
        <f t="shared" si="0"/>
        <v>4174.1009458297503</v>
      </c>
      <c r="U2" s="31">
        <f t="shared" si="0"/>
        <v>4412.8460017196903</v>
      </c>
      <c r="V2" s="31">
        <f t="shared" si="0"/>
        <v>4290.6983662940675</v>
      </c>
      <c r="W2" s="31">
        <f t="shared" si="0"/>
        <v>3939.1532244196032</v>
      </c>
      <c r="X2" s="31">
        <f t="shared" ref="X2" si="1">SUM(X3,X17,X22,X25,X26,X51,X52,X71,X74,X75,X76)</f>
        <v>3892.2362854686157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61.308598452278588</v>
      </c>
      <c r="D3" s="34">
        <f t="shared" si="2"/>
        <v>66.066895958727429</v>
      </c>
      <c r="E3" s="34">
        <f t="shared" si="2"/>
        <v>75.733791917454852</v>
      </c>
      <c r="F3" s="34">
        <f t="shared" si="2"/>
        <v>82.134565778159924</v>
      </c>
      <c r="G3" s="34">
        <f t="shared" si="2"/>
        <v>63.333361994840928</v>
      </c>
      <c r="H3" s="34">
        <f t="shared" si="2"/>
        <v>77.764402407566621</v>
      </c>
      <c r="I3" s="34">
        <f t="shared" si="2"/>
        <v>104.03981083404987</v>
      </c>
      <c r="J3" s="34">
        <f t="shared" si="2"/>
        <v>95.857695614789336</v>
      </c>
      <c r="K3" s="34">
        <f t="shared" si="2"/>
        <v>106.50404127257089</v>
      </c>
      <c r="L3" s="34">
        <f t="shared" si="2"/>
        <v>82.733533963886487</v>
      </c>
      <c r="M3" s="34">
        <f t="shared" si="2"/>
        <v>114.64531384350819</v>
      </c>
      <c r="N3" s="34">
        <f t="shared" si="2"/>
        <v>116.52407566638009</v>
      </c>
      <c r="O3" s="34">
        <f t="shared" si="2"/>
        <v>94.164574376612208</v>
      </c>
      <c r="P3" s="34">
        <f t="shared" si="2"/>
        <v>69.347033533963867</v>
      </c>
      <c r="Q3" s="34">
        <f t="shared" si="2"/>
        <v>49.05348237317282</v>
      </c>
      <c r="R3" s="34">
        <f t="shared" si="2"/>
        <v>40.546689595872742</v>
      </c>
      <c r="S3" s="34">
        <f t="shared" si="2"/>
        <v>38.047033533963884</v>
      </c>
      <c r="T3" s="34">
        <f t="shared" si="2"/>
        <v>39.13250214961306</v>
      </c>
      <c r="U3" s="34">
        <f t="shared" si="2"/>
        <v>47.218486672398967</v>
      </c>
      <c r="V3" s="34">
        <f t="shared" si="2"/>
        <v>46.261908856405846</v>
      </c>
      <c r="W3" s="34">
        <f t="shared" si="2"/>
        <v>23.198108340498713</v>
      </c>
      <c r="X3" s="34">
        <f t="shared" ref="X3" si="3">SUM(X4,X8,X11)</f>
        <v>20.983920894239041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54.380395528804812</v>
      </c>
      <c r="D4" s="29">
        <f t="shared" si="4"/>
        <v>59.138693035253652</v>
      </c>
      <c r="E4" s="29">
        <f t="shared" si="4"/>
        <v>69.335081685296643</v>
      </c>
      <c r="F4" s="29">
        <f t="shared" si="4"/>
        <v>77.655460017196901</v>
      </c>
      <c r="G4" s="29">
        <f t="shared" si="4"/>
        <v>59.494153052450557</v>
      </c>
      <c r="H4" s="29">
        <f t="shared" si="4"/>
        <v>72.64548581255373</v>
      </c>
      <c r="I4" s="29">
        <f t="shared" si="4"/>
        <v>100.2006018916595</v>
      </c>
      <c r="J4" s="29">
        <f t="shared" si="4"/>
        <v>93.93809114359415</v>
      </c>
      <c r="K4" s="29">
        <f t="shared" si="4"/>
        <v>104.5844368013757</v>
      </c>
      <c r="L4" s="29">
        <f t="shared" si="4"/>
        <v>79.534221840068781</v>
      </c>
      <c r="M4" s="29">
        <f t="shared" si="4"/>
        <v>112.72570937231301</v>
      </c>
      <c r="N4" s="29">
        <f t="shared" si="4"/>
        <v>114.6044711951849</v>
      </c>
      <c r="O4" s="29">
        <f t="shared" si="4"/>
        <v>90.325365434221837</v>
      </c>
      <c r="P4" s="29">
        <f t="shared" si="4"/>
        <v>68.707136715391215</v>
      </c>
      <c r="Q4" s="29">
        <f t="shared" si="4"/>
        <v>49.05348237317282</v>
      </c>
      <c r="R4" s="29">
        <f t="shared" si="4"/>
        <v>40.546689595872742</v>
      </c>
      <c r="S4" s="29">
        <f t="shared" si="4"/>
        <v>38.047033533963884</v>
      </c>
      <c r="T4" s="29">
        <f t="shared" si="4"/>
        <v>39.046087704213235</v>
      </c>
      <c r="U4" s="29">
        <f t="shared" si="4"/>
        <v>47.194153052450559</v>
      </c>
      <c r="V4" s="29">
        <f t="shared" si="4"/>
        <v>46.243336199484091</v>
      </c>
      <c r="W4" s="29">
        <f t="shared" si="4"/>
        <v>23.194926913155633</v>
      </c>
      <c r="X4" s="29">
        <f t="shared" ref="X4" si="5">SUM(X5:X7)</f>
        <v>20.980739466895962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3.2760963026655201</v>
      </c>
      <c r="P5" s="10">
        <v>2.6208942390369732</v>
      </c>
      <c r="Q5" s="10">
        <v>0</v>
      </c>
      <c r="R5" s="10">
        <v>0</v>
      </c>
      <c r="S5" s="10">
        <v>0.65520206362854683</v>
      </c>
      <c r="T5" s="10">
        <v>0.16646603611349961</v>
      </c>
      <c r="U5" s="10">
        <v>4.1272570937231287E-2</v>
      </c>
      <c r="V5" s="10">
        <v>0.1683576956147893</v>
      </c>
      <c r="W5" s="10">
        <v>0.50455717970765257</v>
      </c>
      <c r="X5" s="10">
        <v>0.30206362854686147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54.380395528804812</v>
      </c>
      <c r="D7" s="10">
        <v>59.138693035253652</v>
      </c>
      <c r="E7" s="10">
        <v>69.335081685296643</v>
      </c>
      <c r="F7" s="10">
        <v>77.655460017196901</v>
      </c>
      <c r="G7" s="10">
        <v>59.494153052450557</v>
      </c>
      <c r="H7" s="10">
        <v>72.64548581255373</v>
      </c>
      <c r="I7" s="10">
        <v>100.2006018916595</v>
      </c>
      <c r="J7" s="10">
        <v>93.93809114359415</v>
      </c>
      <c r="K7" s="10">
        <v>104.5844368013757</v>
      </c>
      <c r="L7" s="10">
        <v>79.534221840068781</v>
      </c>
      <c r="M7" s="10">
        <v>112.72570937231301</v>
      </c>
      <c r="N7" s="10">
        <v>114.6044711951849</v>
      </c>
      <c r="O7" s="10">
        <v>87.049269131556315</v>
      </c>
      <c r="P7" s="10">
        <v>66.086242476354244</v>
      </c>
      <c r="Q7" s="10">
        <v>49.05348237317282</v>
      </c>
      <c r="R7" s="10">
        <v>40.546689595872742</v>
      </c>
      <c r="S7" s="10">
        <v>37.39183147033534</v>
      </c>
      <c r="T7" s="10">
        <v>38.879621668099738</v>
      </c>
      <c r="U7" s="10">
        <v>47.152880481513328</v>
      </c>
      <c r="V7" s="10">
        <v>46.074978503869303</v>
      </c>
      <c r="W7" s="10">
        <v>22.69036973344798</v>
      </c>
      <c r="X7" s="10">
        <v>20.678675838349101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6.9282029234737754</v>
      </c>
      <c r="D11" s="29">
        <f t="shared" si="8"/>
        <v>6.9282029234737754</v>
      </c>
      <c r="E11" s="29">
        <f t="shared" si="8"/>
        <v>6.3987102321582112</v>
      </c>
      <c r="F11" s="29">
        <f t="shared" si="8"/>
        <v>4.4791057609630256</v>
      </c>
      <c r="G11" s="29">
        <f t="shared" si="8"/>
        <v>3.839208942390369</v>
      </c>
      <c r="H11" s="29">
        <f t="shared" si="8"/>
        <v>5.1189165950128972</v>
      </c>
      <c r="I11" s="29">
        <f t="shared" si="8"/>
        <v>3.839208942390369</v>
      </c>
      <c r="J11" s="29">
        <f t="shared" si="8"/>
        <v>1.919604471195185</v>
      </c>
      <c r="K11" s="29">
        <f t="shared" si="8"/>
        <v>1.919604471195185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0.6398968185726569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8.641444539982801E-2</v>
      </c>
      <c r="U11" s="29">
        <f t="shared" si="8"/>
        <v>2.4333619948409279E-2</v>
      </c>
      <c r="V11" s="29">
        <f t="shared" si="8"/>
        <v>1.8572656921754079E-2</v>
      </c>
      <c r="W11" s="29">
        <f t="shared" si="8"/>
        <v>3.1814273430782461E-3</v>
      </c>
      <c r="X11" s="29">
        <f t="shared" ref="X11" si="9">SUM(X12:X16)</f>
        <v>3.1814273430782461E-3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6.9282029234737754</v>
      </c>
      <c r="D13" s="10">
        <v>6.9282029234737754</v>
      </c>
      <c r="E13" s="10">
        <v>6.3987102321582112</v>
      </c>
      <c r="F13" s="10">
        <v>4.4791057609630256</v>
      </c>
      <c r="G13" s="10">
        <v>3.839208942390369</v>
      </c>
      <c r="H13" s="10">
        <v>5.1189165950128972</v>
      </c>
      <c r="I13" s="10">
        <v>3.839208942390369</v>
      </c>
      <c r="J13" s="10">
        <v>1.919604471195185</v>
      </c>
      <c r="K13" s="10">
        <v>1.919604471195185</v>
      </c>
      <c r="L13" s="10">
        <v>3.199312123817712</v>
      </c>
      <c r="M13" s="10">
        <v>1.919604471195185</v>
      </c>
      <c r="N13" s="10">
        <v>1.919604471195185</v>
      </c>
      <c r="O13" s="10">
        <v>3.839208942390369</v>
      </c>
      <c r="P13" s="10">
        <v>0.6398968185726569</v>
      </c>
      <c r="Q13" s="10">
        <v>0</v>
      </c>
      <c r="R13" s="10">
        <v>0</v>
      </c>
      <c r="S13" s="10">
        <v>0</v>
      </c>
      <c r="T13" s="10">
        <v>8.641444539982801E-2</v>
      </c>
      <c r="U13" s="10">
        <v>2.4333619948409279E-2</v>
      </c>
      <c r="V13" s="10">
        <v>1.8572656921754079E-2</v>
      </c>
      <c r="W13" s="10">
        <v>3.1814273430782461E-3</v>
      </c>
      <c r="X13" s="10">
        <v>3.1814273430782461E-3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0.96018916595012893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0.96018916595012893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1352.1486672398967</v>
      </c>
      <c r="D26" s="37">
        <f t="shared" si="14"/>
        <v>1502.5408426483232</v>
      </c>
      <c r="E26" s="37">
        <f t="shared" si="14"/>
        <v>1435.2549441100596</v>
      </c>
      <c r="F26" s="37">
        <f t="shared" si="14"/>
        <v>1579.4088564058468</v>
      </c>
      <c r="G26" s="37">
        <f t="shared" si="14"/>
        <v>1987.6391229578676</v>
      </c>
      <c r="H26" s="37">
        <f t="shared" si="14"/>
        <v>2286.7856405846951</v>
      </c>
      <c r="I26" s="37">
        <f t="shared" si="14"/>
        <v>2128.9726569217537</v>
      </c>
      <c r="J26" s="37">
        <f t="shared" si="14"/>
        <v>2042.9602751504735</v>
      </c>
      <c r="K26" s="37">
        <f t="shared" si="14"/>
        <v>1973.1877901977643</v>
      </c>
      <c r="L26" s="37">
        <f t="shared" si="14"/>
        <v>2020.6692175408425</v>
      </c>
      <c r="M26" s="37">
        <f t="shared" si="14"/>
        <v>1940.3874462596737</v>
      </c>
      <c r="N26" s="37">
        <f t="shared" si="14"/>
        <v>2115.8746345657778</v>
      </c>
      <c r="O26" s="37">
        <f t="shared" si="14"/>
        <v>2182.7835769561484</v>
      </c>
      <c r="P26" s="37">
        <f t="shared" si="14"/>
        <v>2347.6920894239033</v>
      </c>
      <c r="Q26" s="37">
        <f t="shared" si="14"/>
        <v>2365.5876182287184</v>
      </c>
      <c r="R26" s="37">
        <f t="shared" si="14"/>
        <v>2762.258125537403</v>
      </c>
      <c r="S26" s="37">
        <f t="shared" si="14"/>
        <v>2796.6190025795363</v>
      </c>
      <c r="T26" s="37">
        <f t="shared" si="14"/>
        <v>2593.6956147893375</v>
      </c>
      <c r="U26" s="37">
        <f t="shared" si="14"/>
        <v>2488.3800515907137</v>
      </c>
      <c r="V26" s="37">
        <f t="shared" si="14"/>
        <v>2332.2563198624248</v>
      </c>
      <c r="W26" s="37">
        <f t="shared" si="14"/>
        <v>2018.1676698194319</v>
      </c>
      <c r="X26" s="37">
        <f t="shared" ref="X26" si="15">SUM(X27,X33)</f>
        <v>1938.7683576956149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87.406878761822867</v>
      </c>
      <c r="D27" s="29">
        <f t="shared" si="16"/>
        <v>17.85735167669819</v>
      </c>
      <c r="E27" s="29">
        <f t="shared" si="16"/>
        <v>15.03774720550301</v>
      </c>
      <c r="F27" s="29">
        <f t="shared" si="16"/>
        <v>6.5790197764402398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20.676870163370591</v>
      </c>
      <c r="J27" s="29">
        <f t="shared" si="16"/>
        <v>27.255889939810832</v>
      </c>
      <c r="K27" s="29">
        <f t="shared" si="16"/>
        <v>21.61676698194325</v>
      </c>
      <c r="L27" s="29">
        <f t="shared" si="16"/>
        <v>1.879707652622528</v>
      </c>
      <c r="M27" s="29">
        <f t="shared" si="16"/>
        <v>1.879707652622528</v>
      </c>
      <c r="N27" s="29">
        <f t="shared" si="16"/>
        <v>3.7594153052450561</v>
      </c>
      <c r="O27" s="29">
        <f t="shared" si="16"/>
        <v>6.5790197764402398</v>
      </c>
      <c r="P27" s="29">
        <f t="shared" si="16"/>
        <v>2.8196044711951851</v>
      </c>
      <c r="Q27" s="29">
        <f t="shared" si="16"/>
        <v>1.879707652622528</v>
      </c>
      <c r="R27" s="29">
        <f t="shared" si="16"/>
        <v>0.93989681857265683</v>
      </c>
      <c r="S27" s="29">
        <f t="shared" si="16"/>
        <v>0.93989681857265683</v>
      </c>
      <c r="T27" s="29">
        <f t="shared" si="16"/>
        <v>0.43233018056749778</v>
      </c>
      <c r="U27" s="29">
        <f t="shared" si="16"/>
        <v>0.2001719690455718</v>
      </c>
      <c r="V27" s="29">
        <f t="shared" si="16"/>
        <v>0.20868443680137569</v>
      </c>
      <c r="W27" s="29">
        <f t="shared" si="16"/>
        <v>1.8830610490111779E-2</v>
      </c>
      <c r="X27" s="29">
        <f t="shared" ref="X27" si="17">SUM(X28:X32)</f>
        <v>9.4582975064488384E-4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87.406878761822867</v>
      </c>
      <c r="D32" s="10">
        <v>17.85735167669819</v>
      </c>
      <c r="E32" s="10">
        <v>15.03774720550301</v>
      </c>
      <c r="F32" s="10">
        <v>6.5790197764402398</v>
      </c>
      <c r="G32" s="10">
        <v>2.8196044711951851</v>
      </c>
      <c r="H32" s="10">
        <v>3.7594153052450561</v>
      </c>
      <c r="I32" s="10">
        <v>20.676870163370591</v>
      </c>
      <c r="J32" s="10">
        <v>27.255889939810832</v>
      </c>
      <c r="K32" s="10">
        <v>21.61676698194325</v>
      </c>
      <c r="L32" s="10">
        <v>1.879707652622528</v>
      </c>
      <c r="M32" s="10">
        <v>1.879707652622528</v>
      </c>
      <c r="N32" s="10">
        <v>3.7594153052450561</v>
      </c>
      <c r="O32" s="10">
        <v>6.5790197764402398</v>
      </c>
      <c r="P32" s="10">
        <v>2.8196044711951851</v>
      </c>
      <c r="Q32" s="10">
        <v>1.879707652622528</v>
      </c>
      <c r="R32" s="10">
        <v>0.93989681857265683</v>
      </c>
      <c r="S32" s="10">
        <v>0.93989681857265683</v>
      </c>
      <c r="T32" s="10">
        <v>0.43233018056749778</v>
      </c>
      <c r="U32" s="10">
        <v>0.2001719690455718</v>
      </c>
      <c r="V32" s="10">
        <v>0.20868443680137569</v>
      </c>
      <c r="W32" s="10">
        <v>1.8830610490111779E-2</v>
      </c>
      <c r="X32" s="10">
        <v>9.4582975064488384E-4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1264.7417884780739</v>
      </c>
      <c r="D33" s="29">
        <f t="shared" si="18"/>
        <v>1484.6834909716249</v>
      </c>
      <c r="E33" s="29">
        <f t="shared" si="18"/>
        <v>1420.2171969045567</v>
      </c>
      <c r="F33" s="29">
        <f t="shared" si="18"/>
        <v>1572.8298366294066</v>
      </c>
      <c r="G33" s="29">
        <f t="shared" si="18"/>
        <v>1984.8195184866725</v>
      </c>
      <c r="H33" s="29">
        <f t="shared" si="18"/>
        <v>2283.02622527945</v>
      </c>
      <c r="I33" s="29">
        <f t="shared" si="18"/>
        <v>2108.2957867583832</v>
      </c>
      <c r="J33" s="29">
        <f t="shared" si="18"/>
        <v>2015.7043852106626</v>
      </c>
      <c r="K33" s="29">
        <f t="shared" si="18"/>
        <v>1951.571023215821</v>
      </c>
      <c r="L33" s="29">
        <f t="shared" si="18"/>
        <v>2018.78950988822</v>
      </c>
      <c r="M33" s="29">
        <f t="shared" si="18"/>
        <v>1938.5077386070511</v>
      </c>
      <c r="N33" s="29">
        <f t="shared" si="18"/>
        <v>2112.1152192605327</v>
      </c>
      <c r="O33" s="29">
        <f t="shared" si="18"/>
        <v>2176.204557179708</v>
      </c>
      <c r="P33" s="29">
        <f t="shared" si="18"/>
        <v>2344.872484952708</v>
      </c>
      <c r="Q33" s="29">
        <f t="shared" si="18"/>
        <v>2363.7079105760959</v>
      </c>
      <c r="R33" s="29">
        <f t="shared" si="18"/>
        <v>2761.3182287188301</v>
      </c>
      <c r="S33" s="29">
        <f t="shared" si="18"/>
        <v>2795.6791057609635</v>
      </c>
      <c r="T33" s="29">
        <f t="shared" si="18"/>
        <v>2593.2632846087699</v>
      </c>
      <c r="U33" s="29">
        <f t="shared" si="18"/>
        <v>2488.1798796216681</v>
      </c>
      <c r="V33" s="29">
        <f t="shared" si="18"/>
        <v>2332.0476354256234</v>
      </c>
      <c r="W33" s="29">
        <f t="shared" si="18"/>
        <v>2018.1488392089418</v>
      </c>
      <c r="X33" s="29">
        <f t="shared" ref="X33" si="19">SUM(X34:X50)</f>
        <v>1938.7674118658642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52.209802235597593</v>
      </c>
      <c r="D36" s="10">
        <v>52.209802235597593</v>
      </c>
      <c r="E36" s="10">
        <v>52.209802235597593</v>
      </c>
      <c r="F36" s="10">
        <v>61.999140154772142</v>
      </c>
      <c r="G36" s="10">
        <v>70.70077386070507</v>
      </c>
      <c r="H36" s="10">
        <v>77.22699914015476</v>
      </c>
      <c r="I36" s="10">
        <v>75.05159071367153</v>
      </c>
      <c r="J36" s="10">
        <v>103.33190025795361</v>
      </c>
      <c r="K36" s="10">
        <v>100.0687876182287</v>
      </c>
      <c r="L36" s="10">
        <v>115.29664660361141</v>
      </c>
      <c r="M36" s="10">
        <v>134.87532244196041</v>
      </c>
      <c r="N36" s="10">
        <v>151.1908856405847</v>
      </c>
      <c r="O36" s="10">
        <v>166.41874462596729</v>
      </c>
      <c r="P36" s="10">
        <v>203.4006878761823</v>
      </c>
      <c r="Q36" s="10">
        <v>214.27773000859841</v>
      </c>
      <c r="R36" s="10">
        <v>228.41788478073951</v>
      </c>
      <c r="S36" s="10">
        <v>252.347377472055</v>
      </c>
      <c r="T36" s="10">
        <v>259.96130696474631</v>
      </c>
      <c r="U36" s="10">
        <v>246.79793637145309</v>
      </c>
      <c r="V36" s="10">
        <v>192.71177987962159</v>
      </c>
      <c r="W36" s="10">
        <v>156.21066208082539</v>
      </c>
      <c r="X36" s="10">
        <v>158.8211521926053</v>
      </c>
    </row>
    <row r="37" spans="1:24" ht="11.25" customHeight="1" x14ac:dyDescent="0.2">
      <c r="A37" s="41" t="s">
        <v>61</v>
      </c>
      <c r="B37" s="9" t="s">
        <v>62</v>
      </c>
      <c r="C37" s="10">
        <v>373.07730008598452</v>
      </c>
      <c r="D37" s="10">
        <v>303.7164230438521</v>
      </c>
      <c r="E37" s="10">
        <v>300.56371453138428</v>
      </c>
      <c r="F37" s="10">
        <v>338.1661220980223</v>
      </c>
      <c r="G37" s="10">
        <v>438.98589853826309</v>
      </c>
      <c r="H37" s="10">
        <v>433.73482373172828</v>
      </c>
      <c r="I37" s="10">
        <v>589.16526225279449</v>
      </c>
      <c r="J37" s="10">
        <v>463.14058469475492</v>
      </c>
      <c r="K37" s="10">
        <v>420.08220120378331</v>
      </c>
      <c r="L37" s="10">
        <v>387.52579535683577</v>
      </c>
      <c r="M37" s="10">
        <v>262.55133276010321</v>
      </c>
      <c r="N37" s="10">
        <v>268.85262252794502</v>
      </c>
      <c r="O37" s="10">
        <v>246.79828030954431</v>
      </c>
      <c r="P37" s="10">
        <v>236.29621668099739</v>
      </c>
      <c r="Q37" s="10">
        <v>225.7941530524505</v>
      </c>
      <c r="R37" s="10">
        <v>248.89871023215821</v>
      </c>
      <c r="S37" s="10">
        <v>245.7480653482373</v>
      </c>
      <c r="T37" s="10">
        <v>223.66749785038689</v>
      </c>
      <c r="U37" s="10">
        <v>211.0955288048151</v>
      </c>
      <c r="V37" s="10">
        <v>202.18030954428201</v>
      </c>
      <c r="W37" s="10">
        <v>194.58202923473769</v>
      </c>
      <c r="X37" s="10">
        <v>175.84531384350811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1.0502149613069649</v>
      </c>
      <c r="O38" s="10">
        <v>2.1004299226139289</v>
      </c>
      <c r="P38" s="10">
        <v>0</v>
      </c>
      <c r="Q38" s="10">
        <v>1.0502149613069649</v>
      </c>
      <c r="R38" s="10">
        <v>0</v>
      </c>
      <c r="S38" s="10">
        <v>0</v>
      </c>
      <c r="T38" s="10">
        <v>0.15546001719690461</v>
      </c>
      <c r="U38" s="10">
        <v>0.19638865004299219</v>
      </c>
      <c r="V38" s="10">
        <v>0.100859845227859</v>
      </c>
      <c r="W38" s="10">
        <v>0.19011177987962161</v>
      </c>
      <c r="X38" s="10">
        <v>0.3381771281169389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11.35262252794497</v>
      </c>
      <c r="I39" s="10">
        <v>5.1602751504729154</v>
      </c>
      <c r="J39" s="10">
        <v>2.0641444539982801</v>
      </c>
      <c r="K39" s="10">
        <v>0</v>
      </c>
      <c r="L39" s="10">
        <v>0</v>
      </c>
      <c r="M39" s="10">
        <v>0</v>
      </c>
      <c r="N39" s="10">
        <v>0</v>
      </c>
      <c r="O39" s="10">
        <v>12.38460877042132</v>
      </c>
      <c r="P39" s="10">
        <v>1.03207222699914</v>
      </c>
      <c r="Q39" s="10">
        <v>0</v>
      </c>
      <c r="R39" s="10">
        <v>0</v>
      </c>
      <c r="S39" s="10">
        <v>0</v>
      </c>
      <c r="T39" s="10">
        <v>1.031814273430782E-3</v>
      </c>
      <c r="U39" s="10">
        <v>4.1272570937231296E-3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27.858985382631129</v>
      </c>
      <c r="D40" s="10">
        <v>27.858985382631129</v>
      </c>
      <c r="E40" s="10">
        <v>29.922613929492691</v>
      </c>
      <c r="F40" s="10">
        <v>37.15391229578676</v>
      </c>
      <c r="G40" s="10">
        <v>113.5258813413586</v>
      </c>
      <c r="H40" s="10">
        <v>170.28873602751511</v>
      </c>
      <c r="I40" s="10">
        <v>67.08349097162511</v>
      </c>
      <c r="J40" s="10">
        <v>81.532158211521931</v>
      </c>
      <c r="K40" s="10">
        <v>98.045055889939789</v>
      </c>
      <c r="L40" s="10">
        <v>102.1732588134136</v>
      </c>
      <c r="M40" s="10">
        <v>122.8143594153052</v>
      </c>
      <c r="N40" s="10">
        <v>318.9043852106621</v>
      </c>
      <c r="O40" s="10">
        <v>265.23766122098021</v>
      </c>
      <c r="P40" s="10">
        <v>141.39131556319859</v>
      </c>
      <c r="Q40" s="10">
        <v>114.55786758383491</v>
      </c>
      <c r="R40" s="10">
        <v>107.3335339638865</v>
      </c>
      <c r="S40" s="10">
        <v>125.91049011177989</v>
      </c>
      <c r="T40" s="10">
        <v>141.37171109200341</v>
      </c>
      <c r="U40" s="10">
        <v>154.13714531384349</v>
      </c>
      <c r="V40" s="10">
        <v>158.32622527944969</v>
      </c>
      <c r="W40" s="10">
        <v>60.691917454858121</v>
      </c>
      <c r="X40" s="10">
        <v>77.317282889079962</v>
      </c>
    </row>
    <row r="41" spans="1:24" ht="11.25" customHeight="1" x14ac:dyDescent="0.2">
      <c r="A41" s="41" t="s">
        <v>69</v>
      </c>
      <c r="B41" s="9" t="s">
        <v>70</v>
      </c>
      <c r="C41" s="10">
        <v>8.2545141874462598</v>
      </c>
      <c r="D41" s="10">
        <v>0</v>
      </c>
      <c r="E41" s="10">
        <v>0</v>
      </c>
      <c r="F41" s="10">
        <v>0</v>
      </c>
      <c r="G41" s="10">
        <v>3.096130696474634</v>
      </c>
      <c r="H41" s="10">
        <v>2.0636285468615649</v>
      </c>
      <c r="I41" s="10">
        <v>6.1908856405846944</v>
      </c>
      <c r="J41" s="10">
        <v>2.0636285468615649</v>
      </c>
      <c r="K41" s="10">
        <v>2.0636285468615649</v>
      </c>
      <c r="L41" s="10">
        <v>0</v>
      </c>
      <c r="M41" s="10">
        <v>0</v>
      </c>
      <c r="N41" s="10">
        <v>6.1908856405846944</v>
      </c>
      <c r="O41" s="10">
        <v>0</v>
      </c>
      <c r="P41" s="10">
        <v>1.031814273430782</v>
      </c>
      <c r="Q41" s="10">
        <v>1.031814273430782</v>
      </c>
      <c r="R41" s="10">
        <v>0</v>
      </c>
      <c r="S41" s="10">
        <v>0</v>
      </c>
      <c r="T41" s="10">
        <v>0.1031814273430782</v>
      </c>
      <c r="U41" s="10">
        <v>0.20739466895958719</v>
      </c>
      <c r="V41" s="10">
        <v>1.341358555460017E-2</v>
      </c>
      <c r="W41" s="10">
        <v>2.2699914015477211E-2</v>
      </c>
      <c r="X41" s="10"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525.69552880481513</v>
      </c>
      <c r="D43" s="10">
        <v>717.50335339638866</v>
      </c>
      <c r="E43" s="10">
        <v>707.35477214101456</v>
      </c>
      <c r="F43" s="10">
        <v>772.30558899398113</v>
      </c>
      <c r="G43" s="10">
        <v>877.85064488392084</v>
      </c>
      <c r="H43" s="10">
        <v>1022.975064488392</v>
      </c>
      <c r="I43" s="10">
        <v>1051.39105760963</v>
      </c>
      <c r="J43" s="10">
        <v>1096.044711951849</v>
      </c>
      <c r="K43" s="10">
        <v>1025.004815133276</v>
      </c>
      <c r="L43" s="10">
        <v>1051.39105760963</v>
      </c>
      <c r="M43" s="10">
        <v>1071.688134135856</v>
      </c>
      <c r="N43" s="10">
        <v>1078.7921754084259</v>
      </c>
      <c r="O43" s="10">
        <v>1194.4857265692181</v>
      </c>
      <c r="P43" s="10">
        <v>1466.467239896818</v>
      </c>
      <c r="Q43" s="10">
        <v>1470.526655202063</v>
      </c>
      <c r="R43" s="10">
        <v>1911.9890799656059</v>
      </c>
      <c r="S43" s="10">
        <v>1901.8405846947551</v>
      </c>
      <c r="T43" s="10">
        <v>1737.4348237317281</v>
      </c>
      <c r="U43" s="10">
        <v>1760.7754944110061</v>
      </c>
      <c r="V43" s="10">
        <v>1618.6957007738611</v>
      </c>
      <c r="W43" s="10">
        <v>1478.7073946689591</v>
      </c>
      <c r="X43" s="10">
        <v>1363.512123817713</v>
      </c>
    </row>
    <row r="44" spans="1:24" ht="11.25" customHeight="1" x14ac:dyDescent="0.2">
      <c r="A44" s="41" t="s">
        <v>75</v>
      </c>
      <c r="B44" s="9" t="s">
        <v>76</v>
      </c>
      <c r="C44" s="10">
        <v>143.51771281169391</v>
      </c>
      <c r="D44" s="10">
        <v>279.27773000859838</v>
      </c>
      <c r="E44" s="10">
        <v>212.36741186586411</v>
      </c>
      <c r="F44" s="10">
        <v>217.2159931212382</v>
      </c>
      <c r="G44" s="10">
        <v>201.70060189165949</v>
      </c>
      <c r="H44" s="10">
        <v>236.61031814273429</v>
      </c>
      <c r="I44" s="10">
        <v>156.1239896818573</v>
      </c>
      <c r="J44" s="10">
        <v>118.3051590713671</v>
      </c>
      <c r="K44" s="10">
        <v>161.9423043852106</v>
      </c>
      <c r="L44" s="10">
        <v>236.61031814273429</v>
      </c>
      <c r="M44" s="10">
        <v>209.45829750644879</v>
      </c>
      <c r="N44" s="10">
        <v>154.18460877042131</v>
      </c>
      <c r="O44" s="10">
        <v>163.88168529664659</v>
      </c>
      <c r="P44" s="10">
        <v>163.88168529664659</v>
      </c>
      <c r="Q44" s="10">
        <v>162.91203783319</v>
      </c>
      <c r="R44" s="10">
        <v>130.9114359415305</v>
      </c>
      <c r="S44" s="10">
        <v>152.2451418744626</v>
      </c>
      <c r="T44" s="10">
        <v>122.8608770421324</v>
      </c>
      <c r="U44" s="10">
        <v>3.6975064488392091</v>
      </c>
      <c r="V44" s="10">
        <v>42.477386070507308</v>
      </c>
      <c r="W44" s="10">
        <v>4.1775580395528804</v>
      </c>
      <c r="X44" s="10">
        <v>12.93310404127257</v>
      </c>
    </row>
    <row r="45" spans="1:24" ht="11.25" customHeight="1" x14ac:dyDescent="0.2">
      <c r="A45" s="41" t="s">
        <v>77</v>
      </c>
      <c r="B45" s="9" t="s">
        <v>78</v>
      </c>
      <c r="C45" s="10">
        <v>2.999398108340499</v>
      </c>
      <c r="D45" s="10">
        <v>2.999398108340499</v>
      </c>
      <c r="E45" s="10">
        <v>1.9996560619088559</v>
      </c>
      <c r="F45" s="10">
        <v>1.9996560619088559</v>
      </c>
      <c r="G45" s="10">
        <v>2.999398108340499</v>
      </c>
      <c r="H45" s="10">
        <v>2.999398108340499</v>
      </c>
      <c r="I45" s="10">
        <v>2.999398108340499</v>
      </c>
      <c r="J45" s="10">
        <v>1.9996560619088559</v>
      </c>
      <c r="K45" s="10">
        <v>1.9996560619088559</v>
      </c>
      <c r="L45" s="10">
        <v>0.99982803095442818</v>
      </c>
      <c r="M45" s="10">
        <v>0.99982803095442818</v>
      </c>
      <c r="N45" s="10">
        <v>0.99982803095442818</v>
      </c>
      <c r="O45" s="10">
        <v>0.99982803095442818</v>
      </c>
      <c r="P45" s="10">
        <v>0.99982803095442818</v>
      </c>
      <c r="Q45" s="10">
        <v>0.99982803095442818</v>
      </c>
      <c r="R45" s="10">
        <v>0.99982803095442818</v>
      </c>
      <c r="S45" s="10">
        <v>0.99982803095442818</v>
      </c>
      <c r="T45" s="10">
        <v>1.0917454858125539</v>
      </c>
      <c r="U45" s="10">
        <v>1.2510748065348241</v>
      </c>
      <c r="V45" s="10">
        <v>1.3720550300945831</v>
      </c>
      <c r="W45" s="10">
        <v>1.450816852966466</v>
      </c>
      <c r="X45" s="10">
        <v>1.4450558899398109</v>
      </c>
    </row>
    <row r="46" spans="1:24" ht="11.25" customHeight="1" x14ac:dyDescent="0.2">
      <c r="A46" s="41" t="s">
        <v>79</v>
      </c>
      <c r="B46" s="9" t="s">
        <v>80</v>
      </c>
      <c r="C46" s="10">
        <v>20.995958727429059</v>
      </c>
      <c r="D46" s="10">
        <v>19.996216680997421</v>
      </c>
      <c r="E46" s="10">
        <v>19.996216680997421</v>
      </c>
      <c r="F46" s="10">
        <v>20.995958727429059</v>
      </c>
      <c r="G46" s="10">
        <v>160.96921754084261</v>
      </c>
      <c r="H46" s="10">
        <v>222.95735167669821</v>
      </c>
      <c r="I46" s="10">
        <v>35.993121238177118</v>
      </c>
      <c r="J46" s="10">
        <v>36.992949269131557</v>
      </c>
      <c r="K46" s="10">
        <v>34.993293207222699</v>
      </c>
      <c r="L46" s="10">
        <v>34.993293207222699</v>
      </c>
      <c r="M46" s="10">
        <v>51.990025795356843</v>
      </c>
      <c r="N46" s="10">
        <v>51.990025795356843</v>
      </c>
      <c r="O46" s="10">
        <v>39.992347377472051</v>
      </c>
      <c r="P46" s="10">
        <v>43.991573516766977</v>
      </c>
      <c r="Q46" s="10">
        <v>33.993465176268273</v>
      </c>
      <c r="R46" s="10">
        <v>39.992347377472051</v>
      </c>
      <c r="S46" s="10">
        <v>49.990455717970761</v>
      </c>
      <c r="T46" s="10">
        <v>43.622957867583828</v>
      </c>
      <c r="U46" s="10">
        <v>36.044453998280311</v>
      </c>
      <c r="V46" s="10">
        <v>49.403181427343071</v>
      </c>
      <c r="W46" s="10">
        <v>41.665176268271708</v>
      </c>
      <c r="X46" s="10">
        <v>46.027257093723129</v>
      </c>
    </row>
    <row r="47" spans="1:24" ht="11.25" customHeight="1" x14ac:dyDescent="0.2">
      <c r="A47" s="41" t="s">
        <v>81</v>
      </c>
      <c r="B47" s="9" t="s">
        <v>82</v>
      </c>
      <c r="C47" s="10">
        <v>47.99079965606191</v>
      </c>
      <c r="D47" s="10">
        <v>35.993121238177118</v>
      </c>
      <c r="E47" s="10">
        <v>49.990455717970761</v>
      </c>
      <c r="F47" s="10">
        <v>51.990025795356843</v>
      </c>
      <c r="G47" s="10">
        <v>49.990455717970761</v>
      </c>
      <c r="H47" s="10">
        <v>59.988564058469471</v>
      </c>
      <c r="I47" s="10">
        <v>74.98564058469475</v>
      </c>
      <c r="J47" s="10">
        <v>81.984350816852952</v>
      </c>
      <c r="K47" s="10">
        <v>85.983576956147886</v>
      </c>
      <c r="L47" s="10">
        <v>48.990627687016328</v>
      </c>
      <c r="M47" s="10">
        <v>47.99079965606191</v>
      </c>
      <c r="N47" s="10">
        <v>67.987016337059316</v>
      </c>
      <c r="O47" s="10">
        <v>72.986070507308682</v>
      </c>
      <c r="P47" s="10">
        <v>73.985898538263115</v>
      </c>
      <c r="Q47" s="10">
        <v>71.986242476354249</v>
      </c>
      <c r="R47" s="10">
        <v>81.984350816852952</v>
      </c>
      <c r="S47" s="10">
        <v>50.990283748925187</v>
      </c>
      <c r="T47" s="10">
        <v>55.347463456577813</v>
      </c>
      <c r="U47" s="10">
        <v>62.923129836629407</v>
      </c>
      <c r="V47" s="10">
        <v>52.759845227858982</v>
      </c>
      <c r="W47" s="10">
        <v>69.536715391229578</v>
      </c>
      <c r="X47" s="10">
        <v>84.435597592433353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6.3017196904557178</v>
      </c>
      <c r="F48" s="10">
        <v>26.7822871883061</v>
      </c>
      <c r="G48" s="10">
        <v>23.631384350816859</v>
      </c>
      <c r="H48" s="10">
        <v>15.7542562338779</v>
      </c>
      <c r="I48" s="10">
        <v>9.452536543422184</v>
      </c>
      <c r="J48" s="10">
        <v>0</v>
      </c>
      <c r="K48" s="10">
        <v>0</v>
      </c>
      <c r="L48" s="10">
        <v>14.966552020636289</v>
      </c>
      <c r="M48" s="10">
        <v>3.9386070507308681</v>
      </c>
      <c r="N48" s="10">
        <v>0</v>
      </c>
      <c r="O48" s="10">
        <v>2.3631126397248492</v>
      </c>
      <c r="P48" s="10">
        <v>0</v>
      </c>
      <c r="Q48" s="10">
        <v>0</v>
      </c>
      <c r="R48" s="10">
        <v>0</v>
      </c>
      <c r="S48" s="10">
        <v>5.5140154772141008</v>
      </c>
      <c r="T48" s="10">
        <v>4.0928632846087699E-2</v>
      </c>
      <c r="U48" s="10">
        <v>7.7386070507308674E-4</v>
      </c>
      <c r="V48" s="10">
        <v>7.7386070507308674E-4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2.999398108340499</v>
      </c>
      <c r="D49" s="10">
        <v>3.9992261392949269</v>
      </c>
      <c r="E49" s="10">
        <v>5.9988822012037826</v>
      </c>
      <c r="F49" s="10">
        <v>3.9992261392949269</v>
      </c>
      <c r="G49" s="10">
        <v>5.9988822012037826</v>
      </c>
      <c r="H49" s="10">
        <v>7.9984522785898537</v>
      </c>
      <c r="I49" s="10">
        <v>6.9986242476354246</v>
      </c>
      <c r="J49" s="10">
        <v>6.9986242476354246</v>
      </c>
      <c r="K49" s="10">
        <v>5.9988822012037826</v>
      </c>
      <c r="L49" s="10">
        <v>6.9986242476354246</v>
      </c>
      <c r="M49" s="10">
        <v>9.9981083404987103</v>
      </c>
      <c r="N49" s="10">
        <v>7.9984522785898537</v>
      </c>
      <c r="O49" s="10">
        <v>6.9986242476354246</v>
      </c>
      <c r="P49" s="10">
        <v>8.9982803095442812</v>
      </c>
      <c r="Q49" s="10">
        <v>7.9984522785898537</v>
      </c>
      <c r="R49" s="10">
        <v>7.9984522785898537</v>
      </c>
      <c r="S49" s="10">
        <v>7.9984522785898537</v>
      </c>
      <c r="T49" s="10">
        <v>5.5411006018916593</v>
      </c>
      <c r="U49" s="10">
        <v>9.3644883920894237</v>
      </c>
      <c r="V49" s="10">
        <v>9.7763542562338763</v>
      </c>
      <c r="W49" s="10">
        <v>9.2156491831470326</v>
      </c>
      <c r="X49" s="10">
        <v>14.620378331900261</v>
      </c>
    </row>
    <row r="50" spans="1:24" ht="11.25" customHeight="1" x14ac:dyDescent="0.2">
      <c r="A50" s="41" t="s">
        <v>87</v>
      </c>
      <c r="B50" s="9" t="s">
        <v>88</v>
      </c>
      <c r="C50" s="10">
        <v>59.142390369733448</v>
      </c>
      <c r="D50" s="10">
        <v>41.129234737747197</v>
      </c>
      <c r="E50" s="10">
        <v>33.511951848667238</v>
      </c>
      <c r="F50" s="10">
        <v>40.221926053310398</v>
      </c>
      <c r="G50" s="10">
        <v>35.370249355116073</v>
      </c>
      <c r="H50" s="10">
        <v>19.076010318142739</v>
      </c>
      <c r="I50" s="10">
        <v>27.699914015477209</v>
      </c>
      <c r="J50" s="10">
        <v>21.24651762682717</v>
      </c>
      <c r="K50" s="10">
        <v>15.38882201203783</v>
      </c>
      <c r="L50" s="10">
        <v>18.843508168529659</v>
      </c>
      <c r="M50" s="10">
        <v>22.202923473774721</v>
      </c>
      <c r="N50" s="10">
        <v>3.9741186586414439</v>
      </c>
      <c r="O50" s="10">
        <v>1.5574376612209799</v>
      </c>
      <c r="P50" s="10">
        <v>3.3958727429062772</v>
      </c>
      <c r="Q50" s="10">
        <v>58.579449699054173</v>
      </c>
      <c r="R50" s="10">
        <v>2.7926053310404129</v>
      </c>
      <c r="S50" s="10">
        <v>2.0944110060189161</v>
      </c>
      <c r="T50" s="10">
        <v>2.0631986242476348</v>
      </c>
      <c r="U50" s="10">
        <v>1.684436801375752</v>
      </c>
      <c r="V50" s="10">
        <v>4.2297506448839206</v>
      </c>
      <c r="W50" s="10">
        <v>1.6981083404987101</v>
      </c>
      <c r="X50" s="10">
        <v>3.4637145313843511</v>
      </c>
    </row>
    <row r="51" spans="1:24" ht="11.25" customHeight="1" x14ac:dyDescent="0.2">
      <c r="A51" s="35" t="s">
        <v>89</v>
      </c>
      <c r="B51" s="36" t="s">
        <v>90</v>
      </c>
      <c r="C51" s="37">
        <v>1113.2846087704211</v>
      </c>
      <c r="D51" s="37">
        <v>1086.95184866724</v>
      </c>
      <c r="E51" s="37">
        <v>1143.8091143594149</v>
      </c>
      <c r="F51" s="37">
        <v>1405.91143594153</v>
      </c>
      <c r="G51" s="37">
        <v>1738.607050730868</v>
      </c>
      <c r="H51" s="37">
        <v>1434.0068787618229</v>
      </c>
      <c r="I51" s="37">
        <v>1529.9656061908861</v>
      </c>
      <c r="J51" s="37">
        <v>1315.5846947549439</v>
      </c>
      <c r="K51" s="37">
        <v>1095.292347377472</v>
      </c>
      <c r="L51" s="37">
        <v>1399.7635425623389</v>
      </c>
      <c r="M51" s="37">
        <v>903.1384350816852</v>
      </c>
      <c r="N51" s="37">
        <v>1409.6947549441099</v>
      </c>
      <c r="O51" s="37">
        <v>1378.224419604471</v>
      </c>
      <c r="P51" s="37">
        <v>1392.4763542562339</v>
      </c>
      <c r="Q51" s="37">
        <v>780.11607910576095</v>
      </c>
      <c r="R51" s="37">
        <v>1082.631126397248</v>
      </c>
      <c r="S51" s="37">
        <v>922.83972484952699</v>
      </c>
      <c r="T51" s="37">
        <v>1012.708856405847</v>
      </c>
      <c r="U51" s="37">
        <v>1155.415649183147</v>
      </c>
      <c r="V51" s="37">
        <v>1103.680481513328</v>
      </c>
      <c r="W51" s="37">
        <v>911.15726569217532</v>
      </c>
      <c r="X51" s="37">
        <v>963.7868443680137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0.1194325021496131</v>
      </c>
      <c r="D52" s="37">
        <f t="shared" si="20"/>
        <v>7.1625107480653469E-2</v>
      </c>
      <c r="E52" s="37">
        <f t="shared" si="20"/>
        <v>1.0748065348237319</v>
      </c>
      <c r="F52" s="37">
        <f t="shared" si="20"/>
        <v>1.4569217540842649</v>
      </c>
      <c r="G52" s="37">
        <f t="shared" si="20"/>
        <v>1.8391229578675841</v>
      </c>
      <c r="H52" s="37">
        <f t="shared" si="20"/>
        <v>5.6691315563198623</v>
      </c>
      <c r="I52" s="37">
        <f t="shared" si="20"/>
        <v>15.426913155631983</v>
      </c>
      <c r="J52" s="37">
        <f t="shared" si="20"/>
        <v>4.7958727429062753</v>
      </c>
      <c r="K52" s="37">
        <f t="shared" si="20"/>
        <v>10.98693035253654</v>
      </c>
      <c r="L52" s="37">
        <f t="shared" si="20"/>
        <v>6.2412725709372312</v>
      </c>
      <c r="M52" s="37">
        <f t="shared" si="20"/>
        <v>12.039982803095441</v>
      </c>
      <c r="N52" s="37">
        <f t="shared" si="20"/>
        <v>25.927085124677554</v>
      </c>
      <c r="O52" s="37">
        <f t="shared" si="20"/>
        <v>37.450472914875327</v>
      </c>
      <c r="P52" s="37">
        <f t="shared" si="20"/>
        <v>55.970421324161649</v>
      </c>
      <c r="Q52" s="37">
        <f t="shared" si="20"/>
        <v>75.2816852966466</v>
      </c>
      <c r="R52" s="37">
        <f t="shared" si="20"/>
        <v>122.64892519346517</v>
      </c>
      <c r="S52" s="37">
        <f t="shared" si="20"/>
        <v>142.8815993121238</v>
      </c>
      <c r="T52" s="37">
        <f t="shared" si="20"/>
        <v>158.50679277730003</v>
      </c>
      <c r="U52" s="37">
        <f t="shared" si="20"/>
        <v>244.01685296646605</v>
      </c>
      <c r="V52" s="37">
        <f t="shared" si="20"/>
        <v>381.42390369733448</v>
      </c>
      <c r="W52" s="37">
        <f t="shared" si="20"/>
        <v>594.15631986242465</v>
      </c>
      <c r="X52" s="37">
        <f t="shared" ref="X52" si="21">SUM(X53:X70)</f>
        <v>532.5479793637146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0.1194325021496131</v>
      </c>
      <c r="D59" s="10">
        <v>7.1625107480653469E-2</v>
      </c>
      <c r="E59" s="10">
        <v>1.0748065348237319</v>
      </c>
      <c r="F59" s="10">
        <v>1.4569217540842649</v>
      </c>
      <c r="G59" s="10">
        <v>1.8391229578675841</v>
      </c>
      <c r="H59" s="10">
        <v>4.9441100601891659</v>
      </c>
      <c r="I59" s="10">
        <v>15.40558899398108</v>
      </c>
      <c r="J59" s="10">
        <v>4.7052450558899386</v>
      </c>
      <c r="K59" s="10">
        <v>10.98693035253654</v>
      </c>
      <c r="L59" s="10">
        <v>3.654342218400688</v>
      </c>
      <c r="M59" s="10">
        <v>3.3199484092863281</v>
      </c>
      <c r="N59" s="10">
        <v>4.275322441960447</v>
      </c>
      <c r="O59" s="10">
        <v>20.946775580395531</v>
      </c>
      <c r="P59" s="10">
        <v>40.41272570937231</v>
      </c>
      <c r="Q59" s="10">
        <v>58.612811693895097</v>
      </c>
      <c r="R59" s="10">
        <v>97.759587274290624</v>
      </c>
      <c r="S59" s="10">
        <v>125.7284608770421</v>
      </c>
      <c r="T59" s="10">
        <v>124.63585554600169</v>
      </c>
      <c r="U59" s="10">
        <v>179.3086844368014</v>
      </c>
      <c r="V59" s="10">
        <v>321.97558039552882</v>
      </c>
      <c r="W59" s="10">
        <v>532.64273430782453</v>
      </c>
      <c r="X59" s="10">
        <v>425.39664660361137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0.7165090283748925</v>
      </c>
      <c r="M60" s="10">
        <v>1.4331040412725711</v>
      </c>
      <c r="N60" s="10">
        <v>1.4331040412725711</v>
      </c>
      <c r="O60" s="10">
        <v>0.7165090283748925</v>
      </c>
      <c r="P60" s="10">
        <v>1.4331040412725711</v>
      </c>
      <c r="Q60" s="10">
        <v>1.4331040412725711</v>
      </c>
      <c r="R60" s="10">
        <v>2.8661220980223558</v>
      </c>
      <c r="S60" s="10">
        <v>5.0157351676698188</v>
      </c>
      <c r="T60" s="10">
        <v>6.6558899398108338</v>
      </c>
      <c r="U60" s="10">
        <v>6.9038693035253651</v>
      </c>
      <c r="V60" s="10">
        <v>5.1418744625967321</v>
      </c>
      <c r="W60" s="10">
        <v>3.3204643164230432</v>
      </c>
      <c r="X60" s="10">
        <v>3.1713671539122958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16.497678417884782</v>
      </c>
      <c r="U62" s="10">
        <v>24.319174548581248</v>
      </c>
      <c r="V62" s="10">
        <v>18.400171969045569</v>
      </c>
      <c r="W62" s="10">
        <v>24.643336199484089</v>
      </c>
      <c r="X62" s="10">
        <v>33.077901977644032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1.870421324161651</v>
      </c>
      <c r="M63" s="10">
        <v>4.2029234737747201</v>
      </c>
      <c r="N63" s="10">
        <v>11.34333619948409</v>
      </c>
      <c r="O63" s="10">
        <v>10.69423903697334</v>
      </c>
      <c r="P63" s="10">
        <v>6.4727429062768707</v>
      </c>
      <c r="Q63" s="10">
        <v>6.1738607050730874</v>
      </c>
      <c r="R63" s="10">
        <v>7.0411865864144447</v>
      </c>
      <c r="S63" s="10">
        <v>6.9662940670679276</v>
      </c>
      <c r="T63" s="10">
        <v>6.3530524505588986</v>
      </c>
      <c r="U63" s="10">
        <v>7.4412725709372314</v>
      </c>
      <c r="V63" s="10">
        <v>6.7499570077386064</v>
      </c>
      <c r="W63" s="10">
        <v>12.57300085984523</v>
      </c>
      <c r="X63" s="10">
        <v>11.58469475494411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0.72502149613069644</v>
      </c>
      <c r="I65" s="10">
        <v>2.132416165090284E-2</v>
      </c>
      <c r="J65" s="10">
        <v>9.0627687016337055E-2</v>
      </c>
      <c r="K65" s="10">
        <v>0</v>
      </c>
      <c r="L65" s="10">
        <v>0</v>
      </c>
      <c r="M65" s="10">
        <v>3.084006878761822</v>
      </c>
      <c r="N65" s="10">
        <v>8.8753224419604457</v>
      </c>
      <c r="O65" s="10">
        <v>5.0929492691315561</v>
      </c>
      <c r="P65" s="10">
        <v>7.6518486672398964</v>
      </c>
      <c r="Q65" s="10">
        <v>9.0619088564058465</v>
      </c>
      <c r="R65" s="10">
        <v>14.98202923473775</v>
      </c>
      <c r="S65" s="10">
        <v>5.1711092003439374</v>
      </c>
      <c r="T65" s="10">
        <v>4.364316423043852</v>
      </c>
      <c r="U65" s="10">
        <v>26.0438521066208</v>
      </c>
      <c r="V65" s="10">
        <v>29.156319862424759</v>
      </c>
      <c r="W65" s="10">
        <v>20.976784178847812</v>
      </c>
      <c r="X65" s="10">
        <v>59.317368873602753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18.176182287188301</v>
      </c>
      <c r="N71" s="37">
        <f t="shared" si="22"/>
        <v>51.877386070507299</v>
      </c>
      <c r="O71" s="37">
        <f t="shared" si="22"/>
        <v>55.292863284608764</v>
      </c>
      <c r="P71" s="37">
        <f t="shared" si="22"/>
        <v>50.515907136715398</v>
      </c>
      <c r="Q71" s="37">
        <f t="shared" si="22"/>
        <v>53.549183147033524</v>
      </c>
      <c r="R71" s="37">
        <f t="shared" si="22"/>
        <v>46.479363714531374</v>
      </c>
      <c r="S71" s="37">
        <f t="shared" si="22"/>
        <v>24.648925193465171</v>
      </c>
      <c r="T71" s="37">
        <f t="shared" si="22"/>
        <v>19.849785038693028</v>
      </c>
      <c r="U71" s="37">
        <f t="shared" si="22"/>
        <v>32.958383490971627</v>
      </c>
      <c r="V71" s="37">
        <f t="shared" si="22"/>
        <v>30.621668099742045</v>
      </c>
      <c r="W71" s="37">
        <f t="shared" si="22"/>
        <v>33.62906276870163</v>
      </c>
      <c r="X71" s="37">
        <f t="shared" ref="X71" si="23">SUM(X72:X73)</f>
        <v>34.913585554600168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10.031556319862419</v>
      </c>
      <c r="O72" s="10">
        <v>6.0189165950128984</v>
      </c>
      <c r="P72" s="10">
        <v>7.3564918314703336</v>
      </c>
      <c r="Q72" s="10">
        <v>4.6813413585554597</v>
      </c>
      <c r="R72" s="10">
        <v>5.3501289767841786</v>
      </c>
      <c r="S72" s="10">
        <v>2.0301805674978501</v>
      </c>
      <c r="T72" s="10">
        <v>1.6192605331040411</v>
      </c>
      <c r="U72" s="10">
        <v>5.771625107480653</v>
      </c>
      <c r="V72" s="10">
        <v>6.098366294067068</v>
      </c>
      <c r="W72" s="10">
        <v>6.003181427343077</v>
      </c>
      <c r="X72" s="10">
        <v>6.8406706792777294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18.176182287188301</v>
      </c>
      <c r="N73" s="10">
        <v>41.845829750644882</v>
      </c>
      <c r="O73" s="10">
        <v>49.273946689595867</v>
      </c>
      <c r="P73" s="10">
        <v>43.159415305245062</v>
      </c>
      <c r="Q73" s="10">
        <v>48.867841788478067</v>
      </c>
      <c r="R73" s="10">
        <v>41.129234737747197</v>
      </c>
      <c r="S73" s="10">
        <v>22.61874462596732</v>
      </c>
      <c r="T73" s="10">
        <v>18.230524505588988</v>
      </c>
      <c r="U73" s="10">
        <v>27.186758383490972</v>
      </c>
      <c r="V73" s="10">
        <v>24.523301805674979</v>
      </c>
      <c r="W73" s="10">
        <v>27.62588134135855</v>
      </c>
      <c r="X73" s="10">
        <v>28.072914875322439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181.2553740326741</v>
      </c>
      <c r="D76" s="40">
        <v>201.20378331900261</v>
      </c>
      <c r="E76" s="40">
        <v>244.02407566638001</v>
      </c>
      <c r="F76" s="40">
        <v>229.66466036113499</v>
      </c>
      <c r="G76" s="40">
        <v>234.9957007738607</v>
      </c>
      <c r="H76" s="40">
        <v>245.48581255374029</v>
      </c>
      <c r="I76" s="40">
        <v>241.61650902837491</v>
      </c>
      <c r="J76" s="40">
        <v>426.82717110920032</v>
      </c>
      <c r="K76" s="40">
        <v>399.2261392949269</v>
      </c>
      <c r="L76" s="40">
        <v>366.20808254514179</v>
      </c>
      <c r="M76" s="40">
        <v>341.61650902837488</v>
      </c>
      <c r="N76" s="40">
        <v>344.71195184866718</v>
      </c>
      <c r="O76" s="40">
        <v>424.33361994840931</v>
      </c>
      <c r="P76" s="40">
        <v>430.35253654342222</v>
      </c>
      <c r="Q76" s="40">
        <v>459.15735167669823</v>
      </c>
      <c r="R76" s="40">
        <v>451.07480653482372</v>
      </c>
      <c r="S76" s="40">
        <v>415.13327601031813</v>
      </c>
      <c r="T76" s="40">
        <v>350.20739466895952</v>
      </c>
      <c r="U76" s="40">
        <v>444.85657781599309</v>
      </c>
      <c r="V76" s="40">
        <v>396.45408426483232</v>
      </c>
      <c r="W76" s="40">
        <v>358.84479793637138</v>
      </c>
      <c r="X76" s="40">
        <v>401.23559759243341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345.48039552880476</v>
      </c>
      <c r="D2" s="31">
        <f t="shared" si="0"/>
        <v>281.20060189165946</v>
      </c>
      <c r="E2" s="31">
        <f t="shared" si="0"/>
        <v>360.64514187446264</v>
      </c>
      <c r="F2" s="31">
        <f t="shared" si="0"/>
        <v>412.99062768701623</v>
      </c>
      <c r="G2" s="31">
        <f t="shared" si="0"/>
        <v>771.30180567497837</v>
      </c>
      <c r="H2" s="31">
        <f t="shared" si="0"/>
        <v>953.97102321582111</v>
      </c>
      <c r="I2" s="31">
        <f t="shared" si="0"/>
        <v>710.08658641444549</v>
      </c>
      <c r="J2" s="31">
        <f t="shared" si="0"/>
        <v>722.16870163370595</v>
      </c>
      <c r="K2" s="31">
        <f t="shared" si="0"/>
        <v>703.08873602751498</v>
      </c>
      <c r="L2" s="31">
        <f t="shared" si="0"/>
        <v>986.09337919174538</v>
      </c>
      <c r="M2" s="31">
        <f t="shared" si="0"/>
        <v>1107.0563198624247</v>
      </c>
      <c r="N2" s="31">
        <f t="shared" si="0"/>
        <v>1315.7706792777299</v>
      </c>
      <c r="O2" s="31">
        <f t="shared" si="0"/>
        <v>1477.8539982803093</v>
      </c>
      <c r="P2" s="31">
        <f t="shared" si="0"/>
        <v>1717.3631986242474</v>
      </c>
      <c r="Q2" s="31">
        <f t="shared" si="0"/>
        <v>1881.3110920034394</v>
      </c>
      <c r="R2" s="31">
        <f t="shared" si="0"/>
        <v>2133.9030094582972</v>
      </c>
      <c r="S2" s="31">
        <f t="shared" si="0"/>
        <v>2120.8753224419602</v>
      </c>
      <c r="T2" s="31">
        <f t="shared" si="0"/>
        <v>2054.5963886500431</v>
      </c>
      <c r="U2" s="31">
        <f t="shared" si="0"/>
        <v>2271.8348237317282</v>
      </c>
      <c r="V2" s="31">
        <f t="shared" si="0"/>
        <v>2121.2713671539132</v>
      </c>
      <c r="W2" s="31">
        <f t="shared" si="0"/>
        <v>1861.4591573516766</v>
      </c>
      <c r="X2" s="31">
        <f t="shared" ref="X2" si="1">SUM(X3,X17,X22,X25,X26,X51,X52,X71,X74,X75,X76)</f>
        <v>2056.9379191745479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1.878761822871883</v>
      </c>
      <c r="L3" s="34">
        <f t="shared" si="2"/>
        <v>3.1312983662940672</v>
      </c>
      <c r="M3" s="34">
        <f t="shared" si="2"/>
        <v>1.252536543422184</v>
      </c>
      <c r="N3" s="34">
        <f t="shared" si="2"/>
        <v>4.3837489251934647</v>
      </c>
      <c r="O3" s="34">
        <f t="shared" si="2"/>
        <v>3.8154772141014623</v>
      </c>
      <c r="P3" s="34">
        <f t="shared" si="2"/>
        <v>4.6778159931212375</v>
      </c>
      <c r="Q3" s="34">
        <f t="shared" si="2"/>
        <v>3.4625967325881342</v>
      </c>
      <c r="R3" s="34">
        <f t="shared" si="2"/>
        <v>1.1421324161650901</v>
      </c>
      <c r="S3" s="34">
        <f t="shared" si="2"/>
        <v>3.3992261392949268</v>
      </c>
      <c r="T3" s="34">
        <f t="shared" si="2"/>
        <v>3.3814273430782453</v>
      </c>
      <c r="U3" s="34">
        <f t="shared" si="2"/>
        <v>5.9066208082545133</v>
      </c>
      <c r="V3" s="34">
        <f t="shared" si="2"/>
        <v>2.7421324161650902</v>
      </c>
      <c r="W3" s="34">
        <f t="shared" si="2"/>
        <v>2.6169389509888221</v>
      </c>
      <c r="X3" s="34">
        <f t="shared" ref="X3" si="3">SUM(X4,X8,X11)</f>
        <v>5.0004299226139288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1.878761822871883</v>
      </c>
      <c r="L4" s="29">
        <f t="shared" si="4"/>
        <v>3.1312983662940672</v>
      </c>
      <c r="M4" s="29">
        <f t="shared" si="4"/>
        <v>1.252536543422184</v>
      </c>
      <c r="N4" s="29">
        <f t="shared" si="4"/>
        <v>4.3837489251934647</v>
      </c>
      <c r="O4" s="29">
        <f t="shared" si="4"/>
        <v>3.8154772141014623</v>
      </c>
      <c r="P4" s="29">
        <f t="shared" si="4"/>
        <v>4.6778159931212375</v>
      </c>
      <c r="Q4" s="29">
        <f t="shared" si="4"/>
        <v>3.4625967325881342</v>
      </c>
      <c r="R4" s="29">
        <f t="shared" si="4"/>
        <v>1.1421324161650901</v>
      </c>
      <c r="S4" s="29">
        <f t="shared" si="4"/>
        <v>3.3992261392949268</v>
      </c>
      <c r="T4" s="29">
        <f t="shared" si="4"/>
        <v>3.3769561478933787</v>
      </c>
      <c r="U4" s="29">
        <f t="shared" si="4"/>
        <v>5.9060189165950119</v>
      </c>
      <c r="V4" s="29">
        <f t="shared" si="4"/>
        <v>2.7421324161650902</v>
      </c>
      <c r="W4" s="29">
        <f t="shared" si="4"/>
        <v>2.6169389509888221</v>
      </c>
      <c r="X4" s="29">
        <f t="shared" ref="X4" si="5">SUM(X5:X7)</f>
        <v>5.0004299226139288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1.31049011177988</v>
      </c>
      <c r="P5" s="10">
        <v>0.65520206362854683</v>
      </c>
      <c r="Q5" s="10">
        <v>0</v>
      </c>
      <c r="R5" s="10">
        <v>0</v>
      </c>
      <c r="S5" s="10">
        <v>0</v>
      </c>
      <c r="T5" s="10">
        <v>1.2897678417884779E-3</v>
      </c>
      <c r="U5" s="10">
        <v>0.135597592433362</v>
      </c>
      <c r="V5" s="10">
        <v>6.878761822871883E-4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1.878761822871883</v>
      </c>
      <c r="L7" s="10">
        <v>3.1312983662940672</v>
      </c>
      <c r="M7" s="10">
        <v>1.252536543422184</v>
      </c>
      <c r="N7" s="10">
        <v>4.3837489251934647</v>
      </c>
      <c r="O7" s="10">
        <v>2.5049871023215822</v>
      </c>
      <c r="P7" s="10">
        <v>4.0226139294926906</v>
      </c>
      <c r="Q7" s="10">
        <v>3.4625967325881342</v>
      </c>
      <c r="R7" s="10">
        <v>1.1421324161650901</v>
      </c>
      <c r="S7" s="10">
        <v>3.3992261392949268</v>
      </c>
      <c r="T7" s="10">
        <v>3.37566638005159</v>
      </c>
      <c r="U7" s="10">
        <v>5.7704213241616502</v>
      </c>
      <c r="V7" s="10">
        <v>2.7414445399828029</v>
      </c>
      <c r="W7" s="10">
        <v>2.6169389509888221</v>
      </c>
      <c r="X7" s="10">
        <v>5.0004299226139288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4.4711951848667233E-3</v>
      </c>
      <c r="U11" s="29">
        <f t="shared" si="8"/>
        <v>6.0189165950128975E-4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4.4711951848667233E-3</v>
      </c>
      <c r="U13" s="10">
        <v>6.0189165950128975E-4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0.96018916595012893</v>
      </c>
      <c r="D22" s="37">
        <f t="shared" si="12"/>
        <v>1.2001719690455721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0.96018916595012893</v>
      </c>
      <c r="I22" s="37">
        <f t="shared" si="12"/>
        <v>0</v>
      </c>
      <c r="J22" s="37">
        <f t="shared" si="12"/>
        <v>2.4004299226139301</v>
      </c>
      <c r="K22" s="37">
        <f t="shared" si="12"/>
        <v>0.48005159071367148</v>
      </c>
      <c r="L22" s="37">
        <f t="shared" si="12"/>
        <v>1.6803095442820291</v>
      </c>
      <c r="M22" s="37">
        <f t="shared" si="12"/>
        <v>1.4402407566638</v>
      </c>
      <c r="N22" s="37">
        <f t="shared" si="12"/>
        <v>1.2001719690455721</v>
      </c>
      <c r="O22" s="37">
        <f t="shared" si="12"/>
        <v>3.1205503009458302</v>
      </c>
      <c r="P22" s="37">
        <f t="shared" si="12"/>
        <v>0.96018916595012893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0.30653482373172819</v>
      </c>
      <c r="U22" s="37">
        <f t="shared" si="12"/>
        <v>0.44892519346517623</v>
      </c>
      <c r="V22" s="37">
        <f t="shared" si="12"/>
        <v>0.30412725709372312</v>
      </c>
      <c r="W22" s="37">
        <f t="shared" si="12"/>
        <v>0.37386070507308677</v>
      </c>
      <c r="X22" s="37">
        <f t="shared" ref="X22" si="13">SUM(X23:X24)</f>
        <v>0.25253654342218396</v>
      </c>
    </row>
    <row r="23" spans="1:24" ht="11.25" customHeight="1" x14ac:dyDescent="0.2">
      <c r="A23" s="42" t="s">
        <v>37</v>
      </c>
      <c r="B23" s="9" t="s">
        <v>38</v>
      </c>
      <c r="C23" s="10">
        <v>0.96018916595012893</v>
      </c>
      <c r="D23" s="10">
        <v>1.2001719690455721</v>
      </c>
      <c r="E23" s="10">
        <v>0</v>
      </c>
      <c r="F23" s="10">
        <v>0</v>
      </c>
      <c r="G23" s="10">
        <v>0</v>
      </c>
      <c r="H23" s="10">
        <v>0.96018916595012893</v>
      </c>
      <c r="I23" s="10">
        <v>0</v>
      </c>
      <c r="J23" s="10">
        <v>2.4004299226139301</v>
      </c>
      <c r="K23" s="10">
        <v>0.48005159071367148</v>
      </c>
      <c r="L23" s="10">
        <v>1.6803095442820291</v>
      </c>
      <c r="M23" s="10">
        <v>1.4402407566638</v>
      </c>
      <c r="N23" s="10">
        <v>1.2001719690455721</v>
      </c>
      <c r="O23" s="10">
        <v>3.1205503009458302</v>
      </c>
      <c r="P23" s="10">
        <v>0.96018916595012893</v>
      </c>
      <c r="Q23" s="10">
        <v>0</v>
      </c>
      <c r="R23" s="10">
        <v>0</v>
      </c>
      <c r="S23" s="10">
        <v>0</v>
      </c>
      <c r="T23" s="10">
        <v>0.30653482373172819</v>
      </c>
      <c r="U23" s="10">
        <v>0.18030954428202919</v>
      </c>
      <c r="V23" s="10">
        <v>0</v>
      </c>
      <c r="W23" s="10">
        <v>0.13301805674978501</v>
      </c>
      <c r="X23" s="10">
        <v>9.0455717970765265E-2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0.26861564918314701</v>
      </c>
      <c r="V24" s="10">
        <v>0.30412725709372312</v>
      </c>
      <c r="W24" s="10">
        <v>0.24084264832330179</v>
      </c>
      <c r="X24" s="10">
        <v>0.16208082545141869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114.86509028374891</v>
      </c>
      <c r="D26" s="37">
        <f t="shared" si="14"/>
        <v>0.99982803095442818</v>
      </c>
      <c r="E26" s="37">
        <f t="shared" si="14"/>
        <v>1.01487532244196</v>
      </c>
      <c r="F26" s="37">
        <f t="shared" si="14"/>
        <v>15.579707652622528</v>
      </c>
      <c r="G26" s="37">
        <f t="shared" si="14"/>
        <v>335.20266552020638</v>
      </c>
      <c r="H26" s="37">
        <f t="shared" si="14"/>
        <v>504.52588134135863</v>
      </c>
      <c r="I26" s="37">
        <f t="shared" si="14"/>
        <v>270.33344797936371</v>
      </c>
      <c r="J26" s="37">
        <f t="shared" si="14"/>
        <v>148.41100601891659</v>
      </c>
      <c r="K26" s="37">
        <f t="shared" si="14"/>
        <v>130.8736887360275</v>
      </c>
      <c r="L26" s="37">
        <f t="shared" si="14"/>
        <v>270.03542562338777</v>
      </c>
      <c r="M26" s="37">
        <f t="shared" si="14"/>
        <v>266.54978503869302</v>
      </c>
      <c r="N26" s="37">
        <f t="shared" si="14"/>
        <v>471.68022355975916</v>
      </c>
      <c r="O26" s="37">
        <f t="shared" si="14"/>
        <v>532.6196044711952</v>
      </c>
      <c r="P26" s="37">
        <f t="shared" si="14"/>
        <v>693.45012897678396</v>
      </c>
      <c r="Q26" s="37">
        <f t="shared" si="14"/>
        <v>826.30447119518487</v>
      </c>
      <c r="R26" s="37">
        <f t="shared" si="14"/>
        <v>970.85219260533086</v>
      </c>
      <c r="S26" s="37">
        <f t="shared" si="14"/>
        <v>829.06190885640569</v>
      </c>
      <c r="T26" s="37">
        <f t="shared" si="14"/>
        <v>769.94204643164221</v>
      </c>
      <c r="U26" s="37">
        <f t="shared" si="14"/>
        <v>891.04161650902836</v>
      </c>
      <c r="V26" s="37">
        <f t="shared" si="14"/>
        <v>491.26784178847811</v>
      </c>
      <c r="W26" s="37">
        <f t="shared" si="14"/>
        <v>294.23061049011181</v>
      </c>
      <c r="X26" s="37">
        <f t="shared" ref="X26" si="15">SUM(X27,X33)</f>
        <v>344.34092863284604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2.8196044711951851</v>
      </c>
      <c r="O27" s="29">
        <f t="shared" si="16"/>
        <v>5.639122957867583</v>
      </c>
      <c r="P27" s="29">
        <f t="shared" si="16"/>
        <v>2.8196044711951851</v>
      </c>
      <c r="Q27" s="29">
        <f t="shared" si="16"/>
        <v>1.879707652622528</v>
      </c>
      <c r="R27" s="29">
        <f t="shared" si="16"/>
        <v>0.93989681857265683</v>
      </c>
      <c r="S27" s="29">
        <f t="shared" si="16"/>
        <v>0.93989681857265683</v>
      </c>
      <c r="T27" s="29">
        <f t="shared" si="16"/>
        <v>0.42106620808254508</v>
      </c>
      <c r="U27" s="29">
        <f t="shared" si="16"/>
        <v>0.1447119518486672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2.8196044711951851</v>
      </c>
      <c r="O32" s="10">
        <v>5.639122957867583</v>
      </c>
      <c r="P32" s="10">
        <v>2.8196044711951851</v>
      </c>
      <c r="Q32" s="10">
        <v>1.879707652622528</v>
      </c>
      <c r="R32" s="10">
        <v>0.93989681857265683</v>
      </c>
      <c r="S32" s="10">
        <v>0.93989681857265683</v>
      </c>
      <c r="T32" s="10">
        <v>0.42106620808254508</v>
      </c>
      <c r="U32" s="10">
        <v>0.1447119518486672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114.86509028374891</v>
      </c>
      <c r="D33" s="29">
        <f t="shared" si="18"/>
        <v>0.99982803095442818</v>
      </c>
      <c r="E33" s="29">
        <f t="shared" si="18"/>
        <v>1.01487532244196</v>
      </c>
      <c r="F33" s="29">
        <f t="shared" si="18"/>
        <v>15.579707652622528</v>
      </c>
      <c r="G33" s="29">
        <f t="shared" si="18"/>
        <v>335.20266552020638</v>
      </c>
      <c r="H33" s="29">
        <f t="shared" si="18"/>
        <v>504.52588134135863</v>
      </c>
      <c r="I33" s="29">
        <f t="shared" si="18"/>
        <v>270.33344797936371</v>
      </c>
      <c r="J33" s="29">
        <f t="shared" si="18"/>
        <v>148.41100601891659</v>
      </c>
      <c r="K33" s="29">
        <f t="shared" si="18"/>
        <v>130.8736887360275</v>
      </c>
      <c r="L33" s="29">
        <f t="shared" si="18"/>
        <v>270.03542562338777</v>
      </c>
      <c r="M33" s="29">
        <f t="shared" si="18"/>
        <v>266.54978503869302</v>
      </c>
      <c r="N33" s="29">
        <f t="shared" si="18"/>
        <v>468.86061908856396</v>
      </c>
      <c r="O33" s="29">
        <f t="shared" si="18"/>
        <v>526.98048151332762</v>
      </c>
      <c r="P33" s="29">
        <f t="shared" si="18"/>
        <v>690.63052450558882</v>
      </c>
      <c r="Q33" s="29">
        <f t="shared" si="18"/>
        <v>824.42476354256235</v>
      </c>
      <c r="R33" s="29">
        <f t="shared" si="18"/>
        <v>969.91229578675825</v>
      </c>
      <c r="S33" s="29">
        <f t="shared" si="18"/>
        <v>828.12201203783309</v>
      </c>
      <c r="T33" s="29">
        <f t="shared" si="18"/>
        <v>769.52098022355972</v>
      </c>
      <c r="U33" s="29">
        <f t="shared" si="18"/>
        <v>890.89690455717971</v>
      </c>
      <c r="V33" s="29">
        <f t="shared" si="18"/>
        <v>491.26784178847811</v>
      </c>
      <c r="W33" s="29">
        <f t="shared" si="18"/>
        <v>294.23061049011181</v>
      </c>
      <c r="X33" s="29">
        <f t="shared" ref="X33" si="19">SUM(X34:X50)</f>
        <v>344.34092863284604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5.4385210662080823</v>
      </c>
      <c r="G36" s="10">
        <v>8.701633705932931</v>
      </c>
      <c r="H36" s="10">
        <v>16.31556319862425</v>
      </c>
      <c r="I36" s="10">
        <v>17.403267411865858</v>
      </c>
      <c r="J36" s="10">
        <v>44.595872742906273</v>
      </c>
      <c r="K36" s="10">
        <v>48.946689595872741</v>
      </c>
      <c r="L36" s="10">
        <v>66.349957007738595</v>
      </c>
      <c r="M36" s="10">
        <v>85.928632846087694</v>
      </c>
      <c r="N36" s="10">
        <v>92.454858125537399</v>
      </c>
      <c r="O36" s="10">
        <v>88.104041272570939</v>
      </c>
      <c r="P36" s="10">
        <v>113.12123817712811</v>
      </c>
      <c r="Q36" s="10">
        <v>110.9458297506449</v>
      </c>
      <c r="R36" s="10">
        <v>131.61220980223561</v>
      </c>
      <c r="S36" s="10">
        <v>151.1908856405847</v>
      </c>
      <c r="T36" s="10">
        <v>157.20808254514179</v>
      </c>
      <c r="U36" s="10">
        <v>154.39853826311261</v>
      </c>
      <c r="V36" s="10">
        <v>109.532932072227</v>
      </c>
      <c r="W36" s="10">
        <v>77.726225279449693</v>
      </c>
      <c r="X36" s="10">
        <v>87.302407566637996</v>
      </c>
    </row>
    <row r="37" spans="1:24" ht="11.25" customHeight="1" x14ac:dyDescent="0.2">
      <c r="A37" s="41" t="s">
        <v>61</v>
      </c>
      <c r="B37" s="9" t="s">
        <v>62</v>
      </c>
      <c r="C37" s="10">
        <v>94.58297506448838</v>
      </c>
      <c r="D37" s="10">
        <v>0</v>
      </c>
      <c r="E37" s="10">
        <v>0</v>
      </c>
      <c r="F37" s="10">
        <v>0</v>
      </c>
      <c r="G37" s="10">
        <v>79.81564918314703</v>
      </c>
      <c r="H37" s="10">
        <v>70.36380051590713</v>
      </c>
      <c r="I37" s="10">
        <v>132.32588134135861</v>
      </c>
      <c r="J37" s="10">
        <v>46.209028374892512</v>
      </c>
      <c r="K37" s="10">
        <v>27.305331040412721</v>
      </c>
      <c r="L37" s="10">
        <v>59.861736887360273</v>
      </c>
      <c r="M37" s="10">
        <v>14.70283748925193</v>
      </c>
      <c r="N37" s="10">
        <v>4.2008598452278587</v>
      </c>
      <c r="O37" s="10">
        <v>7.3514187446259669</v>
      </c>
      <c r="P37" s="10">
        <v>21.004127257093721</v>
      </c>
      <c r="Q37" s="10">
        <v>21.004127257093721</v>
      </c>
      <c r="R37" s="10">
        <v>47.259243336199482</v>
      </c>
      <c r="S37" s="10">
        <v>43.058383490971622</v>
      </c>
      <c r="T37" s="10">
        <v>38.549871023215807</v>
      </c>
      <c r="U37" s="10">
        <v>27.512209802235599</v>
      </c>
      <c r="V37" s="10">
        <v>24.87093723129837</v>
      </c>
      <c r="W37" s="10">
        <v>17.351504729148751</v>
      </c>
      <c r="X37" s="10">
        <v>20.100945829750639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1.0502149613069649</v>
      </c>
      <c r="O38" s="10">
        <v>2.1004299226139289</v>
      </c>
      <c r="P38" s="10">
        <v>0</v>
      </c>
      <c r="Q38" s="10">
        <v>1.0502149613069649</v>
      </c>
      <c r="R38" s="10">
        <v>0</v>
      </c>
      <c r="S38" s="10">
        <v>0</v>
      </c>
      <c r="T38" s="10">
        <v>1.263972484952708E-2</v>
      </c>
      <c r="U38" s="10">
        <v>4.7291487532244193E-2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12.38460877042132</v>
      </c>
      <c r="P39" s="10">
        <v>1.03207222699914</v>
      </c>
      <c r="Q39" s="10">
        <v>0</v>
      </c>
      <c r="R39" s="10">
        <v>0</v>
      </c>
      <c r="S39" s="10">
        <v>0</v>
      </c>
      <c r="T39" s="10">
        <v>1.031814273430782E-3</v>
      </c>
      <c r="U39" s="10">
        <v>4.1272570937231296E-3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4.1282029234737747</v>
      </c>
      <c r="N40" s="10">
        <v>171.32080825451419</v>
      </c>
      <c r="O40" s="10">
        <v>175.44901117798801</v>
      </c>
      <c r="P40" s="10">
        <v>18.57695614789338</v>
      </c>
      <c r="Q40" s="10">
        <v>4.1282029234737747</v>
      </c>
      <c r="R40" s="10">
        <v>0</v>
      </c>
      <c r="S40" s="10">
        <v>2.0641444539982801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1.031814273430782</v>
      </c>
      <c r="J41" s="10">
        <v>0</v>
      </c>
      <c r="K41" s="10">
        <v>0</v>
      </c>
      <c r="L41" s="10">
        <v>0</v>
      </c>
      <c r="M41" s="10">
        <v>0</v>
      </c>
      <c r="N41" s="10">
        <v>2.0636285468615649</v>
      </c>
      <c r="O41" s="10">
        <v>4.1272570937231299</v>
      </c>
      <c r="P41" s="10">
        <v>1.031814273430782</v>
      </c>
      <c r="Q41" s="10">
        <v>1.031814273430782</v>
      </c>
      <c r="R41" s="10">
        <v>0</v>
      </c>
      <c r="S41" s="10">
        <v>0</v>
      </c>
      <c r="T41" s="10">
        <v>1.1349957007738609E-2</v>
      </c>
      <c r="U41" s="10">
        <v>0.1031814273430782</v>
      </c>
      <c r="V41" s="10">
        <v>6.1908856405846939E-3</v>
      </c>
      <c r="W41" s="10">
        <v>1.238177128116939E-2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19.2822871883061</v>
      </c>
      <c r="D43" s="10">
        <v>0</v>
      </c>
      <c r="E43" s="10">
        <v>1.01487532244196</v>
      </c>
      <c r="F43" s="10">
        <v>0</v>
      </c>
      <c r="G43" s="10">
        <v>50.742820292347368</v>
      </c>
      <c r="H43" s="10">
        <v>117.72330180567501</v>
      </c>
      <c r="I43" s="10">
        <v>107.5747205503009</v>
      </c>
      <c r="J43" s="10">
        <v>41.609114359415301</v>
      </c>
      <c r="K43" s="10">
        <v>42.62398968185726</v>
      </c>
      <c r="L43" s="10">
        <v>124.8273430782459</v>
      </c>
      <c r="M43" s="10">
        <v>122.797592433362</v>
      </c>
      <c r="N43" s="10">
        <v>163.39183147033529</v>
      </c>
      <c r="O43" s="10">
        <v>214.13465176268269</v>
      </c>
      <c r="P43" s="10">
        <v>510.47265692175398</v>
      </c>
      <c r="Q43" s="10">
        <v>597.75030094582974</v>
      </c>
      <c r="R43" s="10">
        <v>752.00842648323294</v>
      </c>
      <c r="S43" s="10">
        <v>599.78005159071358</v>
      </c>
      <c r="T43" s="10">
        <v>535.84411006018911</v>
      </c>
      <c r="U43" s="10">
        <v>689.08736027515044</v>
      </c>
      <c r="V43" s="10">
        <v>322.72424763542563</v>
      </c>
      <c r="W43" s="10">
        <v>147.88177128116939</v>
      </c>
      <c r="X43" s="10">
        <v>173.23396388650039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193.94290627687019</v>
      </c>
      <c r="H44" s="10">
        <v>284.12631126397253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0.96973344797936367</v>
      </c>
      <c r="P44" s="10">
        <v>0</v>
      </c>
      <c r="Q44" s="10">
        <v>11.63654342218401</v>
      </c>
      <c r="R44" s="10">
        <v>14.545743766122101</v>
      </c>
      <c r="S44" s="10">
        <v>1.9394668959587269</v>
      </c>
      <c r="T44" s="10">
        <v>1.2102321582115221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0.1286328460877042</v>
      </c>
      <c r="U45" s="10">
        <v>0.13061049011177989</v>
      </c>
      <c r="V45" s="10">
        <v>0.23619948409286329</v>
      </c>
      <c r="W45" s="10">
        <v>0.151676698194325</v>
      </c>
      <c r="X45" s="10">
        <v>0.1171109200343938</v>
      </c>
    </row>
    <row r="46" spans="1:24" ht="11.25" customHeight="1" x14ac:dyDescent="0.2">
      <c r="A46" s="41" t="s">
        <v>79</v>
      </c>
      <c r="B46" s="9" t="s">
        <v>80</v>
      </c>
      <c r="C46" s="10">
        <v>0.99982803095442818</v>
      </c>
      <c r="D46" s="10">
        <v>0.99982803095442818</v>
      </c>
      <c r="E46" s="10">
        <v>0</v>
      </c>
      <c r="F46" s="10">
        <v>0.99982803095442818</v>
      </c>
      <c r="G46" s="10">
        <v>1.9996560619088559</v>
      </c>
      <c r="H46" s="10">
        <v>15.996904557179709</v>
      </c>
      <c r="I46" s="10">
        <v>10.99793637145314</v>
      </c>
      <c r="J46" s="10">
        <v>14.99716251074806</v>
      </c>
      <c r="K46" s="10">
        <v>11.99767841788478</v>
      </c>
      <c r="L46" s="10">
        <v>18.996388650042991</v>
      </c>
      <c r="M46" s="10">
        <v>38.992519346517618</v>
      </c>
      <c r="N46" s="10">
        <v>31.993895098882199</v>
      </c>
      <c r="O46" s="10">
        <v>19.996216680997421</v>
      </c>
      <c r="P46" s="10">
        <v>21.995786758383488</v>
      </c>
      <c r="Q46" s="10">
        <v>19.996216680997421</v>
      </c>
      <c r="R46" s="10">
        <v>20.995958727429059</v>
      </c>
      <c r="S46" s="10">
        <v>27.994668959587269</v>
      </c>
      <c r="T46" s="10">
        <v>34.402579535683572</v>
      </c>
      <c r="U46" s="10">
        <v>17.49028374892519</v>
      </c>
      <c r="V46" s="10">
        <v>29.08804815133276</v>
      </c>
      <c r="W46" s="10">
        <v>44.369045571797074</v>
      </c>
      <c r="X46" s="10">
        <v>49.171711092003427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5.7609630266552024E-3</v>
      </c>
      <c r="U47" s="10">
        <v>0.1449699054170249</v>
      </c>
      <c r="V47" s="10">
        <v>2.9234737747205509E-3</v>
      </c>
      <c r="W47" s="10">
        <v>4.4801375752364567</v>
      </c>
      <c r="X47" s="10">
        <v>10.954514187446261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2.3631126397248492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7.5580395528804814E-2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0.99982803095442818</v>
      </c>
      <c r="J49" s="10">
        <v>0.99982803095442818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7.7815993121238172E-2</v>
      </c>
      <c r="U49" s="10">
        <v>0.1181427343078246</v>
      </c>
      <c r="V49" s="10">
        <v>2.493551160791057E-2</v>
      </c>
      <c r="W49" s="10">
        <v>8.6844368013757525E-3</v>
      </c>
      <c r="X49" s="10">
        <v>7.6526225279449694E-3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9.1413585554600161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2.3845227858985378</v>
      </c>
      <c r="O50" s="10">
        <v>0</v>
      </c>
      <c r="P50" s="10">
        <v>3.3958727429062772</v>
      </c>
      <c r="Q50" s="10">
        <v>56.881513327601027</v>
      </c>
      <c r="R50" s="10">
        <v>3.4907136715391229</v>
      </c>
      <c r="S50" s="10">
        <v>2.0944110060189161</v>
      </c>
      <c r="T50" s="10">
        <v>2.0688736027515051</v>
      </c>
      <c r="U50" s="10">
        <v>1.8601891659501291</v>
      </c>
      <c r="V50" s="10">
        <v>4.7814273430782457</v>
      </c>
      <c r="W50" s="10">
        <v>2.1736027515047289</v>
      </c>
      <c r="X50" s="10">
        <v>3.4526225279449698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201.96809974204641</v>
      </c>
      <c r="D52" s="37">
        <f t="shared" si="20"/>
        <v>239.70567497850382</v>
      </c>
      <c r="E52" s="37">
        <f t="shared" si="20"/>
        <v>317.49785038693039</v>
      </c>
      <c r="F52" s="37">
        <f t="shared" si="20"/>
        <v>394.14350816852959</v>
      </c>
      <c r="G52" s="37">
        <f t="shared" si="20"/>
        <v>381.41298366294058</v>
      </c>
      <c r="H52" s="37">
        <f t="shared" si="20"/>
        <v>387.69389509888214</v>
      </c>
      <c r="I52" s="37">
        <f t="shared" si="20"/>
        <v>413.78581255374036</v>
      </c>
      <c r="J52" s="37">
        <f t="shared" si="20"/>
        <v>402.48366294067068</v>
      </c>
      <c r="K52" s="37">
        <f t="shared" si="20"/>
        <v>387.31109200343934</v>
      </c>
      <c r="L52" s="37">
        <f t="shared" si="20"/>
        <v>487.25666380051587</v>
      </c>
      <c r="M52" s="37">
        <f t="shared" si="20"/>
        <v>571.26173688736014</v>
      </c>
      <c r="N52" s="37">
        <f t="shared" si="20"/>
        <v>600.84531384350817</v>
      </c>
      <c r="O52" s="37">
        <f t="shared" si="20"/>
        <v>659.36457437661215</v>
      </c>
      <c r="P52" s="37">
        <f t="shared" si="20"/>
        <v>704.43155631986247</v>
      </c>
      <c r="Q52" s="37">
        <f t="shared" si="20"/>
        <v>791.61281169389508</v>
      </c>
      <c r="R52" s="37">
        <f t="shared" si="20"/>
        <v>867.41169389509878</v>
      </c>
      <c r="S52" s="37">
        <f t="shared" si="20"/>
        <v>962.10292347377469</v>
      </c>
      <c r="T52" s="37">
        <f t="shared" si="20"/>
        <v>925.24178847807389</v>
      </c>
      <c r="U52" s="37">
        <f t="shared" si="20"/>
        <v>1007.7307824591574</v>
      </c>
      <c r="V52" s="37">
        <f t="shared" si="20"/>
        <v>1326.6405846947555</v>
      </c>
      <c r="W52" s="37">
        <f t="shared" si="20"/>
        <v>1345.1723989681857</v>
      </c>
      <c r="X52" s="37">
        <f t="shared" ref="X52" si="21">SUM(X53:X70)</f>
        <v>1458.5276010318139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201.96809974204641</v>
      </c>
      <c r="D59" s="10">
        <v>234.68993981083401</v>
      </c>
      <c r="E59" s="10">
        <v>311.76552020636291</v>
      </c>
      <c r="F59" s="10">
        <v>386.9781599312123</v>
      </c>
      <c r="G59" s="10">
        <v>374.96414445399819</v>
      </c>
      <c r="H59" s="10">
        <v>383.37153912295781</v>
      </c>
      <c r="I59" s="10">
        <v>403.98392089423902</v>
      </c>
      <c r="J59" s="10">
        <v>384.11195184866722</v>
      </c>
      <c r="K59" s="10">
        <v>357.74342218400682</v>
      </c>
      <c r="L59" s="10">
        <v>431.14075666380052</v>
      </c>
      <c r="M59" s="10">
        <v>532.00533104041267</v>
      </c>
      <c r="N59" s="10">
        <v>546.21668099742044</v>
      </c>
      <c r="O59" s="10">
        <v>578.0309544282029</v>
      </c>
      <c r="P59" s="10">
        <v>643.06870163370593</v>
      </c>
      <c r="Q59" s="10">
        <v>724.13301805674973</v>
      </c>
      <c r="R59" s="10">
        <v>804.79122957867571</v>
      </c>
      <c r="S59" s="10">
        <v>905.99028374892509</v>
      </c>
      <c r="T59" s="10">
        <v>853.61134995700763</v>
      </c>
      <c r="U59" s="10">
        <v>915.90567497850384</v>
      </c>
      <c r="V59" s="10">
        <v>1246.88331900258</v>
      </c>
      <c r="W59" s="10">
        <v>1271.9622527944971</v>
      </c>
      <c r="X59" s="10">
        <v>1365.235167669819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5.0157351676698188</v>
      </c>
      <c r="E60" s="10">
        <v>5.732330180567498</v>
      </c>
      <c r="F60" s="10">
        <v>7.1653482373172821</v>
      </c>
      <c r="G60" s="10">
        <v>6.44883920894239</v>
      </c>
      <c r="H60" s="10">
        <v>4.2992261392949267</v>
      </c>
      <c r="I60" s="10">
        <v>4.2992261392949267</v>
      </c>
      <c r="J60" s="10">
        <v>5.0157351676698188</v>
      </c>
      <c r="K60" s="10">
        <v>5.0157351676698188</v>
      </c>
      <c r="L60" s="10">
        <v>5.732330180567498</v>
      </c>
      <c r="M60" s="10">
        <v>7.1653482373172821</v>
      </c>
      <c r="N60" s="10">
        <v>7.1653482373172821</v>
      </c>
      <c r="O60" s="10">
        <v>7.1653482373172821</v>
      </c>
      <c r="P60" s="10">
        <v>6.44883920894239</v>
      </c>
      <c r="Q60" s="10">
        <v>8.5984522785898534</v>
      </c>
      <c r="R60" s="10">
        <v>7.8819432502149613</v>
      </c>
      <c r="S60" s="10">
        <v>12.18116938950989</v>
      </c>
      <c r="T60" s="10">
        <v>15</v>
      </c>
      <c r="U60" s="10">
        <v>11.09776440240757</v>
      </c>
      <c r="V60" s="10">
        <v>8.452278589853826</v>
      </c>
      <c r="W60" s="10">
        <v>6.4266552020636283</v>
      </c>
      <c r="X60" s="10">
        <v>8.1850386930352528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1.4972484952708509</v>
      </c>
      <c r="J63" s="10">
        <v>7.3407566638005157</v>
      </c>
      <c r="K63" s="10">
        <v>7.402837489251934</v>
      </c>
      <c r="L63" s="10">
        <v>7.3772141014617363</v>
      </c>
      <c r="M63" s="10">
        <v>7.6313843508168526</v>
      </c>
      <c r="N63" s="10">
        <v>5.4466895958727424</v>
      </c>
      <c r="O63" s="10">
        <v>5.114445399828031</v>
      </c>
      <c r="P63" s="10">
        <v>1.7680137575236461</v>
      </c>
      <c r="Q63" s="10">
        <v>0.25408426483233021</v>
      </c>
      <c r="R63" s="10">
        <v>1.4281169389509889</v>
      </c>
      <c r="S63" s="10">
        <v>1.7167669819432501</v>
      </c>
      <c r="T63" s="10">
        <v>4.2023215821152187</v>
      </c>
      <c r="U63" s="10">
        <v>3.7472055030094582</v>
      </c>
      <c r="V63" s="10">
        <v>0.2055030094582975</v>
      </c>
      <c r="W63" s="10">
        <v>1.15219260533104E-2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2.3129836629406712E-2</v>
      </c>
      <c r="I65" s="10">
        <v>4.005417024935511</v>
      </c>
      <c r="J65" s="10">
        <v>6.0152192605331027</v>
      </c>
      <c r="K65" s="10">
        <v>17.149097162510749</v>
      </c>
      <c r="L65" s="10">
        <v>43.006362854686152</v>
      </c>
      <c r="M65" s="10">
        <v>24.45967325881341</v>
      </c>
      <c r="N65" s="10">
        <v>42.016595012897668</v>
      </c>
      <c r="O65" s="10">
        <v>69.053826311263961</v>
      </c>
      <c r="P65" s="10">
        <v>53.146001719690453</v>
      </c>
      <c r="Q65" s="10">
        <v>58.627257093723131</v>
      </c>
      <c r="R65" s="10">
        <v>53.310404127257087</v>
      </c>
      <c r="S65" s="10">
        <v>42.214703353396388</v>
      </c>
      <c r="T65" s="10">
        <v>52.428116938950993</v>
      </c>
      <c r="U65" s="10">
        <v>76.980137575236455</v>
      </c>
      <c r="V65" s="10">
        <v>71.099484092863278</v>
      </c>
      <c r="W65" s="10">
        <v>66.771969045571794</v>
      </c>
      <c r="X65" s="10">
        <v>85.107394668959586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27.68701633705933</v>
      </c>
      <c r="D76" s="40">
        <v>39.294926913155628</v>
      </c>
      <c r="E76" s="40">
        <v>42.132416165090277</v>
      </c>
      <c r="F76" s="40">
        <v>3.267411865864144</v>
      </c>
      <c r="G76" s="40">
        <v>54.686156491831468</v>
      </c>
      <c r="H76" s="40">
        <v>60.791057609630258</v>
      </c>
      <c r="I76" s="40">
        <v>25.96732588134136</v>
      </c>
      <c r="J76" s="40">
        <v>168.87360275150471</v>
      </c>
      <c r="K76" s="40">
        <v>182.54514187446259</v>
      </c>
      <c r="L76" s="40">
        <v>223.98968185726571</v>
      </c>
      <c r="M76" s="40">
        <v>266.55202063628548</v>
      </c>
      <c r="N76" s="40">
        <v>237.6612209802235</v>
      </c>
      <c r="O76" s="40">
        <v>278.93379191745481</v>
      </c>
      <c r="P76" s="40">
        <v>313.84350816852958</v>
      </c>
      <c r="Q76" s="40">
        <v>259.93121238177127</v>
      </c>
      <c r="R76" s="40">
        <v>294.49699054170247</v>
      </c>
      <c r="S76" s="40">
        <v>326.31126397248488</v>
      </c>
      <c r="T76" s="40">
        <v>355.72459157351682</v>
      </c>
      <c r="U76" s="40">
        <v>366.70687876182291</v>
      </c>
      <c r="V76" s="40">
        <v>300.31668099742052</v>
      </c>
      <c r="W76" s="40">
        <v>219.06534823731729</v>
      </c>
      <c r="X76" s="40">
        <v>248.8164230438521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100.72287188306103</v>
      </c>
      <c r="D2" s="31">
        <f t="shared" si="0"/>
        <v>239.4723989681857</v>
      </c>
      <c r="E2" s="31">
        <f t="shared" si="0"/>
        <v>162.91865864144452</v>
      </c>
      <c r="F2" s="31">
        <f t="shared" si="0"/>
        <v>-68.691487532244196</v>
      </c>
      <c r="G2" s="31">
        <f t="shared" si="0"/>
        <v>-416.39716251074805</v>
      </c>
      <c r="H2" s="31">
        <f t="shared" si="0"/>
        <v>-115.18856405846947</v>
      </c>
      <c r="I2" s="31">
        <f t="shared" si="0"/>
        <v>-200.89355116079099</v>
      </c>
      <c r="J2" s="31">
        <f t="shared" si="0"/>
        <v>90.920894239036983</v>
      </c>
      <c r="K2" s="31">
        <f t="shared" si="0"/>
        <v>219.90085984522784</v>
      </c>
      <c r="L2" s="31">
        <f t="shared" si="0"/>
        <v>-206.59484092863286</v>
      </c>
      <c r="M2" s="31">
        <f t="shared" si="0"/>
        <v>678.65081685296639</v>
      </c>
      <c r="N2" s="31">
        <f t="shared" si="0"/>
        <v>-232.91668099742049</v>
      </c>
      <c r="O2" s="31">
        <f t="shared" si="0"/>
        <v>-253.65993121238176</v>
      </c>
      <c r="P2" s="31">
        <f t="shared" si="0"/>
        <v>-68.091315563198606</v>
      </c>
      <c r="Q2" s="31">
        <f t="shared" si="0"/>
        <v>401.59260533104037</v>
      </c>
      <c r="R2" s="31">
        <f t="shared" si="0"/>
        <v>-82.569131556319846</v>
      </c>
      <c r="S2" s="31">
        <f t="shared" si="0"/>
        <v>28.572656921754039</v>
      </c>
      <c r="T2" s="31">
        <f t="shared" si="0"/>
        <v>91.536801375752361</v>
      </c>
      <c r="U2" s="31">
        <f t="shared" si="0"/>
        <v>-179.75588993981077</v>
      </c>
      <c r="V2" s="31">
        <f t="shared" si="0"/>
        <v>-64.922785898538265</v>
      </c>
      <c r="W2" s="31">
        <f t="shared" si="0"/>
        <v>-244.39647463456572</v>
      </c>
      <c r="X2" s="31">
        <f t="shared" ref="X2" si="1">SUM(X3,X17,X22,X25,X26,X51,X52,X71,X74,X75,X76)</f>
        <v>214.13147033533966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11.55580395528805</v>
      </c>
      <c r="D3" s="34">
        <f t="shared" si="2"/>
        <v>27.190197764402409</v>
      </c>
      <c r="E3" s="34">
        <f t="shared" si="2"/>
        <v>0</v>
      </c>
      <c r="F3" s="34">
        <f t="shared" si="2"/>
        <v>-15.043766122098017</v>
      </c>
      <c r="G3" s="34">
        <f t="shared" si="2"/>
        <v>2.51865864144454</v>
      </c>
      <c r="H3" s="34">
        <f t="shared" si="2"/>
        <v>1.8650902837489252</v>
      </c>
      <c r="I3" s="34">
        <f t="shared" si="2"/>
        <v>-18.787618228718831</v>
      </c>
      <c r="J3" s="34">
        <f t="shared" si="2"/>
        <v>8.1549441100601889</v>
      </c>
      <c r="K3" s="34">
        <f t="shared" si="2"/>
        <v>2.7171109200343935E-2</v>
      </c>
      <c r="L3" s="34">
        <f t="shared" si="2"/>
        <v>5.0100601891659498</v>
      </c>
      <c r="M3" s="34">
        <f t="shared" si="2"/>
        <v>-6.8888220120378332</v>
      </c>
      <c r="N3" s="34">
        <f t="shared" si="2"/>
        <v>-2.5049871023215822</v>
      </c>
      <c r="O3" s="34">
        <f t="shared" si="2"/>
        <v>0.62622527944969908</v>
      </c>
      <c r="P3" s="34">
        <f t="shared" si="2"/>
        <v>6.225365434221839</v>
      </c>
      <c r="Q3" s="34">
        <f t="shared" si="2"/>
        <v>13.27325881341358</v>
      </c>
      <c r="R3" s="34">
        <f t="shared" si="2"/>
        <v>6.8529664660361131</v>
      </c>
      <c r="S3" s="34">
        <f t="shared" si="2"/>
        <v>5.6654342218400684</v>
      </c>
      <c r="T3" s="34">
        <f t="shared" si="2"/>
        <v>4.6344797936371451</v>
      </c>
      <c r="U3" s="34">
        <f t="shared" si="2"/>
        <v>3.9215821152192607</v>
      </c>
      <c r="V3" s="34">
        <f t="shared" si="2"/>
        <v>-4.2388650042992255</v>
      </c>
      <c r="W3" s="34">
        <f t="shared" si="2"/>
        <v>2.384436801375752</v>
      </c>
      <c r="X3" s="34">
        <f t="shared" ref="X3" si="3">SUM(X4,X8,X11)</f>
        <v>1.1821152192605329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11.55580395528805</v>
      </c>
      <c r="D4" s="29">
        <f t="shared" si="4"/>
        <v>27.190197764402409</v>
      </c>
      <c r="E4" s="29">
        <f t="shared" si="4"/>
        <v>0</v>
      </c>
      <c r="F4" s="29">
        <f t="shared" si="4"/>
        <v>-14.40386930352536</v>
      </c>
      <c r="G4" s="29">
        <f t="shared" si="4"/>
        <v>1.878761822871883</v>
      </c>
      <c r="H4" s="29">
        <f t="shared" si="4"/>
        <v>2.5049871023215822</v>
      </c>
      <c r="I4" s="29">
        <f t="shared" si="4"/>
        <v>-18.787618228718831</v>
      </c>
      <c r="J4" s="29">
        <f t="shared" si="4"/>
        <v>7.5150472914875319</v>
      </c>
      <c r="K4" s="29">
        <f t="shared" si="4"/>
        <v>-1.252536543422184</v>
      </c>
      <c r="L4" s="29">
        <f t="shared" si="4"/>
        <v>5.0100601891659498</v>
      </c>
      <c r="M4" s="29">
        <f t="shared" si="4"/>
        <v>-6.8888220120378332</v>
      </c>
      <c r="N4" s="29">
        <f t="shared" si="4"/>
        <v>-2.5049871023215822</v>
      </c>
      <c r="O4" s="29">
        <f t="shared" si="4"/>
        <v>0.62622527944969908</v>
      </c>
      <c r="P4" s="29">
        <f t="shared" si="4"/>
        <v>5.585468615649182</v>
      </c>
      <c r="Q4" s="29">
        <f t="shared" si="4"/>
        <v>13.27325881341358</v>
      </c>
      <c r="R4" s="29">
        <f t="shared" si="4"/>
        <v>6.8529664660361131</v>
      </c>
      <c r="S4" s="29">
        <f t="shared" si="4"/>
        <v>5.6654342218400684</v>
      </c>
      <c r="T4" s="29">
        <f t="shared" si="4"/>
        <v>4.6344797936371451</v>
      </c>
      <c r="U4" s="29">
        <f t="shared" si="4"/>
        <v>3.9215821152192607</v>
      </c>
      <c r="V4" s="29">
        <f t="shared" si="4"/>
        <v>-4.2388650042992255</v>
      </c>
      <c r="W4" s="29">
        <f t="shared" si="4"/>
        <v>2.3876182287188303</v>
      </c>
      <c r="X4" s="29">
        <f t="shared" ref="X4" si="5">SUM(X5:X7)</f>
        <v>1.1840068787618225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-1.31049011177988</v>
      </c>
      <c r="Q5" s="10">
        <v>0</v>
      </c>
      <c r="R5" s="10">
        <v>0</v>
      </c>
      <c r="S5" s="10">
        <v>0</v>
      </c>
      <c r="T5" s="10">
        <v>0</v>
      </c>
      <c r="U5" s="10">
        <v>9.4325021496130687E-2</v>
      </c>
      <c r="V5" s="10">
        <v>-0.16775580395528811</v>
      </c>
      <c r="W5" s="10">
        <v>-0.50455717970765257</v>
      </c>
      <c r="X5" s="10">
        <v>-0.30206362854686147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11.55580395528805</v>
      </c>
      <c r="D7" s="10">
        <v>27.190197764402409</v>
      </c>
      <c r="E7" s="10">
        <v>0</v>
      </c>
      <c r="F7" s="10">
        <v>-14.40386930352536</v>
      </c>
      <c r="G7" s="10">
        <v>1.878761822871883</v>
      </c>
      <c r="H7" s="10">
        <v>2.5049871023215822</v>
      </c>
      <c r="I7" s="10">
        <v>-18.787618228718831</v>
      </c>
      <c r="J7" s="10">
        <v>7.5150472914875319</v>
      </c>
      <c r="K7" s="10">
        <v>-1.252536543422184</v>
      </c>
      <c r="L7" s="10">
        <v>5.0100601891659498</v>
      </c>
      <c r="M7" s="10">
        <v>-6.8888220120378332</v>
      </c>
      <c r="N7" s="10">
        <v>-2.5049871023215822</v>
      </c>
      <c r="O7" s="10">
        <v>0.62622527944969908</v>
      </c>
      <c r="P7" s="10">
        <v>6.8959587274290621</v>
      </c>
      <c r="Q7" s="10">
        <v>13.27325881341358</v>
      </c>
      <c r="R7" s="10">
        <v>6.8529664660361131</v>
      </c>
      <c r="S7" s="10">
        <v>5.6654342218400684</v>
      </c>
      <c r="T7" s="10">
        <v>4.6344797936371451</v>
      </c>
      <c r="U7" s="10">
        <v>3.8272570937231301</v>
      </c>
      <c r="V7" s="10">
        <v>-4.0711092003439378</v>
      </c>
      <c r="W7" s="10">
        <v>2.8921754084264828</v>
      </c>
      <c r="X7" s="10">
        <v>1.486070507308684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-0.6398968185726569</v>
      </c>
      <c r="G11" s="29">
        <f t="shared" si="8"/>
        <v>0.6398968185726569</v>
      </c>
      <c r="H11" s="29">
        <f t="shared" si="8"/>
        <v>-0.6398968185726569</v>
      </c>
      <c r="I11" s="29">
        <f t="shared" si="8"/>
        <v>0</v>
      </c>
      <c r="J11" s="29">
        <f t="shared" si="8"/>
        <v>0.6398968185726569</v>
      </c>
      <c r="K11" s="29">
        <f t="shared" si="8"/>
        <v>1.2797076526225279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0.6398968185726569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-3.1814273430782461E-3</v>
      </c>
      <c r="X11" s="29">
        <f t="shared" ref="X11" si="9">SUM(X12:X16)</f>
        <v>-1.8916595012897679E-3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-0.6398968185726569</v>
      </c>
      <c r="G13" s="10">
        <v>0.6398968185726569</v>
      </c>
      <c r="H13" s="10">
        <v>-0.6398968185726569</v>
      </c>
      <c r="I13" s="10">
        <v>0</v>
      </c>
      <c r="J13" s="10">
        <v>0.6398968185726569</v>
      </c>
      <c r="K13" s="10">
        <v>1.2797076526225279</v>
      </c>
      <c r="L13" s="10">
        <v>0</v>
      </c>
      <c r="M13" s="10">
        <v>0</v>
      </c>
      <c r="N13" s="10">
        <v>0</v>
      </c>
      <c r="O13" s="10">
        <v>0</v>
      </c>
      <c r="P13" s="10">
        <v>0.6398968185726569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-3.1814273430782461E-3</v>
      </c>
      <c r="X13" s="10">
        <v>-1.8916595012897679E-3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43.207222699914013</v>
      </c>
      <c r="D22" s="37">
        <f t="shared" si="12"/>
        <v>14.402407566638001</v>
      </c>
      <c r="E22" s="37">
        <f t="shared" si="12"/>
        <v>-10.081685296646601</v>
      </c>
      <c r="F22" s="37">
        <f t="shared" si="12"/>
        <v>19.923301805674981</v>
      </c>
      <c r="G22" s="37">
        <f t="shared" si="12"/>
        <v>-0.96018916595012893</v>
      </c>
      <c r="H22" s="37">
        <f t="shared" si="12"/>
        <v>0</v>
      </c>
      <c r="I22" s="37">
        <f t="shared" si="12"/>
        <v>-1.6803095442820291</v>
      </c>
      <c r="J22" s="37">
        <f t="shared" si="12"/>
        <v>1.920292347377472</v>
      </c>
      <c r="K22" s="37">
        <f t="shared" si="12"/>
        <v>0</v>
      </c>
      <c r="L22" s="37">
        <f t="shared" si="12"/>
        <v>-3.6006018916595011</v>
      </c>
      <c r="M22" s="37">
        <f t="shared" si="12"/>
        <v>1.4402407566638</v>
      </c>
      <c r="N22" s="37">
        <f t="shared" si="12"/>
        <v>1.920292347377472</v>
      </c>
      <c r="O22" s="37">
        <f t="shared" si="12"/>
        <v>1.6803095442820291</v>
      </c>
      <c r="P22" s="37">
        <f t="shared" si="12"/>
        <v>-0.48005159071367148</v>
      </c>
      <c r="Q22" s="37">
        <f t="shared" si="12"/>
        <v>-0.48005159071367148</v>
      </c>
      <c r="R22" s="37">
        <f t="shared" si="12"/>
        <v>0.2400687876182287</v>
      </c>
      <c r="S22" s="37">
        <f t="shared" si="12"/>
        <v>-0.2400687876182287</v>
      </c>
      <c r="T22" s="37">
        <f t="shared" si="12"/>
        <v>0.50687876182287184</v>
      </c>
      <c r="U22" s="37">
        <f t="shared" si="12"/>
        <v>1.5843508168529665</v>
      </c>
      <c r="V22" s="37">
        <f t="shared" si="12"/>
        <v>-0.52914875322441957</v>
      </c>
      <c r="W22" s="37">
        <f t="shared" si="12"/>
        <v>0.94058469475494388</v>
      </c>
      <c r="X22" s="37">
        <f t="shared" ref="X22" si="13">SUM(X23:X24)</f>
        <v>0.74875322441960435</v>
      </c>
    </row>
    <row r="23" spans="1:24" ht="11.25" customHeight="1" x14ac:dyDescent="0.2">
      <c r="A23" s="42" t="s">
        <v>37</v>
      </c>
      <c r="B23" s="9" t="s">
        <v>38</v>
      </c>
      <c r="C23" s="10">
        <v>43.207222699914013</v>
      </c>
      <c r="D23" s="10">
        <v>14.402407566638001</v>
      </c>
      <c r="E23" s="10">
        <v>-10.081685296646601</v>
      </c>
      <c r="F23" s="10">
        <v>19.923301805674981</v>
      </c>
      <c r="G23" s="10">
        <v>-0.96018916595012893</v>
      </c>
      <c r="H23" s="10">
        <v>0</v>
      </c>
      <c r="I23" s="10">
        <v>-1.6803095442820291</v>
      </c>
      <c r="J23" s="10">
        <v>1.920292347377472</v>
      </c>
      <c r="K23" s="10">
        <v>0</v>
      </c>
      <c r="L23" s="10">
        <v>-3.6006018916595011</v>
      </c>
      <c r="M23" s="10">
        <v>1.4402407566638</v>
      </c>
      <c r="N23" s="10">
        <v>1.920292347377472</v>
      </c>
      <c r="O23" s="10">
        <v>1.6803095442820291</v>
      </c>
      <c r="P23" s="10">
        <v>-0.48005159071367148</v>
      </c>
      <c r="Q23" s="10">
        <v>-0.48005159071367148</v>
      </c>
      <c r="R23" s="10">
        <v>0.2400687876182287</v>
      </c>
      <c r="S23" s="10">
        <v>-0.2400687876182287</v>
      </c>
      <c r="T23" s="10">
        <v>0.57274290627687008</v>
      </c>
      <c r="U23" s="10">
        <v>1.330524505588994</v>
      </c>
      <c r="V23" s="10">
        <v>-0.55356835769561474</v>
      </c>
      <c r="W23" s="10">
        <v>0.95726569217540824</v>
      </c>
      <c r="X23" s="10">
        <v>0.79982803095442812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-6.5864144453998283E-2</v>
      </c>
      <c r="U24" s="10">
        <v>0.25382631126397248</v>
      </c>
      <c r="V24" s="10">
        <v>2.4419604471195181E-2</v>
      </c>
      <c r="W24" s="10">
        <v>-1.6680997420464319E-2</v>
      </c>
      <c r="X24" s="10">
        <v>-5.1074806534823727E-2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66.949613069647455</v>
      </c>
      <c r="D26" s="37">
        <f t="shared" si="14"/>
        <v>-20.227085124677554</v>
      </c>
      <c r="E26" s="37">
        <f t="shared" si="14"/>
        <v>19.56577815993122</v>
      </c>
      <c r="F26" s="37">
        <f t="shared" si="14"/>
        <v>3.2226999140154793</v>
      </c>
      <c r="G26" s="37">
        <f t="shared" si="14"/>
        <v>-7.3962166809974219</v>
      </c>
      <c r="H26" s="37">
        <f t="shared" si="14"/>
        <v>-45.547807394668958</v>
      </c>
      <c r="I26" s="37">
        <f t="shared" si="14"/>
        <v>-46.394668959587271</v>
      </c>
      <c r="J26" s="37">
        <f t="shared" si="14"/>
        <v>26.400601891659512</v>
      </c>
      <c r="K26" s="37">
        <f t="shared" si="14"/>
        <v>9.9546001719690445</v>
      </c>
      <c r="L26" s="37">
        <f t="shared" si="14"/>
        <v>5.9040412725709386</v>
      </c>
      <c r="M26" s="37">
        <f t="shared" si="14"/>
        <v>96.579621668099747</v>
      </c>
      <c r="N26" s="37">
        <f t="shared" si="14"/>
        <v>-30.270851246775585</v>
      </c>
      <c r="O26" s="37">
        <f t="shared" si="14"/>
        <v>-28.021754084264817</v>
      </c>
      <c r="P26" s="37">
        <f t="shared" si="14"/>
        <v>-7.2301805674978477</v>
      </c>
      <c r="Q26" s="37">
        <f t="shared" si="14"/>
        <v>124.95700773860705</v>
      </c>
      <c r="R26" s="37">
        <f t="shared" si="14"/>
        <v>-57.521324161650895</v>
      </c>
      <c r="S26" s="37">
        <f t="shared" si="14"/>
        <v>-176.16061908856403</v>
      </c>
      <c r="T26" s="37">
        <f t="shared" si="14"/>
        <v>-15.236801375752362</v>
      </c>
      <c r="U26" s="37">
        <f t="shared" si="14"/>
        <v>21.652880481513325</v>
      </c>
      <c r="V26" s="37">
        <f t="shared" si="14"/>
        <v>-11.092347377472052</v>
      </c>
      <c r="W26" s="37">
        <f t="shared" si="14"/>
        <v>-116.23920894239033</v>
      </c>
      <c r="X26" s="37">
        <f t="shared" ref="X26" si="15">SUM(X27,X33)</f>
        <v>81.68314703353397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-2.8196044711951851</v>
      </c>
      <c r="D27" s="29">
        <f t="shared" si="16"/>
        <v>2.8196044711951851</v>
      </c>
      <c r="E27" s="29">
        <f t="shared" si="16"/>
        <v>-1.879707652622528</v>
      </c>
      <c r="F27" s="29">
        <f t="shared" si="16"/>
        <v>0.93989681857265683</v>
      </c>
      <c r="G27" s="29">
        <f t="shared" si="16"/>
        <v>0</v>
      </c>
      <c r="H27" s="29">
        <f t="shared" si="16"/>
        <v>0</v>
      </c>
      <c r="I27" s="29">
        <f t="shared" si="16"/>
        <v>-1.879707652622528</v>
      </c>
      <c r="J27" s="29">
        <f t="shared" si="16"/>
        <v>1.879707652622528</v>
      </c>
      <c r="K27" s="29">
        <f t="shared" si="16"/>
        <v>0</v>
      </c>
      <c r="L27" s="29">
        <f t="shared" si="16"/>
        <v>0.93989681857265683</v>
      </c>
      <c r="M27" s="29">
        <f t="shared" si="16"/>
        <v>-0.93989681857265683</v>
      </c>
      <c r="N27" s="29">
        <f t="shared" si="16"/>
        <v>0.93989681857265683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1.031814273430782E-2</v>
      </c>
      <c r="U27" s="29">
        <f t="shared" si="16"/>
        <v>0.13817712811693891</v>
      </c>
      <c r="V27" s="29">
        <f t="shared" si="16"/>
        <v>1.8916595012897679E-3</v>
      </c>
      <c r="W27" s="29">
        <f t="shared" si="16"/>
        <v>2.8374892519346519E-3</v>
      </c>
      <c r="X27" s="29">
        <f t="shared" ref="X27" si="17">SUM(X28:X32)</f>
        <v>5.2622527944969903E-2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-2.8196044711951851</v>
      </c>
      <c r="D32" s="10">
        <v>2.8196044711951851</v>
      </c>
      <c r="E32" s="10">
        <v>-1.879707652622528</v>
      </c>
      <c r="F32" s="10">
        <v>0.93989681857265683</v>
      </c>
      <c r="G32" s="10">
        <v>0</v>
      </c>
      <c r="H32" s="10">
        <v>0</v>
      </c>
      <c r="I32" s="10">
        <v>-1.879707652622528</v>
      </c>
      <c r="J32" s="10">
        <v>1.879707652622528</v>
      </c>
      <c r="K32" s="10">
        <v>0</v>
      </c>
      <c r="L32" s="10">
        <v>0.93989681857265683</v>
      </c>
      <c r="M32" s="10">
        <v>-0.93989681857265683</v>
      </c>
      <c r="N32" s="10">
        <v>0.93989681857265683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1.031814273430782E-2</v>
      </c>
      <c r="U32" s="10">
        <v>0.13817712811693891</v>
      </c>
      <c r="V32" s="10">
        <v>1.8916595012897679E-3</v>
      </c>
      <c r="W32" s="10">
        <v>2.8374892519346519E-3</v>
      </c>
      <c r="X32" s="10">
        <v>5.2622527944969903E-2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69.769217540842646</v>
      </c>
      <c r="D33" s="29">
        <f t="shared" si="18"/>
        <v>-23.046689595872738</v>
      </c>
      <c r="E33" s="29">
        <f t="shared" si="18"/>
        <v>21.445485812553748</v>
      </c>
      <c r="F33" s="29">
        <f t="shared" si="18"/>
        <v>2.2828030954428224</v>
      </c>
      <c r="G33" s="29">
        <f t="shared" si="18"/>
        <v>-7.3962166809974219</v>
      </c>
      <c r="H33" s="29">
        <f t="shared" si="18"/>
        <v>-45.547807394668958</v>
      </c>
      <c r="I33" s="29">
        <f t="shared" si="18"/>
        <v>-44.514961306964743</v>
      </c>
      <c r="J33" s="29">
        <f t="shared" si="18"/>
        <v>24.520894239036984</v>
      </c>
      <c r="K33" s="29">
        <f t="shared" si="18"/>
        <v>9.9546001719690445</v>
      </c>
      <c r="L33" s="29">
        <f t="shared" si="18"/>
        <v>4.9641444539982817</v>
      </c>
      <c r="M33" s="29">
        <f t="shared" si="18"/>
        <v>97.519518486672411</v>
      </c>
      <c r="N33" s="29">
        <f t="shared" si="18"/>
        <v>-31.210748065348241</v>
      </c>
      <c r="O33" s="29">
        <f t="shared" si="18"/>
        <v>-28.021754084264817</v>
      </c>
      <c r="P33" s="29">
        <f t="shared" si="18"/>
        <v>-7.2301805674978477</v>
      </c>
      <c r="Q33" s="29">
        <f t="shared" si="18"/>
        <v>124.95700773860705</v>
      </c>
      <c r="R33" s="29">
        <f t="shared" si="18"/>
        <v>-57.521324161650895</v>
      </c>
      <c r="S33" s="29">
        <f t="shared" si="18"/>
        <v>-176.16061908856403</v>
      </c>
      <c r="T33" s="29">
        <f t="shared" si="18"/>
        <v>-15.24711951848667</v>
      </c>
      <c r="U33" s="29">
        <f t="shared" si="18"/>
        <v>21.514703353396385</v>
      </c>
      <c r="V33" s="29">
        <f t="shared" si="18"/>
        <v>-11.094239036973342</v>
      </c>
      <c r="W33" s="29">
        <f t="shared" si="18"/>
        <v>-116.24204643164227</v>
      </c>
      <c r="X33" s="29">
        <f t="shared" ref="X33" si="19">SUM(X34:X50)</f>
        <v>81.630524505588994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-1.0877042132416159</v>
      </c>
      <c r="D36" s="10">
        <v>0</v>
      </c>
      <c r="E36" s="10">
        <v>-1.0877042132416159</v>
      </c>
      <c r="F36" s="10">
        <v>0</v>
      </c>
      <c r="G36" s="10">
        <v>-2.1754084264832332</v>
      </c>
      <c r="H36" s="10">
        <v>0</v>
      </c>
      <c r="I36" s="10">
        <v>6.5262252794496991</v>
      </c>
      <c r="J36" s="10">
        <v>-1.0877042132416159</v>
      </c>
      <c r="K36" s="10">
        <v>1.0877042132416159</v>
      </c>
      <c r="L36" s="10">
        <v>-1.0877042132416159</v>
      </c>
      <c r="M36" s="10">
        <v>1.0877042132416159</v>
      </c>
      <c r="N36" s="10">
        <v>-1.0877042132416159</v>
      </c>
      <c r="O36" s="10">
        <v>0</v>
      </c>
      <c r="P36" s="10">
        <v>1.0877042132416159</v>
      </c>
      <c r="Q36" s="10">
        <v>-2.1754084264832332</v>
      </c>
      <c r="R36" s="10">
        <v>1.0877042132416159</v>
      </c>
      <c r="S36" s="10">
        <v>-2.1754084264832332</v>
      </c>
      <c r="T36" s="10">
        <v>-1.805588993981083</v>
      </c>
      <c r="U36" s="10">
        <v>0.53619948409286322</v>
      </c>
      <c r="V36" s="10">
        <v>-1.186672398968186</v>
      </c>
      <c r="W36" s="10">
        <v>-0.71134995700773851</v>
      </c>
      <c r="X36" s="10">
        <v>2.2483233018056752</v>
      </c>
    </row>
    <row r="37" spans="1:24" ht="11.25" customHeight="1" x14ac:dyDescent="0.2">
      <c r="A37" s="41" t="s">
        <v>61</v>
      </c>
      <c r="B37" s="9" t="s">
        <v>62</v>
      </c>
      <c r="C37" s="10">
        <v>15.763800515907141</v>
      </c>
      <c r="D37" s="10">
        <v>8.4073946689595864</v>
      </c>
      <c r="E37" s="10">
        <v>-7.3564918314703336</v>
      </c>
      <c r="F37" s="10">
        <v>7.3514187446259669</v>
      </c>
      <c r="G37" s="10">
        <v>-5.2509888220120384</v>
      </c>
      <c r="H37" s="10">
        <v>-8.401633705932932</v>
      </c>
      <c r="I37" s="10">
        <v>-46.209028374892512</v>
      </c>
      <c r="J37" s="10">
        <v>19.953912295786761</v>
      </c>
      <c r="K37" s="10">
        <v>5.2509888220120384</v>
      </c>
      <c r="L37" s="10">
        <v>2.1004299226139289</v>
      </c>
      <c r="M37" s="10">
        <v>34.656749785038691</v>
      </c>
      <c r="N37" s="10">
        <v>-1.0502149613069649</v>
      </c>
      <c r="O37" s="10">
        <v>-9.4518486672398954</v>
      </c>
      <c r="P37" s="10">
        <v>-1.0502149613069649</v>
      </c>
      <c r="Q37" s="10">
        <v>18.903697334479791</v>
      </c>
      <c r="R37" s="10">
        <v>4.2008598452278587</v>
      </c>
      <c r="S37" s="10">
        <v>-4.2008598452278587</v>
      </c>
      <c r="T37" s="10">
        <v>3.803869303525365</v>
      </c>
      <c r="U37" s="10">
        <v>-0.15855546001719689</v>
      </c>
      <c r="V37" s="10">
        <v>-0.25417024935511612</v>
      </c>
      <c r="W37" s="10">
        <v>-2.6549441100601889</v>
      </c>
      <c r="X37" s="10">
        <v>3.0004299226139302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5.2450558899398104E-3</v>
      </c>
      <c r="U38" s="10">
        <v>-8.4264832330180565E-3</v>
      </c>
      <c r="V38" s="10">
        <v>4.2132416165090282E-3</v>
      </c>
      <c r="W38" s="10">
        <v>1.031814273430782E-3</v>
      </c>
      <c r="X38" s="10">
        <v>-7.3086844368013756E-3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-1.031814273430782</v>
      </c>
      <c r="D40" s="10">
        <v>-1.031814273430782</v>
      </c>
      <c r="E40" s="10">
        <v>-2.0636285468615649</v>
      </c>
      <c r="F40" s="10">
        <v>3.096130696474634</v>
      </c>
      <c r="G40" s="10">
        <v>-1.03207222699914</v>
      </c>
      <c r="H40" s="10">
        <v>-1.03207222699914</v>
      </c>
      <c r="I40" s="10">
        <v>2.0641444539982801</v>
      </c>
      <c r="J40" s="10">
        <v>0</v>
      </c>
      <c r="K40" s="10">
        <v>0</v>
      </c>
      <c r="L40" s="10">
        <v>0</v>
      </c>
      <c r="M40" s="10">
        <v>-1.03207222699914</v>
      </c>
      <c r="N40" s="10">
        <v>-29.92957867583835</v>
      </c>
      <c r="O40" s="10">
        <v>29.92957867583835</v>
      </c>
      <c r="P40" s="10">
        <v>1.03207222699914</v>
      </c>
      <c r="Q40" s="10">
        <v>0</v>
      </c>
      <c r="R40" s="10">
        <v>0</v>
      </c>
      <c r="S40" s="10">
        <v>0</v>
      </c>
      <c r="T40" s="10">
        <v>0.12175408426483229</v>
      </c>
      <c r="U40" s="10">
        <v>0.21263972484952709</v>
      </c>
      <c r="V40" s="10">
        <v>4.0240756663800517E-2</v>
      </c>
      <c r="W40" s="10">
        <v>-2.0320722269991398</v>
      </c>
      <c r="X40" s="10">
        <v>2.024849527085125</v>
      </c>
    </row>
    <row r="41" spans="1:24" ht="11.25" customHeight="1" x14ac:dyDescent="0.2">
      <c r="A41" s="41" t="s">
        <v>69</v>
      </c>
      <c r="B41" s="9" t="s">
        <v>70</v>
      </c>
      <c r="C41" s="10">
        <v>1.031814273430782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-4.1272570937231299</v>
      </c>
      <c r="J41" s="10">
        <v>1.031814273430782</v>
      </c>
      <c r="K41" s="10">
        <v>3.0954428202923472</v>
      </c>
      <c r="L41" s="10">
        <v>0</v>
      </c>
      <c r="M41" s="10">
        <v>0</v>
      </c>
      <c r="N41" s="10">
        <v>-4.1272570937231299</v>
      </c>
      <c r="O41" s="10">
        <v>4.1272570937231299</v>
      </c>
      <c r="P41" s="10">
        <v>0</v>
      </c>
      <c r="Q41" s="10">
        <v>0</v>
      </c>
      <c r="R41" s="10">
        <v>0</v>
      </c>
      <c r="S41" s="10">
        <v>0</v>
      </c>
      <c r="T41" s="10">
        <v>1.031814273430782E-3</v>
      </c>
      <c r="U41" s="10">
        <v>0</v>
      </c>
      <c r="V41" s="10">
        <v>0</v>
      </c>
      <c r="W41" s="10">
        <v>1.031814273430782E-3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-4.0594153052450546</v>
      </c>
      <c r="D43" s="10">
        <v>-8.1188306104901109</v>
      </c>
      <c r="E43" s="10">
        <v>13.193121238177129</v>
      </c>
      <c r="F43" s="10">
        <v>-4.0594153052450546</v>
      </c>
      <c r="G43" s="10">
        <v>-6.0891659501289759</v>
      </c>
      <c r="H43" s="10">
        <v>-36.534823731728288</v>
      </c>
      <c r="I43" s="10">
        <v>-12.17824591573517</v>
      </c>
      <c r="J43" s="10">
        <v>-10.14858125537403</v>
      </c>
      <c r="K43" s="10">
        <v>-7.1039552880481507</v>
      </c>
      <c r="L43" s="10">
        <v>7.1039552880481507</v>
      </c>
      <c r="M43" s="10">
        <v>51.757695614789327</v>
      </c>
      <c r="N43" s="10">
        <v>3.0445399828030948</v>
      </c>
      <c r="O43" s="10">
        <v>-51.757695614789327</v>
      </c>
      <c r="P43" s="10">
        <v>-10.14858125537403</v>
      </c>
      <c r="Q43" s="10">
        <v>98.441014617368864</v>
      </c>
      <c r="R43" s="10">
        <v>-74.084522785898528</v>
      </c>
      <c r="S43" s="10">
        <v>-169.48099742046429</v>
      </c>
      <c r="T43" s="10">
        <v>-21.53525365434222</v>
      </c>
      <c r="U43" s="10">
        <v>19.2822871883061</v>
      </c>
      <c r="V43" s="10">
        <v>-9.4350816852966464</v>
      </c>
      <c r="W43" s="10">
        <v>-112.5069647463456</v>
      </c>
      <c r="X43" s="10">
        <v>73.976956147893375</v>
      </c>
    </row>
    <row r="44" spans="1:24" ht="11.25" customHeight="1" x14ac:dyDescent="0.2">
      <c r="A44" s="41" t="s">
        <v>75</v>
      </c>
      <c r="B44" s="9" t="s">
        <v>76</v>
      </c>
      <c r="C44" s="10">
        <v>59.15253654342218</v>
      </c>
      <c r="D44" s="10">
        <v>-22.303439380911431</v>
      </c>
      <c r="E44" s="10">
        <v>20.363972484952711</v>
      </c>
      <c r="F44" s="10">
        <v>-2.9091143594153048</v>
      </c>
      <c r="G44" s="10">
        <v>6.7879621668099741</v>
      </c>
      <c r="H44" s="10">
        <v>9.6971625107480648</v>
      </c>
      <c r="I44" s="10">
        <v>5.818314703353396</v>
      </c>
      <c r="J44" s="10">
        <v>9.6971625107480648</v>
      </c>
      <c r="K44" s="10">
        <v>2.9091143594153048</v>
      </c>
      <c r="L44" s="10">
        <v>5.818314703353396</v>
      </c>
      <c r="M44" s="10">
        <v>-2.9091143594153048</v>
      </c>
      <c r="N44" s="10">
        <v>1.9394668959587269</v>
      </c>
      <c r="O44" s="10">
        <v>2.9091143594153048</v>
      </c>
      <c r="P44" s="10">
        <v>0</v>
      </c>
      <c r="Q44" s="10">
        <v>11.63654342218401</v>
      </c>
      <c r="R44" s="10">
        <v>13.57601031814273</v>
      </c>
      <c r="S44" s="10">
        <v>-1.9394668959587269</v>
      </c>
      <c r="T44" s="10">
        <v>1.4535683576956151</v>
      </c>
      <c r="U44" s="10">
        <v>1.2392949269131559</v>
      </c>
      <c r="V44" s="10">
        <v>1.023043852106621</v>
      </c>
      <c r="W44" s="10">
        <v>0.64101461736887355</v>
      </c>
      <c r="X44" s="10">
        <v>-4.1702493551160777E-2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2.8804815133276009E-2</v>
      </c>
      <c r="U45" s="10">
        <v>-3.6457437661220983E-2</v>
      </c>
      <c r="V45" s="10">
        <v>-5.7609630266552024E-3</v>
      </c>
      <c r="W45" s="10">
        <v>3.3619948409286331E-2</v>
      </c>
      <c r="X45" s="10">
        <v>-4.1272570937231287E-2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-2.999398108340499</v>
      </c>
      <c r="I46" s="10">
        <v>0</v>
      </c>
      <c r="J46" s="10">
        <v>2.999398108340499</v>
      </c>
      <c r="K46" s="10">
        <v>1.9996560619088559</v>
      </c>
      <c r="L46" s="10">
        <v>-0.99982803095442818</v>
      </c>
      <c r="M46" s="10">
        <v>0.99982803095442818</v>
      </c>
      <c r="N46" s="10">
        <v>-0.99982803095442818</v>
      </c>
      <c r="O46" s="10">
        <v>1.9996560619088559</v>
      </c>
      <c r="P46" s="10">
        <v>-0.99982803095442818</v>
      </c>
      <c r="Q46" s="10">
        <v>0.99982803095442818</v>
      </c>
      <c r="R46" s="10">
        <v>-0.99982803095442818</v>
      </c>
      <c r="S46" s="10">
        <v>0.99982803095442818</v>
      </c>
      <c r="T46" s="10">
        <v>-0.75279449699054168</v>
      </c>
      <c r="U46" s="10">
        <v>-0.2765262252794497</v>
      </c>
      <c r="V46" s="10">
        <v>-0.12003439380911431</v>
      </c>
      <c r="W46" s="10">
        <v>-0.1449699054170249</v>
      </c>
      <c r="X46" s="10">
        <v>6.6294067067927773E-2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-1.9996560619088559</v>
      </c>
      <c r="H47" s="10">
        <v>0</v>
      </c>
      <c r="I47" s="10">
        <v>-0.99982803095442818</v>
      </c>
      <c r="J47" s="10">
        <v>-1.9996560619088559</v>
      </c>
      <c r="K47" s="10">
        <v>0</v>
      </c>
      <c r="L47" s="10">
        <v>3.9992261392949269</v>
      </c>
      <c r="M47" s="10">
        <v>-0.99982803095442818</v>
      </c>
      <c r="N47" s="10">
        <v>1.9996560619088559</v>
      </c>
      <c r="O47" s="10">
        <v>-3.9992261392949269</v>
      </c>
      <c r="P47" s="10">
        <v>1.9996560619088559</v>
      </c>
      <c r="Q47" s="10">
        <v>-1.9996560619088559</v>
      </c>
      <c r="R47" s="10">
        <v>-1.9996560619088559</v>
      </c>
      <c r="S47" s="10">
        <v>2.999398108340499</v>
      </c>
      <c r="T47" s="10">
        <v>1.939552880481513</v>
      </c>
      <c r="U47" s="10">
        <v>0.50214961306964745</v>
      </c>
      <c r="V47" s="10">
        <v>-0.100859845227859</v>
      </c>
      <c r="W47" s="10">
        <v>0.36964746345657779</v>
      </c>
      <c r="X47" s="10">
        <v>0.28899398108340502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-1.5754084264832331</v>
      </c>
      <c r="F48" s="10">
        <v>-3.9386070507308681</v>
      </c>
      <c r="G48" s="10">
        <v>2.3631126397248492</v>
      </c>
      <c r="H48" s="10">
        <v>-5.5140154772141008</v>
      </c>
      <c r="I48" s="10">
        <v>5.5140154772141008</v>
      </c>
      <c r="J48" s="10">
        <v>3.1508168529664662</v>
      </c>
      <c r="K48" s="10">
        <v>0</v>
      </c>
      <c r="L48" s="10">
        <v>-11.0280309544282</v>
      </c>
      <c r="M48" s="10">
        <v>11.0280309544282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-2.3631126397248492</v>
      </c>
      <c r="T48" s="10">
        <v>1.0137575236457439</v>
      </c>
      <c r="U48" s="10">
        <v>0.11504729148753221</v>
      </c>
      <c r="V48" s="10">
        <v>0</v>
      </c>
      <c r="W48" s="10">
        <v>1.517110920034394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-1.9996560619088559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0.99982803095442818</v>
      </c>
      <c r="N49" s="10">
        <v>-0.99982803095442818</v>
      </c>
      <c r="O49" s="10">
        <v>-0.99982803095442818</v>
      </c>
      <c r="P49" s="10">
        <v>0</v>
      </c>
      <c r="Q49" s="10">
        <v>0</v>
      </c>
      <c r="R49" s="10">
        <v>0</v>
      </c>
      <c r="S49" s="10">
        <v>0</v>
      </c>
      <c r="T49" s="10">
        <v>0.47334479793637141</v>
      </c>
      <c r="U49" s="10">
        <v>0.22184006878761819</v>
      </c>
      <c r="V49" s="10">
        <v>-0.95348237317282891</v>
      </c>
      <c r="W49" s="10">
        <v>-0.96784178847807389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1.97128116938951</v>
      </c>
      <c r="F50" s="10">
        <v>2.7423903697334482</v>
      </c>
      <c r="G50" s="10">
        <v>0</v>
      </c>
      <c r="H50" s="10">
        <v>-0.76302665520206359</v>
      </c>
      <c r="I50" s="10">
        <v>-0.92330180567497844</v>
      </c>
      <c r="J50" s="10">
        <v>0.92373172828890793</v>
      </c>
      <c r="K50" s="10">
        <v>2.7156491831470331</v>
      </c>
      <c r="L50" s="10">
        <v>-0.9422184006878761</v>
      </c>
      <c r="M50" s="10">
        <v>1.9306964746345661</v>
      </c>
      <c r="N50" s="10">
        <v>0</v>
      </c>
      <c r="O50" s="10">
        <v>-0.778761822871883</v>
      </c>
      <c r="P50" s="10">
        <v>0.84901117798796211</v>
      </c>
      <c r="Q50" s="10">
        <v>-0.84901117798796211</v>
      </c>
      <c r="R50" s="10">
        <v>0.69810834049871018</v>
      </c>
      <c r="S50" s="10">
        <v>0</v>
      </c>
      <c r="T50" s="10">
        <v>5.5889939810834051E-3</v>
      </c>
      <c r="U50" s="10">
        <v>-0.11478933791917451</v>
      </c>
      <c r="V50" s="10">
        <v>-0.1056749785038693</v>
      </c>
      <c r="W50" s="10">
        <v>0.21263972484952709</v>
      </c>
      <c r="X50" s="10">
        <v>0.1149613069647463</v>
      </c>
    </row>
    <row r="51" spans="1:24" ht="11.25" customHeight="1" x14ac:dyDescent="0.2">
      <c r="A51" s="35" t="s">
        <v>89</v>
      </c>
      <c r="B51" s="36" t="s">
        <v>90</v>
      </c>
      <c r="C51" s="37">
        <v>-20.894239036973339</v>
      </c>
      <c r="D51" s="37">
        <v>182.7815993121238</v>
      </c>
      <c r="E51" s="37">
        <v>147.67841788478071</v>
      </c>
      <c r="F51" s="37">
        <v>-58.6414445399828</v>
      </c>
      <c r="G51" s="37">
        <v>-406.21238177128112</v>
      </c>
      <c r="H51" s="37">
        <v>-76.117798796216675</v>
      </c>
      <c r="I51" s="37">
        <v>-123.34479793637141</v>
      </c>
      <c r="J51" s="37">
        <v>43.981083404987103</v>
      </c>
      <c r="K51" s="37">
        <v>237.79019776440239</v>
      </c>
      <c r="L51" s="37">
        <v>-172.57093723129839</v>
      </c>
      <c r="M51" s="37">
        <v>558.74892519346508</v>
      </c>
      <c r="N51" s="37">
        <v>-121.2811693895099</v>
      </c>
      <c r="O51" s="37">
        <v>-167.06792777300089</v>
      </c>
      <c r="P51" s="37">
        <v>-187.79019776440239</v>
      </c>
      <c r="Q51" s="37">
        <v>301.5262252794497</v>
      </c>
      <c r="R51" s="37">
        <v>15.756663800515909</v>
      </c>
      <c r="S51" s="37">
        <v>190.45812553740319</v>
      </c>
      <c r="T51" s="37">
        <v>-19.7536543422184</v>
      </c>
      <c r="U51" s="37">
        <v>13.627601031814271</v>
      </c>
      <c r="V51" s="37">
        <v>-0.35546001719690462</v>
      </c>
      <c r="W51" s="37">
        <v>-0.89742046431642297</v>
      </c>
      <c r="X51" s="37">
        <v>0.31263972484952712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-9.5528804815133275E-2</v>
      </c>
      <c r="D52" s="37">
        <f t="shared" si="20"/>
        <v>35.325279449699053</v>
      </c>
      <c r="E52" s="37">
        <f t="shared" si="20"/>
        <v>5.7561478933791914</v>
      </c>
      <c r="F52" s="37">
        <f t="shared" si="20"/>
        <v>-18.152278589853829</v>
      </c>
      <c r="G52" s="37">
        <f t="shared" si="20"/>
        <v>-4.3470335339638861</v>
      </c>
      <c r="H52" s="37">
        <f t="shared" si="20"/>
        <v>4.61195184866724</v>
      </c>
      <c r="I52" s="37">
        <f t="shared" si="20"/>
        <v>-10.686156491831472</v>
      </c>
      <c r="J52" s="37">
        <f t="shared" si="20"/>
        <v>10.463972484952706</v>
      </c>
      <c r="K52" s="37">
        <f t="shared" si="20"/>
        <v>-27.871109200343934</v>
      </c>
      <c r="L52" s="37">
        <f t="shared" si="20"/>
        <v>-41.337403267411865</v>
      </c>
      <c r="M52" s="37">
        <f t="shared" si="20"/>
        <v>29.224677558039556</v>
      </c>
      <c r="N52" s="37">
        <f t="shared" si="20"/>
        <v>-78.725881341358544</v>
      </c>
      <c r="O52" s="37">
        <f t="shared" si="20"/>
        <v>-58.034479793637132</v>
      </c>
      <c r="P52" s="37">
        <f t="shared" si="20"/>
        <v>122.8079105760963</v>
      </c>
      <c r="Q52" s="37">
        <f t="shared" si="20"/>
        <v>-41.338177128116946</v>
      </c>
      <c r="R52" s="37">
        <f t="shared" si="20"/>
        <v>-48.303525365434226</v>
      </c>
      <c r="S52" s="37">
        <f t="shared" si="20"/>
        <v>5.6253654342218393</v>
      </c>
      <c r="T52" s="37">
        <f t="shared" si="20"/>
        <v>121.83972484952707</v>
      </c>
      <c r="U52" s="37">
        <f t="shared" si="20"/>
        <v>-220.5423043852106</v>
      </c>
      <c r="V52" s="37">
        <f t="shared" si="20"/>
        <v>-48.706964746345662</v>
      </c>
      <c r="W52" s="37">
        <f t="shared" si="20"/>
        <v>-130.58486672398965</v>
      </c>
      <c r="X52" s="37">
        <f t="shared" ref="X52" si="21">SUM(X53:X70)</f>
        <v>130.20481513327601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-9.5528804815133275E-2</v>
      </c>
      <c r="D59" s="10">
        <v>35.325279449699053</v>
      </c>
      <c r="E59" s="10">
        <v>5.7561478933791914</v>
      </c>
      <c r="F59" s="10">
        <v>-18.152278589853829</v>
      </c>
      <c r="G59" s="10">
        <v>-4.3470335339638861</v>
      </c>
      <c r="H59" s="10">
        <v>4.5141874462596734</v>
      </c>
      <c r="I59" s="10">
        <v>-10.150988822012041</v>
      </c>
      <c r="J59" s="10">
        <v>11.584006878761819</v>
      </c>
      <c r="K59" s="10">
        <v>-21.806620808254511</v>
      </c>
      <c r="L59" s="10">
        <v>-45.0463456577816</v>
      </c>
      <c r="M59" s="10">
        <v>24.314531384350818</v>
      </c>
      <c r="N59" s="10">
        <v>-77.362166809974198</v>
      </c>
      <c r="O59" s="10">
        <v>-57.466294067067921</v>
      </c>
      <c r="P59" s="10">
        <v>120.8798796216681</v>
      </c>
      <c r="Q59" s="10">
        <v>-42.562338779019782</v>
      </c>
      <c r="R59" s="10">
        <v>-43.541616509028373</v>
      </c>
      <c r="S59" s="10">
        <v>4.1797936371453126</v>
      </c>
      <c r="T59" s="10">
        <v>117.2255374032674</v>
      </c>
      <c r="U59" s="10">
        <v>-215.98985382631119</v>
      </c>
      <c r="V59" s="10">
        <v>-41.427085124677561</v>
      </c>
      <c r="W59" s="10">
        <v>-138.54617368873599</v>
      </c>
      <c r="X59" s="10">
        <v>131.04221840068789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-0.7165090283748925</v>
      </c>
      <c r="K60" s="10">
        <v>0</v>
      </c>
      <c r="L60" s="10">
        <v>-0.7165090283748925</v>
      </c>
      <c r="M60" s="10">
        <v>0.7165090283748925</v>
      </c>
      <c r="N60" s="10">
        <v>0</v>
      </c>
      <c r="O60" s="10">
        <v>0</v>
      </c>
      <c r="P60" s="10">
        <v>0</v>
      </c>
      <c r="Q60" s="10">
        <v>0</v>
      </c>
      <c r="R60" s="10">
        <v>-1.4331040412725711</v>
      </c>
      <c r="S60" s="10">
        <v>0</v>
      </c>
      <c r="T60" s="10">
        <v>0.90068787618228707</v>
      </c>
      <c r="U60" s="10">
        <v>-0.40696474634565771</v>
      </c>
      <c r="V60" s="10">
        <v>-0.63129836629406699</v>
      </c>
      <c r="W60" s="10">
        <v>-0.67927773000859848</v>
      </c>
      <c r="X60" s="10">
        <v>1.0855546001719689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-3.03731728288908</v>
      </c>
      <c r="V62" s="10">
        <v>-2.242476354256234</v>
      </c>
      <c r="W62" s="10">
        <v>4.1565778159931206</v>
      </c>
      <c r="X62" s="10">
        <v>-0.3151332760103181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-0.39303525365434222</v>
      </c>
      <c r="J63" s="10">
        <v>-6.1478933791917448E-2</v>
      </c>
      <c r="K63" s="10">
        <v>-4.2218400687876183E-2</v>
      </c>
      <c r="L63" s="10">
        <v>-0.60171969045571794</v>
      </c>
      <c r="M63" s="10">
        <v>2.2531384350816852</v>
      </c>
      <c r="N63" s="10">
        <v>0.53061049011177985</v>
      </c>
      <c r="O63" s="10">
        <v>-0.20481513327601031</v>
      </c>
      <c r="P63" s="10">
        <v>0</v>
      </c>
      <c r="Q63" s="10">
        <v>0.48134135855546001</v>
      </c>
      <c r="R63" s="10">
        <v>0.1478933791917455</v>
      </c>
      <c r="S63" s="10">
        <v>7.0507308684436797E-3</v>
      </c>
      <c r="T63" s="10">
        <v>0.18882201203783319</v>
      </c>
      <c r="U63" s="10">
        <v>-0.24832330180567491</v>
      </c>
      <c r="V63" s="10">
        <v>0.20739466895958719</v>
      </c>
      <c r="W63" s="10">
        <v>0.18882201203783319</v>
      </c>
      <c r="X63" s="10">
        <v>0.13955288048151329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9.7764402407566633E-2</v>
      </c>
      <c r="I65" s="10">
        <v>-0.14213241616509029</v>
      </c>
      <c r="J65" s="10">
        <v>-0.34204643164230442</v>
      </c>
      <c r="K65" s="10">
        <v>-6.0222699914015472</v>
      </c>
      <c r="L65" s="10">
        <v>5.0271711092003439</v>
      </c>
      <c r="M65" s="10">
        <v>1.940498710232158</v>
      </c>
      <c r="N65" s="10">
        <v>-1.89432502149613</v>
      </c>
      <c r="O65" s="10">
        <v>-0.3633705932932072</v>
      </c>
      <c r="P65" s="10">
        <v>1.928030954428203</v>
      </c>
      <c r="Q65" s="10">
        <v>0.74282029234737734</v>
      </c>
      <c r="R65" s="10">
        <v>-3.4766981943250208</v>
      </c>
      <c r="S65" s="10">
        <v>1.438521066208083</v>
      </c>
      <c r="T65" s="10">
        <v>3.524677558039552</v>
      </c>
      <c r="U65" s="10">
        <v>-0.85984522785898532</v>
      </c>
      <c r="V65" s="10">
        <v>-4.6134995700773862</v>
      </c>
      <c r="W65" s="10">
        <v>4.2951848667239894</v>
      </c>
      <c r="X65" s="10">
        <v>-1.7473774720550299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-0.45382631126397238</v>
      </c>
      <c r="N71" s="37">
        <f t="shared" si="22"/>
        <v>-2.0540842648323299</v>
      </c>
      <c r="O71" s="37">
        <f t="shared" si="22"/>
        <v>-2.842304385210662</v>
      </c>
      <c r="P71" s="37">
        <f t="shared" si="22"/>
        <v>-1.6241616509028369</v>
      </c>
      <c r="Q71" s="37">
        <f t="shared" si="22"/>
        <v>3.654342218400688</v>
      </c>
      <c r="R71" s="37">
        <f t="shared" si="22"/>
        <v>0.40601891659501288</v>
      </c>
      <c r="S71" s="37">
        <f t="shared" si="22"/>
        <v>3.224419604471195</v>
      </c>
      <c r="T71" s="37">
        <f t="shared" si="22"/>
        <v>-0.45382631126397238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-0.45382631126397238</v>
      </c>
      <c r="N73" s="10">
        <v>-2.0540842648323299</v>
      </c>
      <c r="O73" s="10">
        <v>-2.842304385210662</v>
      </c>
      <c r="P73" s="10">
        <v>-1.6241616509028369</v>
      </c>
      <c r="Q73" s="10">
        <v>3.654342218400688</v>
      </c>
      <c r="R73" s="10">
        <v>0.40601891659501288</v>
      </c>
      <c r="S73" s="10">
        <v>3.224419604471195</v>
      </c>
      <c r="T73" s="10">
        <v>-0.45382631126397238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3872.5324161650892</v>
      </c>
      <c r="D2" s="31">
        <f t="shared" si="0"/>
        <v>4338.1312123817706</v>
      </c>
      <c r="E2" s="31">
        <f t="shared" si="0"/>
        <v>4321.3595872742899</v>
      </c>
      <c r="F2" s="31">
        <f t="shared" si="0"/>
        <v>4563.2596732588136</v>
      </c>
      <c r="G2" s="31">
        <f t="shared" si="0"/>
        <v>4688.8490111779874</v>
      </c>
      <c r="H2" s="31">
        <f t="shared" si="0"/>
        <v>4849.1130696474638</v>
      </c>
      <c r="I2" s="31">
        <f t="shared" si="0"/>
        <v>4961.8810834049882</v>
      </c>
      <c r="J2" s="31">
        <f t="shared" si="0"/>
        <v>5063.9607050730874</v>
      </c>
      <c r="K2" s="31">
        <f t="shared" si="0"/>
        <v>4899.4808254514192</v>
      </c>
      <c r="L2" s="31">
        <f t="shared" si="0"/>
        <v>4783.1219260533098</v>
      </c>
      <c r="M2" s="31">
        <f t="shared" si="0"/>
        <v>4880.8091143594165</v>
      </c>
      <c r="N2" s="31">
        <f t="shared" si="0"/>
        <v>4591.8941530524498</v>
      </c>
      <c r="O2" s="31">
        <f t="shared" si="0"/>
        <v>4778.2790197764407</v>
      </c>
      <c r="P2" s="31">
        <f t="shared" si="0"/>
        <v>4706.1745485812544</v>
      </c>
      <c r="Q2" s="31">
        <f t="shared" si="0"/>
        <v>4684.2086844368005</v>
      </c>
      <c r="R2" s="31">
        <f t="shared" si="0"/>
        <v>4634.1724849527072</v>
      </c>
      <c r="S2" s="31">
        <f t="shared" si="0"/>
        <v>4706.6892519346511</v>
      </c>
      <c r="T2" s="31">
        <f t="shared" si="0"/>
        <v>4811.2973344797938</v>
      </c>
      <c r="U2" s="31">
        <f t="shared" si="0"/>
        <v>4831.5475494411003</v>
      </c>
      <c r="V2" s="31">
        <f t="shared" si="0"/>
        <v>4940.2512467755796</v>
      </c>
      <c r="W2" s="31">
        <f t="shared" si="0"/>
        <v>4568.3134995700766</v>
      </c>
      <c r="X2" s="31">
        <f t="shared" ref="X2" si="1">SUM(X3,X17,X22,X25,X26,X51,X52,X71,X74,X75,X76)</f>
        <v>4787.7668959587272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72.864402407566644</v>
      </c>
      <c r="D3" s="34">
        <f t="shared" si="2"/>
        <v>93.257093723129842</v>
      </c>
      <c r="E3" s="34">
        <f t="shared" si="2"/>
        <v>75.733791917454852</v>
      </c>
      <c r="F3" s="34">
        <f t="shared" si="2"/>
        <v>67.090799656061904</v>
      </c>
      <c r="G3" s="34">
        <f t="shared" si="2"/>
        <v>65.852020636285459</v>
      </c>
      <c r="H3" s="34">
        <f t="shared" si="2"/>
        <v>79.629492691315548</v>
      </c>
      <c r="I3" s="34">
        <f t="shared" si="2"/>
        <v>85.252192605331047</v>
      </c>
      <c r="J3" s="34">
        <f t="shared" si="2"/>
        <v>104.01263972484952</v>
      </c>
      <c r="K3" s="34">
        <f t="shared" si="2"/>
        <v>104.65245055889936</v>
      </c>
      <c r="L3" s="34">
        <f t="shared" si="2"/>
        <v>84.612295786758381</v>
      </c>
      <c r="M3" s="34">
        <f t="shared" si="2"/>
        <v>106.50395528804818</v>
      </c>
      <c r="N3" s="34">
        <f t="shared" si="2"/>
        <v>109.63533963886505</v>
      </c>
      <c r="O3" s="34">
        <f t="shared" si="2"/>
        <v>90.975322441960444</v>
      </c>
      <c r="P3" s="34">
        <f t="shared" si="2"/>
        <v>70.89458297506448</v>
      </c>
      <c r="Q3" s="34">
        <f t="shared" si="2"/>
        <v>58.864144453998264</v>
      </c>
      <c r="R3" s="34">
        <f t="shared" si="2"/>
        <v>46.257523645743767</v>
      </c>
      <c r="S3" s="34">
        <f t="shared" si="2"/>
        <v>40.313241616509025</v>
      </c>
      <c r="T3" s="34">
        <f t="shared" si="2"/>
        <v>40.385554600171965</v>
      </c>
      <c r="U3" s="34">
        <f t="shared" si="2"/>
        <v>45.233447979363717</v>
      </c>
      <c r="V3" s="34">
        <f t="shared" si="2"/>
        <v>39.280911435941533</v>
      </c>
      <c r="W3" s="34">
        <f t="shared" si="2"/>
        <v>22.965606190885641</v>
      </c>
      <c r="X3" s="34">
        <f t="shared" ref="X3" si="3">SUM(X4,X8,X11)</f>
        <v>17.165606190885647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65.936199484092867</v>
      </c>
      <c r="D4" s="29">
        <f t="shared" si="4"/>
        <v>86.328890799656065</v>
      </c>
      <c r="E4" s="29">
        <f t="shared" si="4"/>
        <v>69.335081685296643</v>
      </c>
      <c r="F4" s="29">
        <f t="shared" si="4"/>
        <v>63.25159071367154</v>
      </c>
      <c r="G4" s="29">
        <f t="shared" si="4"/>
        <v>61.372914875322437</v>
      </c>
      <c r="H4" s="29">
        <f t="shared" si="4"/>
        <v>75.150472914875309</v>
      </c>
      <c r="I4" s="29">
        <f t="shared" si="4"/>
        <v>81.412983662940675</v>
      </c>
      <c r="J4" s="29">
        <f t="shared" si="4"/>
        <v>101.45313843508168</v>
      </c>
      <c r="K4" s="29">
        <f t="shared" si="4"/>
        <v>101.45313843508164</v>
      </c>
      <c r="L4" s="29">
        <f t="shared" si="4"/>
        <v>81.412983662940675</v>
      </c>
      <c r="M4" s="29">
        <f t="shared" si="4"/>
        <v>104.58435081685299</v>
      </c>
      <c r="N4" s="29">
        <f t="shared" si="4"/>
        <v>107.71573516766986</v>
      </c>
      <c r="O4" s="29">
        <f t="shared" si="4"/>
        <v>87.136113499570072</v>
      </c>
      <c r="P4" s="29">
        <f t="shared" si="4"/>
        <v>69.614789337919163</v>
      </c>
      <c r="Q4" s="29">
        <f t="shared" si="4"/>
        <v>58.864144453998264</v>
      </c>
      <c r="R4" s="29">
        <f t="shared" si="4"/>
        <v>46.257523645743767</v>
      </c>
      <c r="S4" s="29">
        <f t="shared" si="4"/>
        <v>40.313241616509025</v>
      </c>
      <c r="T4" s="29">
        <f t="shared" si="4"/>
        <v>40.303611349957002</v>
      </c>
      <c r="U4" s="29">
        <f t="shared" si="4"/>
        <v>45.209716251074809</v>
      </c>
      <c r="V4" s="29">
        <f t="shared" si="4"/>
        <v>39.262338779019778</v>
      </c>
      <c r="W4" s="29">
        <f t="shared" si="4"/>
        <v>22.965606190885641</v>
      </c>
      <c r="X4" s="29">
        <f t="shared" ref="X4" si="5">SUM(X5:X7)</f>
        <v>17.164316423043857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1.9656061908856401</v>
      </c>
      <c r="P5" s="10">
        <f>PPRD!P5+RCV_RCY!P5+IMP!P5-EXP!P5+STK_CHG!P5</f>
        <v>0.65520206362854627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0.65520206362854683</v>
      </c>
      <c r="T5" s="10">
        <f>PPRD!T5+RCV_RCY!T5+IMP!T5-EXP!T5+STK_CHG!T5</f>
        <v>0.16517626827171114</v>
      </c>
      <c r="U5" s="10">
        <f>PPRD!U5+RCV_RCY!U5+IMP!U5-EXP!U5+STK_CHG!U5</f>
        <v>0</v>
      </c>
      <c r="V5" s="10">
        <f>PPRD!V5+RCV_RCY!V5+IMP!V5-EXP!V5+STK_CHG!V5</f>
        <v>-8.5984522785992334E-5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65.936199484092867</v>
      </c>
      <c r="D7" s="10">
        <f>PPRD!D7+RCV_RCY!D7+IMP!D7-EXP!D7+STK_CHG!D7</f>
        <v>86.328890799656065</v>
      </c>
      <c r="E7" s="10">
        <f>PPRD!E7+RCV_RCY!E7+IMP!E7-EXP!E7+STK_CHG!E7</f>
        <v>69.335081685296643</v>
      </c>
      <c r="F7" s="10">
        <f>PPRD!F7+RCV_RCY!F7+IMP!F7-EXP!F7+STK_CHG!F7</f>
        <v>63.25159071367154</v>
      </c>
      <c r="G7" s="10">
        <f>PPRD!G7+RCV_RCY!G7+IMP!G7-EXP!G7+STK_CHG!G7</f>
        <v>61.372914875322437</v>
      </c>
      <c r="H7" s="10">
        <f>PPRD!H7+RCV_RCY!H7+IMP!H7-EXP!H7+STK_CHG!H7</f>
        <v>75.150472914875309</v>
      </c>
      <c r="I7" s="10">
        <f>PPRD!I7+RCV_RCY!I7+IMP!I7-EXP!I7+STK_CHG!I7</f>
        <v>81.412983662940675</v>
      </c>
      <c r="J7" s="10">
        <f>PPRD!J7+RCV_RCY!J7+IMP!J7-EXP!J7+STK_CHG!J7</f>
        <v>101.45313843508168</v>
      </c>
      <c r="K7" s="10">
        <f>PPRD!K7+RCV_RCY!K7+IMP!K7-EXP!K7+STK_CHG!K7</f>
        <v>101.45313843508164</v>
      </c>
      <c r="L7" s="10">
        <f>PPRD!L7+RCV_RCY!L7+IMP!L7-EXP!L7+STK_CHG!L7</f>
        <v>81.412983662940675</v>
      </c>
      <c r="M7" s="10">
        <f>PPRD!M7+RCV_RCY!M7+IMP!M7-EXP!M7+STK_CHG!M7</f>
        <v>104.58435081685299</v>
      </c>
      <c r="N7" s="10">
        <f>PPRD!N7+RCV_RCY!N7+IMP!N7-EXP!N7+STK_CHG!N7</f>
        <v>107.71573516766986</v>
      </c>
      <c r="O7" s="10">
        <f>PPRD!O7+RCV_RCY!O7+IMP!O7-EXP!O7+STK_CHG!O7</f>
        <v>85.170507308684435</v>
      </c>
      <c r="P7" s="10">
        <f>PPRD!P7+RCV_RCY!P7+IMP!P7-EXP!P7+STK_CHG!P7</f>
        <v>68.959587274290612</v>
      </c>
      <c r="Q7" s="10">
        <f>PPRD!Q7+RCV_RCY!Q7+IMP!Q7-EXP!Q7+STK_CHG!Q7</f>
        <v>58.864144453998264</v>
      </c>
      <c r="R7" s="10">
        <f>PPRD!R7+RCV_RCY!R7+IMP!R7-EXP!R7+STK_CHG!R7</f>
        <v>46.257523645743767</v>
      </c>
      <c r="S7" s="10">
        <f>PPRD!S7+RCV_RCY!S7+IMP!S7-EXP!S7+STK_CHG!S7</f>
        <v>39.658039552880481</v>
      </c>
      <c r="T7" s="10">
        <f>PPRD!T7+RCV_RCY!T7+IMP!T7-EXP!T7+STK_CHG!T7</f>
        <v>40.138435081685294</v>
      </c>
      <c r="U7" s="10">
        <f>PPRD!U7+RCV_RCY!U7+IMP!U7-EXP!U7+STK_CHG!U7</f>
        <v>45.209716251074809</v>
      </c>
      <c r="V7" s="10">
        <f>PPRD!V7+RCV_RCY!V7+IMP!V7-EXP!V7+STK_CHG!V7</f>
        <v>39.262424763542562</v>
      </c>
      <c r="W7" s="10">
        <f>PPRD!W7+RCV_RCY!W7+IMP!W7-EXP!W7+STK_CHG!W7</f>
        <v>22.965606190885641</v>
      </c>
      <c r="X7" s="10">
        <f>PPRD!X7+RCV_RCY!X7+IMP!X7-EXP!X7+STK_CHG!X7</f>
        <v>17.164316423043857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6.9282029234737754</v>
      </c>
      <c r="D11" s="29">
        <f t="shared" si="8"/>
        <v>6.9282029234737754</v>
      </c>
      <c r="E11" s="29">
        <f t="shared" si="8"/>
        <v>6.3987102321582112</v>
      </c>
      <c r="F11" s="29">
        <f t="shared" si="8"/>
        <v>3.8392089423903686</v>
      </c>
      <c r="G11" s="29">
        <f t="shared" si="8"/>
        <v>4.4791057609630256</v>
      </c>
      <c r="H11" s="29">
        <f t="shared" si="8"/>
        <v>4.4790197764402402</v>
      </c>
      <c r="I11" s="29">
        <f t="shared" si="8"/>
        <v>3.839208942390369</v>
      </c>
      <c r="J11" s="29">
        <f t="shared" si="8"/>
        <v>2.5595012897678417</v>
      </c>
      <c r="K11" s="29">
        <f t="shared" si="8"/>
        <v>3.1993121238177129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1.2797936371453138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2.3731728288907988E-2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1.2897678417884782E-3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6.9282029234737754</v>
      </c>
      <c r="D13" s="10">
        <f>PPRD!D13+RCV_RCY!D13+IMP!D13-EXP!D13+STK_CHG!D13</f>
        <v>6.9282029234737754</v>
      </c>
      <c r="E13" s="10">
        <f>PPRD!E13+RCV_RCY!E13+IMP!E13-EXP!E13+STK_CHG!E13</f>
        <v>6.3987102321582112</v>
      </c>
      <c r="F13" s="10">
        <f>PPRD!F13+RCV_RCY!F13+IMP!F13-EXP!F13+STK_CHG!F13</f>
        <v>3.8392089423903686</v>
      </c>
      <c r="G13" s="10">
        <f>PPRD!G13+RCV_RCY!G13+IMP!G13-EXP!G13+STK_CHG!G13</f>
        <v>4.4791057609630256</v>
      </c>
      <c r="H13" s="10">
        <f>PPRD!H13+RCV_RCY!H13+IMP!H13-EXP!H13+STK_CHG!H13</f>
        <v>4.4790197764402402</v>
      </c>
      <c r="I13" s="10">
        <f>PPRD!I13+RCV_RCY!I13+IMP!I13-EXP!I13+STK_CHG!I13</f>
        <v>3.839208942390369</v>
      </c>
      <c r="J13" s="10">
        <f>PPRD!J13+RCV_RCY!J13+IMP!J13-EXP!J13+STK_CHG!J13</f>
        <v>2.5595012897678417</v>
      </c>
      <c r="K13" s="10">
        <f>PPRD!K13+RCV_RCY!K13+IMP!K13-EXP!K13+STK_CHG!K13</f>
        <v>3.1993121238177129</v>
      </c>
      <c r="L13" s="10">
        <f>PPRD!L13+RCV_RCY!L13+IMP!L13-EXP!L13+STK_CHG!L13</f>
        <v>3.199312123817712</v>
      </c>
      <c r="M13" s="10">
        <f>PPRD!M13+RCV_RCY!M13+IMP!M13-EXP!M13+STK_CHG!M13</f>
        <v>1.919604471195185</v>
      </c>
      <c r="N13" s="10">
        <f>PPRD!N13+RCV_RCY!N13+IMP!N13-EXP!N13+STK_CHG!N13</f>
        <v>1.919604471195185</v>
      </c>
      <c r="O13" s="10">
        <f>PPRD!O13+RCV_RCY!O13+IMP!O13-EXP!O13+STK_CHG!O13</f>
        <v>3.839208942390369</v>
      </c>
      <c r="P13" s="10">
        <f>PPRD!P13+RCV_RCY!P13+IMP!P13-EXP!P13+STK_CHG!P13</f>
        <v>1.2797936371453138</v>
      </c>
      <c r="Q13" s="10">
        <f>PPRD!Q13+RCV_RCY!Q13+IMP!Q13-EXP!Q13+STK_CHG!Q13</f>
        <v>0</v>
      </c>
      <c r="R13" s="10">
        <f>PPRD!R13+RCV_RCY!R13+IMP!R13-EXP!R13+STK_CHG!R13</f>
        <v>0</v>
      </c>
      <c r="S13" s="10">
        <f>PPRD!S13+RCV_RCY!S13+IMP!S13-EXP!S13+STK_CHG!S13</f>
        <v>0</v>
      </c>
      <c r="T13" s="10">
        <f>PPRD!T13+RCV_RCY!T13+IMP!T13-EXP!T13+STK_CHG!T13</f>
        <v>8.1943250214961294E-2</v>
      </c>
      <c r="U13" s="10">
        <f>PPRD!U13+RCV_RCY!U13+IMP!U13-EXP!U13+STK_CHG!U13</f>
        <v>2.3731728288907988E-2</v>
      </c>
      <c r="V13" s="10">
        <f>PPRD!V13+RCV_RCY!V13+IMP!V13-EXP!V13+STK_CHG!V13</f>
        <v>1.8572656921754079E-2</v>
      </c>
      <c r="W13" s="10">
        <f>PPRD!W13+RCV_RCY!W13+IMP!W13-EXP!W13+STK_CHG!W13</f>
        <v>0</v>
      </c>
      <c r="X13" s="10">
        <f>PPRD!X13+RCV_RCY!X13+IMP!X13-EXP!X13+STK_CHG!X13</f>
        <v>1.2897678417884782E-3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58.56973344797936</v>
      </c>
      <c r="D22" s="37">
        <f t="shared" si="12"/>
        <v>29.765004299226128</v>
      </c>
      <c r="E22" s="37">
        <f t="shared" si="12"/>
        <v>24.004041272570927</v>
      </c>
      <c r="F22" s="37">
        <f t="shared" si="12"/>
        <v>21.843594153052454</v>
      </c>
      <c r="G22" s="37">
        <f t="shared" si="12"/>
        <v>2.1603611349957013</v>
      </c>
      <c r="H22" s="37">
        <f t="shared" si="12"/>
        <v>1.920292347377472</v>
      </c>
      <c r="I22" s="37">
        <f t="shared" si="12"/>
        <v>1.6802235597592428</v>
      </c>
      <c r="J22" s="37">
        <f t="shared" si="12"/>
        <v>2.1602751504729141</v>
      </c>
      <c r="K22" s="37">
        <f t="shared" si="12"/>
        <v>2.1603611349957008</v>
      </c>
      <c r="L22" s="37">
        <f t="shared" si="12"/>
        <v>0.72012037833190057</v>
      </c>
      <c r="M22" s="37">
        <f t="shared" si="12"/>
        <v>2.4004299226139301</v>
      </c>
      <c r="N22" s="37">
        <f t="shared" si="12"/>
        <v>0.9601891659501286</v>
      </c>
      <c r="O22" s="37">
        <f t="shared" si="12"/>
        <v>0.72012037833189968</v>
      </c>
      <c r="P22" s="37">
        <f t="shared" si="12"/>
        <v>1.9203783319002585</v>
      </c>
      <c r="Q22" s="37">
        <f t="shared" si="12"/>
        <v>0.72012037833190057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0.65881341358555467</v>
      </c>
      <c r="U22" s="37">
        <f t="shared" si="12"/>
        <v>2.8034393809114362</v>
      </c>
      <c r="V22" s="37">
        <f t="shared" si="12"/>
        <v>1.0092863284608773</v>
      </c>
      <c r="W22" s="37">
        <f t="shared" si="12"/>
        <v>0.566723989681857</v>
      </c>
      <c r="X22" s="37">
        <f t="shared" ref="X22" si="13">SUM(X23:X24)</f>
        <v>0.97626827171109198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58.56973344797936</v>
      </c>
      <c r="D23" s="10">
        <f>PPRD!D23+RCV_RCY!D23+IMP!D23-EXP!D23+STK_CHG!D23</f>
        <v>29.765004299226128</v>
      </c>
      <c r="E23" s="10">
        <f>PPRD!E23+RCV_RCY!E23+IMP!E23-EXP!E23+STK_CHG!E23</f>
        <v>24.004041272570927</v>
      </c>
      <c r="F23" s="10">
        <f>PPRD!F23+RCV_RCY!F23+IMP!F23-EXP!F23+STK_CHG!F23</f>
        <v>21.843594153052454</v>
      </c>
      <c r="G23" s="10">
        <f>PPRD!G23+RCV_RCY!G23+IMP!G23-EXP!G23+STK_CHG!G23</f>
        <v>2.1603611349957013</v>
      </c>
      <c r="H23" s="10">
        <f>PPRD!H23+RCV_RCY!H23+IMP!H23-EXP!H23+STK_CHG!H23</f>
        <v>1.920292347377472</v>
      </c>
      <c r="I23" s="10">
        <f>PPRD!I23+RCV_RCY!I23+IMP!I23-EXP!I23+STK_CHG!I23</f>
        <v>1.6802235597592428</v>
      </c>
      <c r="J23" s="10">
        <f>PPRD!J23+RCV_RCY!J23+IMP!J23-EXP!J23+STK_CHG!J23</f>
        <v>2.1602751504729141</v>
      </c>
      <c r="K23" s="10">
        <f>PPRD!K23+RCV_RCY!K23+IMP!K23-EXP!K23+STK_CHG!K23</f>
        <v>2.1603611349957008</v>
      </c>
      <c r="L23" s="10">
        <f>PPRD!L23+RCV_RCY!L23+IMP!L23-EXP!L23+STK_CHG!L23</f>
        <v>0.72012037833190057</v>
      </c>
      <c r="M23" s="10">
        <f>PPRD!M23+RCV_RCY!M23+IMP!M23-EXP!M23+STK_CHG!M23</f>
        <v>2.4004299226139301</v>
      </c>
      <c r="N23" s="10">
        <f>PPRD!N23+RCV_RCY!N23+IMP!N23-EXP!N23+STK_CHG!N23</f>
        <v>0.9601891659501286</v>
      </c>
      <c r="O23" s="10">
        <f>PPRD!O23+RCV_RCY!O23+IMP!O23-EXP!O23+STK_CHG!O23</f>
        <v>0.72012037833189968</v>
      </c>
      <c r="P23" s="10">
        <f>PPRD!P23+RCV_RCY!P23+IMP!P23-EXP!P23+STK_CHG!P23</f>
        <v>1.9203783319002585</v>
      </c>
      <c r="Q23" s="10">
        <f>PPRD!Q23+RCV_RCY!Q23+IMP!Q23-EXP!Q23+STK_CHG!Q23</f>
        <v>0.72012037833190057</v>
      </c>
      <c r="R23" s="10">
        <f>PPRD!R23+RCV_RCY!R23+IMP!R23-EXP!R23+STK_CHG!R23</f>
        <v>0.2400687876182287</v>
      </c>
      <c r="S23" s="10">
        <f>PPRD!S23+RCV_RCY!S23+IMP!S23-EXP!S23+STK_CHG!S23</f>
        <v>0.72012037833190023</v>
      </c>
      <c r="T23" s="10">
        <f>PPRD!T23+RCV_RCY!T23+IMP!T23-EXP!T23+STK_CHG!T23</f>
        <v>0.72467755803955292</v>
      </c>
      <c r="U23" s="10">
        <f>PPRD!U23+RCV_RCY!U23+IMP!U23-EXP!U23+STK_CHG!U23</f>
        <v>2.8182287188306105</v>
      </c>
      <c r="V23" s="10">
        <f>PPRD!V23+RCV_RCY!V23+IMP!V23-EXP!V23+STK_CHG!V23</f>
        <v>1.2889939810834052</v>
      </c>
      <c r="W23" s="10">
        <f>PPRD!W23+RCV_RCY!W23+IMP!W23-EXP!W23+STK_CHG!W23</f>
        <v>0.82424763542562318</v>
      </c>
      <c r="X23" s="10">
        <f>PPRD!X23+RCV_RCY!X23+IMP!X23-EXP!X23+STK_CHG!X23</f>
        <v>1.1894239036973344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-6.5864144453998283E-2</v>
      </c>
      <c r="U24" s="10">
        <f>PPRD!U24+RCV_RCY!U24+IMP!U24-EXP!U24+STK_CHG!U24</f>
        <v>-1.4789337919174528E-2</v>
      </c>
      <c r="V24" s="10">
        <f>PPRD!V24+RCV_RCY!V24+IMP!V24-EXP!V24+STK_CHG!V24</f>
        <v>-0.27970765262252795</v>
      </c>
      <c r="W24" s="10">
        <f>PPRD!W24+RCV_RCY!W24+IMP!W24-EXP!W24+STK_CHG!W24</f>
        <v>-0.25752364574376613</v>
      </c>
      <c r="X24" s="10">
        <f>PPRD!X24+RCV_RCY!X24+IMP!X24-EXP!X24+STK_CHG!X24</f>
        <v>-0.21315563198624243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1304.2331900257952</v>
      </c>
      <c r="D26" s="37">
        <f t="shared" si="14"/>
        <v>1481.3139294926912</v>
      </c>
      <c r="E26" s="37">
        <f t="shared" si="14"/>
        <v>1463.6623387790194</v>
      </c>
      <c r="F26" s="37">
        <f t="shared" si="14"/>
        <v>1576.1932072226996</v>
      </c>
      <c r="G26" s="37">
        <f t="shared" si="14"/>
        <v>1647.693035253654</v>
      </c>
      <c r="H26" s="37">
        <f t="shared" si="14"/>
        <v>1744.3423903697335</v>
      </c>
      <c r="I26" s="37">
        <f t="shared" si="14"/>
        <v>1818.7078245915732</v>
      </c>
      <c r="J26" s="37">
        <f t="shared" si="14"/>
        <v>1928.3399828030956</v>
      </c>
      <c r="K26" s="37">
        <f t="shared" si="14"/>
        <v>1860.4157351676697</v>
      </c>
      <c r="L26" s="37">
        <f t="shared" si="14"/>
        <v>1759.3644024075663</v>
      </c>
      <c r="M26" s="37">
        <f t="shared" si="14"/>
        <v>1772.347979363715</v>
      </c>
      <c r="N26" s="37">
        <f t="shared" si="14"/>
        <v>1614.7184006878761</v>
      </c>
      <c r="O26" s="37">
        <f t="shared" si="14"/>
        <v>1622.9209802235605</v>
      </c>
      <c r="P26" s="37">
        <f t="shared" si="14"/>
        <v>1647.8607910576093</v>
      </c>
      <c r="Q26" s="37">
        <f t="shared" si="14"/>
        <v>1665.0891659501281</v>
      </c>
      <c r="R26" s="37">
        <f t="shared" si="14"/>
        <v>1740.5815993121232</v>
      </c>
      <c r="S26" s="37">
        <f t="shared" si="14"/>
        <v>1803.0925193465177</v>
      </c>
      <c r="T26" s="37">
        <f t="shared" si="14"/>
        <v>1821.5519346517628</v>
      </c>
      <c r="U26" s="37">
        <f t="shared" si="14"/>
        <v>1628.6251074806535</v>
      </c>
      <c r="V26" s="37">
        <f t="shared" si="14"/>
        <v>1837.4153912295787</v>
      </c>
      <c r="W26" s="37">
        <f t="shared" si="14"/>
        <v>1632.8420464316418</v>
      </c>
      <c r="X26" s="37">
        <f t="shared" ref="X26" si="15">SUM(X27,X33)</f>
        <v>1702.4496130696477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84.587274290627676</v>
      </c>
      <c r="D27" s="29">
        <f t="shared" si="16"/>
        <v>20.676956147893375</v>
      </c>
      <c r="E27" s="29">
        <f t="shared" si="16"/>
        <v>13.158039552880481</v>
      </c>
      <c r="F27" s="29">
        <f t="shared" si="16"/>
        <v>7.5189165950128967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18.797162510748063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0.9398108340498712</v>
      </c>
      <c r="N27" s="29">
        <f t="shared" si="16"/>
        <v>1.8797076526225278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2.1582115219260518E-2</v>
      </c>
      <c r="U27" s="29">
        <f t="shared" si="16"/>
        <v>0.19363714531384352</v>
      </c>
      <c r="V27" s="29">
        <f t="shared" si="16"/>
        <v>0.21057609630266547</v>
      </c>
      <c r="W27" s="29">
        <f t="shared" si="16"/>
        <v>2.1668099742046431E-2</v>
      </c>
      <c r="X27" s="29">
        <f t="shared" ref="X27" si="17">SUM(X28:X32)</f>
        <v>5.3568357695614785E-2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0</v>
      </c>
      <c r="D28" s="10">
        <f>PPRD!D28+RCV_RCY!D28+IMP!D28-EXP!D28+STK_CHG!D28</f>
        <v>0</v>
      </c>
      <c r="E28" s="10">
        <f>PPRD!E28+RCV_RCY!E28+IMP!E28-EXP!E28+STK_CHG!E28</f>
        <v>0</v>
      </c>
      <c r="F28" s="10">
        <f>PPRD!F28+RCV_RCY!F28+IMP!F28-EXP!F28+STK_CHG!F28</f>
        <v>0</v>
      </c>
      <c r="G28" s="10">
        <f>PPRD!G28+RCV_RCY!G28+IMP!G28-EXP!G28+STK_CHG!G28</f>
        <v>0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0</v>
      </c>
      <c r="U28" s="10">
        <f>PPRD!U28+RCV_RCY!U28+IMP!U28-EXP!U28+STK_CHG!U28</f>
        <v>0</v>
      </c>
      <c r="V28" s="10">
        <f>PPRD!V28+RCV_RCY!V28+IMP!V28-EXP!V28+STK_CHG!V28</f>
        <v>0</v>
      </c>
      <c r="W28" s="10">
        <f>PPRD!W28+RCV_RCY!W28+IMP!W28-EXP!W28+STK_CHG!W28</f>
        <v>0</v>
      </c>
      <c r="X28" s="10">
        <f>PPRD!X28+RCV_RCY!X28+IMP!X28-EXP!X28+STK_CHG!X28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84.587274290627676</v>
      </c>
      <c r="D32" s="10">
        <f>PPRD!D32+RCV_RCY!D32+IMP!D32-EXP!D32+STK_CHG!D32</f>
        <v>20.676956147893375</v>
      </c>
      <c r="E32" s="10">
        <f>PPRD!E32+RCV_RCY!E32+IMP!E32-EXP!E32+STK_CHG!E32</f>
        <v>13.158039552880481</v>
      </c>
      <c r="F32" s="10">
        <f>PPRD!F32+RCV_RCY!F32+IMP!F32-EXP!F32+STK_CHG!F32</f>
        <v>7.5189165950128967</v>
      </c>
      <c r="G32" s="10">
        <f>PPRD!G32+RCV_RCY!G32+IMP!G32-EXP!G32+STK_CHG!G32</f>
        <v>2.8196044711951851</v>
      </c>
      <c r="H32" s="10">
        <f>PPRD!H32+RCV_RCY!H32+IMP!H32-EXP!H32+STK_CHG!H32</f>
        <v>3.7594153052450561</v>
      </c>
      <c r="I32" s="10">
        <f>PPRD!I32+RCV_RCY!I32+IMP!I32-EXP!I32+STK_CHG!I32</f>
        <v>18.797162510748063</v>
      </c>
      <c r="J32" s="10">
        <f>PPRD!J32+RCV_RCY!J32+IMP!J32-EXP!J32+STK_CHG!J32</f>
        <v>29.13559759243336</v>
      </c>
      <c r="K32" s="10">
        <f>PPRD!K32+RCV_RCY!K32+IMP!K32-EXP!K32+STK_CHG!K32</f>
        <v>21.61676698194325</v>
      </c>
      <c r="L32" s="10">
        <f>PPRD!L32+RCV_RCY!L32+IMP!L32-EXP!L32+STK_CHG!L32</f>
        <v>2.8196044711951851</v>
      </c>
      <c r="M32" s="10">
        <f>PPRD!M32+RCV_RCY!M32+IMP!M32-EXP!M32+STK_CHG!M32</f>
        <v>0.9398108340498712</v>
      </c>
      <c r="N32" s="10">
        <f>PPRD!N32+RCV_RCY!N32+IMP!N32-EXP!N32+STK_CHG!N32</f>
        <v>1.8797076526225278</v>
      </c>
      <c r="O32" s="10">
        <f>PPRD!O32+RCV_RCY!O32+IMP!O32-EXP!O32+STK_CHG!O32</f>
        <v>0.93989681857265683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2.1582115219260518E-2</v>
      </c>
      <c r="U32" s="10">
        <f>PPRD!U32+RCV_RCY!U32+IMP!U32-EXP!U32+STK_CHG!U32</f>
        <v>0.19363714531384352</v>
      </c>
      <c r="V32" s="10">
        <f>PPRD!V32+RCV_RCY!V32+IMP!V32-EXP!V32+STK_CHG!V32</f>
        <v>0.21057609630266547</v>
      </c>
      <c r="W32" s="10">
        <f>PPRD!W32+RCV_RCY!W32+IMP!W32-EXP!W32+STK_CHG!W32</f>
        <v>2.1668099742046431E-2</v>
      </c>
      <c r="X32" s="10">
        <f>PPRD!X32+RCV_RCY!X32+IMP!X32-EXP!X32+STK_CHG!X32</f>
        <v>5.3568357695614785E-2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1219.6459157351676</v>
      </c>
      <c r="D33" s="29">
        <f t="shared" si="18"/>
        <v>1460.6369733447978</v>
      </c>
      <c r="E33" s="29">
        <f t="shared" si="18"/>
        <v>1450.504299226139</v>
      </c>
      <c r="F33" s="29">
        <f t="shared" si="18"/>
        <v>1568.6742906276868</v>
      </c>
      <c r="G33" s="29">
        <f t="shared" si="18"/>
        <v>1644.8734307824589</v>
      </c>
      <c r="H33" s="29">
        <f t="shared" si="18"/>
        <v>1740.5829750644884</v>
      </c>
      <c r="I33" s="29">
        <f t="shared" si="18"/>
        <v>1799.9106620808252</v>
      </c>
      <c r="J33" s="29">
        <f t="shared" si="18"/>
        <v>1899.2043852106622</v>
      </c>
      <c r="K33" s="29">
        <f t="shared" si="18"/>
        <v>1838.7989681857264</v>
      </c>
      <c r="L33" s="29">
        <f t="shared" si="18"/>
        <v>1756.5447979363712</v>
      </c>
      <c r="M33" s="29">
        <f t="shared" si="18"/>
        <v>1771.4081685296651</v>
      </c>
      <c r="N33" s="29">
        <f t="shared" si="18"/>
        <v>1612.8386930352535</v>
      </c>
      <c r="O33" s="29">
        <f t="shared" si="18"/>
        <v>1621.9810834049879</v>
      </c>
      <c r="P33" s="29">
        <f t="shared" si="18"/>
        <v>1647.8607910576093</v>
      </c>
      <c r="Q33" s="29">
        <f t="shared" si="18"/>
        <v>1665.0891659501281</v>
      </c>
      <c r="R33" s="29">
        <f t="shared" si="18"/>
        <v>1740.5815993121232</v>
      </c>
      <c r="S33" s="29">
        <f t="shared" si="18"/>
        <v>1803.0925193465177</v>
      </c>
      <c r="T33" s="29">
        <f t="shared" si="18"/>
        <v>1821.5303525365437</v>
      </c>
      <c r="U33" s="29">
        <f t="shared" si="18"/>
        <v>1628.4314703353396</v>
      </c>
      <c r="V33" s="29">
        <f t="shared" si="18"/>
        <v>1837.204815133276</v>
      </c>
      <c r="W33" s="29">
        <f t="shared" si="18"/>
        <v>1632.8203783318997</v>
      </c>
      <c r="X33" s="29">
        <f t="shared" ref="X33" si="19">SUM(X34:X50)</f>
        <v>1702.3960447119521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51.122098022355978</v>
      </c>
      <c r="D36" s="10">
        <f>PPRD!D36+RCV_RCY!D36+IMP!D36-EXP!D36+STK_CHG!D36</f>
        <v>52.209802235597593</v>
      </c>
      <c r="E36" s="10">
        <f>PPRD!E36+RCV_RCY!E36+IMP!E36-EXP!E36+STK_CHG!E36</f>
        <v>51.122098022355978</v>
      </c>
      <c r="F36" s="10">
        <f>PPRD!F36+RCV_RCY!F36+IMP!F36-EXP!F36+STK_CHG!F36</f>
        <v>56.56061908856406</v>
      </c>
      <c r="G36" s="10">
        <f>PPRD!G36+RCV_RCY!G36+IMP!G36-EXP!G36+STK_CHG!G36</f>
        <v>59.823731728288905</v>
      </c>
      <c r="H36" s="10">
        <f>PPRD!H36+RCV_RCY!H36+IMP!H36-EXP!H36+STK_CHG!H36</f>
        <v>60.911435941530513</v>
      </c>
      <c r="I36" s="10">
        <f>PPRD!I36+RCV_RCY!I36+IMP!I36-EXP!I36+STK_CHG!I36</f>
        <v>64.17454858125538</v>
      </c>
      <c r="J36" s="10">
        <f>PPRD!J36+RCV_RCY!J36+IMP!J36-EXP!J36+STK_CHG!J36</f>
        <v>57.648323301805718</v>
      </c>
      <c r="K36" s="10">
        <f>PPRD!K36+RCV_RCY!K36+IMP!K36-EXP!K36+STK_CHG!K36</f>
        <v>52.209802235597571</v>
      </c>
      <c r="L36" s="10">
        <f>PPRD!L36+RCV_RCY!L36+IMP!L36-EXP!L36+STK_CHG!L36</f>
        <v>47.858985382631197</v>
      </c>
      <c r="M36" s="10">
        <f>PPRD!M36+RCV_RCY!M36+IMP!M36-EXP!M36+STK_CHG!M36</f>
        <v>50.034393809114327</v>
      </c>
      <c r="N36" s="10">
        <f>PPRD!N36+RCV_RCY!N36+IMP!N36-EXP!N36+STK_CHG!N36</f>
        <v>57.648323301805682</v>
      </c>
      <c r="O36" s="10">
        <f>PPRD!O36+RCV_RCY!O36+IMP!O36-EXP!O36+STK_CHG!O36</f>
        <v>78.314703353396354</v>
      </c>
      <c r="P36" s="10">
        <f>PPRD!P36+RCV_RCY!P36+IMP!P36-EXP!P36+STK_CHG!P36</f>
        <v>91.367153912295819</v>
      </c>
      <c r="Q36" s="10">
        <f>PPRD!Q36+RCV_RCY!Q36+IMP!Q36-EXP!Q36+STK_CHG!Q36</f>
        <v>101.15649183147028</v>
      </c>
      <c r="R36" s="10">
        <f>PPRD!R36+RCV_RCY!R36+IMP!R36-EXP!R36+STK_CHG!R36</f>
        <v>97.893379191745524</v>
      </c>
      <c r="S36" s="10">
        <f>PPRD!S36+RCV_RCY!S36+IMP!S36-EXP!S36+STK_CHG!S36</f>
        <v>98.981083404987075</v>
      </c>
      <c r="T36" s="10">
        <f>PPRD!T36+RCV_RCY!T36+IMP!T36-EXP!T36+STK_CHG!T36</f>
        <v>100.94763542562343</v>
      </c>
      <c r="U36" s="10">
        <f>PPRD!U36+RCV_RCY!U36+IMP!U36-EXP!U36+STK_CHG!U36</f>
        <v>92.935597592433339</v>
      </c>
      <c r="V36" s="10">
        <f>PPRD!V36+RCV_RCY!V36+IMP!V36-EXP!V36+STK_CHG!V36</f>
        <v>81.992175408426405</v>
      </c>
      <c r="W36" s="10">
        <f>PPRD!W36+RCV_RCY!W36+IMP!W36-EXP!W36+STK_CHG!W36</f>
        <v>77.773086844367953</v>
      </c>
      <c r="X36" s="10">
        <f>PPRD!X36+RCV_RCY!X36+IMP!X36-EXP!X36+STK_CHG!X36</f>
        <v>73.76706792777297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294.25812553740326</v>
      </c>
      <c r="D37" s="10">
        <f>PPRD!D37+RCV_RCY!D37+IMP!D37-EXP!D37+STK_CHG!D37</f>
        <v>312.12381771281167</v>
      </c>
      <c r="E37" s="10">
        <f>PPRD!E37+RCV_RCY!E37+IMP!E37-EXP!E37+STK_CHG!E37</f>
        <v>293.20722269991393</v>
      </c>
      <c r="F37" s="10">
        <f>PPRD!F37+RCV_RCY!F37+IMP!F37-EXP!F37+STK_CHG!F37</f>
        <v>345.51754084264826</v>
      </c>
      <c r="G37" s="10">
        <f>PPRD!G37+RCV_RCY!G37+IMP!G37-EXP!G37+STK_CHG!G37</f>
        <v>353.91926053310402</v>
      </c>
      <c r="H37" s="10">
        <f>PPRD!H37+RCV_RCY!H37+IMP!H37-EXP!H37+STK_CHG!H37</f>
        <v>354.96938950988823</v>
      </c>
      <c r="I37" s="10">
        <f>PPRD!I37+RCV_RCY!I37+IMP!I37-EXP!I37+STK_CHG!I37</f>
        <v>410.6303525365434</v>
      </c>
      <c r="J37" s="10">
        <f>PPRD!J37+RCV_RCY!J37+IMP!J37-EXP!J37+STK_CHG!J37</f>
        <v>436.88546861564919</v>
      </c>
      <c r="K37" s="10">
        <f>PPRD!K37+RCV_RCY!K37+IMP!K37-EXP!K37+STK_CHG!K37</f>
        <v>398.02785898538264</v>
      </c>
      <c r="L37" s="10">
        <f>PPRD!L37+RCV_RCY!L37+IMP!L37-EXP!L37+STK_CHG!L37</f>
        <v>329.76448839208945</v>
      </c>
      <c r="M37" s="10">
        <f>PPRD!M37+RCV_RCY!M37+IMP!M37-EXP!M37+STK_CHG!M37</f>
        <v>282.50524505588999</v>
      </c>
      <c r="N37" s="10">
        <f>PPRD!N37+RCV_RCY!N37+IMP!N37-EXP!N37+STK_CHG!N37</f>
        <v>263.60154772141021</v>
      </c>
      <c r="O37" s="10">
        <f>PPRD!O37+RCV_RCY!O37+IMP!O37-EXP!O37+STK_CHG!O37</f>
        <v>229.99501289767846</v>
      </c>
      <c r="P37" s="10">
        <f>PPRD!P37+RCV_RCY!P37+IMP!P37-EXP!P37+STK_CHG!P37</f>
        <v>214.24187446259668</v>
      </c>
      <c r="Q37" s="10">
        <f>PPRD!Q37+RCV_RCY!Q37+IMP!Q37-EXP!Q37+STK_CHG!Q37</f>
        <v>223.69372312983657</v>
      </c>
      <c r="R37" s="10">
        <f>PPRD!R37+RCV_RCY!R37+IMP!R37-EXP!R37+STK_CHG!R37</f>
        <v>205.84032674118657</v>
      </c>
      <c r="S37" s="10">
        <f>PPRD!S37+RCV_RCY!S37+IMP!S37-EXP!S37+STK_CHG!S37</f>
        <v>198.48882201203782</v>
      </c>
      <c r="T37" s="10">
        <f>PPRD!T37+RCV_RCY!T37+IMP!T37-EXP!T37+STK_CHG!T37</f>
        <v>188.92149613069645</v>
      </c>
      <c r="U37" s="10">
        <f>PPRD!U37+RCV_RCY!U37+IMP!U37-EXP!U37+STK_CHG!U37</f>
        <v>183.42476354256232</v>
      </c>
      <c r="V37" s="10">
        <f>PPRD!V37+RCV_RCY!V37+IMP!V37-EXP!V37+STK_CHG!V37</f>
        <v>177.05520206362851</v>
      </c>
      <c r="W37" s="10">
        <f>PPRD!W37+RCV_RCY!W37+IMP!W37-EXP!W37+STK_CHG!W37</f>
        <v>174.57558039552873</v>
      </c>
      <c r="X37" s="10">
        <f>PPRD!X37+RCV_RCY!X37+IMP!X37-EXP!X37+STK_CHG!X37</f>
        <v>158.74479793637141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0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0</v>
      </c>
      <c r="H38" s="10">
        <f>PPRD!H38+RCV_RCY!H38+IMP!H38-EXP!H38+STK_CHG!H38</f>
        <v>0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0.14806534823731735</v>
      </c>
      <c r="U38" s="10">
        <f>PPRD!U38+RCV_RCY!U38+IMP!U38-EXP!U38+STK_CHG!U38</f>
        <v>0.14067067927772994</v>
      </c>
      <c r="V38" s="10">
        <f>PPRD!V38+RCV_RCY!V38+IMP!V38-EXP!V38+STK_CHG!V38</f>
        <v>0.10507308684436803</v>
      </c>
      <c r="W38" s="10">
        <f>PPRD!W38+RCV_RCY!W38+IMP!W38-EXP!W38+STK_CHG!W38</f>
        <v>0.19114359415305238</v>
      </c>
      <c r="X38" s="10">
        <f>PPRD!X38+RCV_RCY!X38+IMP!X38-EXP!X38+STK_CHG!X38</f>
        <v>0.33086844368013751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11.35262252794497</v>
      </c>
      <c r="I39" s="10">
        <f>PPRD!I39+RCV_RCY!I39+IMP!I39-EXP!I39+STK_CHG!I39</f>
        <v>5.1602751504729154</v>
      </c>
      <c r="J39" s="10">
        <f>PPRD!J39+RCV_RCY!J39+IMP!J39-EXP!J39+STK_CHG!J39</f>
        <v>2.0641444539982801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26.827171109200346</v>
      </c>
      <c r="D40" s="10">
        <f>PPRD!D40+RCV_RCY!D40+IMP!D40-EXP!D40+STK_CHG!D40</f>
        <v>26.827171109200346</v>
      </c>
      <c r="E40" s="10">
        <f>PPRD!E40+RCV_RCY!E40+IMP!E40-EXP!E40+STK_CHG!E40</f>
        <v>27.858985382631126</v>
      </c>
      <c r="F40" s="10">
        <f>PPRD!F40+RCV_RCY!F40+IMP!F40-EXP!F40+STK_CHG!F40</f>
        <v>40.250042992261392</v>
      </c>
      <c r="G40" s="10">
        <f>PPRD!G40+RCV_RCY!G40+IMP!G40-EXP!G40+STK_CHG!G40</f>
        <v>112.49380911435946</v>
      </c>
      <c r="H40" s="10">
        <f>PPRD!H40+RCV_RCY!H40+IMP!H40-EXP!H40+STK_CHG!H40</f>
        <v>169.25666380051598</v>
      </c>
      <c r="I40" s="10">
        <f>PPRD!I40+RCV_RCY!I40+IMP!I40-EXP!I40+STK_CHG!I40</f>
        <v>69.147635425623392</v>
      </c>
      <c r="J40" s="10">
        <f>PPRD!J40+RCV_RCY!J40+IMP!J40-EXP!J40+STK_CHG!J40</f>
        <v>81.532158211521931</v>
      </c>
      <c r="K40" s="10">
        <f>PPRD!K40+RCV_RCY!K40+IMP!K40-EXP!K40+STK_CHG!K40</f>
        <v>98.045055889939789</v>
      </c>
      <c r="L40" s="10">
        <f>PPRD!L40+RCV_RCY!L40+IMP!L40-EXP!L40+STK_CHG!L40</f>
        <v>102.1732588134136</v>
      </c>
      <c r="M40" s="10">
        <f>PPRD!M40+RCV_RCY!M40+IMP!M40-EXP!M40+STK_CHG!M40</f>
        <v>117.65408426483229</v>
      </c>
      <c r="N40" s="10">
        <f>PPRD!N40+RCV_RCY!N40+IMP!N40-EXP!N40+STK_CHG!N40</f>
        <v>117.65399828030957</v>
      </c>
      <c r="O40" s="10">
        <f>PPRD!O40+RCV_RCY!O40+IMP!O40-EXP!O40+STK_CHG!O40</f>
        <v>119.71822871883055</v>
      </c>
      <c r="P40" s="10">
        <f>PPRD!P40+RCV_RCY!P40+IMP!P40-EXP!P40+STK_CHG!P40</f>
        <v>123.84643164230434</v>
      </c>
      <c r="Q40" s="10">
        <f>PPRD!Q40+RCV_RCY!Q40+IMP!Q40-EXP!Q40+STK_CHG!Q40</f>
        <v>110.42966466036113</v>
      </c>
      <c r="R40" s="10">
        <f>PPRD!R40+RCV_RCY!R40+IMP!R40-EXP!R40+STK_CHG!R40</f>
        <v>107.3335339638865</v>
      </c>
      <c r="S40" s="10">
        <f>PPRD!S40+RCV_RCY!S40+IMP!S40-EXP!S40+STK_CHG!S40</f>
        <v>123.84634565778161</v>
      </c>
      <c r="T40" s="10">
        <f>PPRD!T40+RCV_RCY!T40+IMP!T40-EXP!T40+STK_CHG!T40</f>
        <v>141.49346517626824</v>
      </c>
      <c r="U40" s="10">
        <f>PPRD!U40+RCV_RCY!U40+IMP!U40-EXP!U40+STK_CHG!U40</f>
        <v>154.34978503869303</v>
      </c>
      <c r="V40" s="10">
        <f>PPRD!V40+RCV_RCY!V40+IMP!V40-EXP!V40+STK_CHG!V40</f>
        <v>158.36646603611348</v>
      </c>
      <c r="W40" s="10">
        <f>PPRD!W40+RCV_RCY!W40+IMP!W40-EXP!W40+STK_CHG!W40</f>
        <v>58.65984522785898</v>
      </c>
      <c r="X40" s="10">
        <f>PPRD!X40+RCV_RCY!X40+IMP!X40-EXP!X40+STK_CHG!X40</f>
        <v>79.342132416165086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9.2863284608770424</v>
      </c>
      <c r="D41" s="10">
        <f>PPRD!D41+RCV_RCY!D41+IMP!D41-EXP!D41+STK_CHG!D41</f>
        <v>0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3.096130696474634</v>
      </c>
      <c r="H41" s="10">
        <f>PPRD!H41+RCV_RCY!H41+IMP!H41-EXP!H41+STK_CHG!H41</f>
        <v>2.0636285468615649</v>
      </c>
      <c r="I41" s="10">
        <f>PPRD!I41+RCV_RCY!I41+IMP!I41-EXP!I41+STK_CHG!I41</f>
        <v>1.0318142734307827</v>
      </c>
      <c r="J41" s="10">
        <f>PPRD!J41+RCV_RCY!J41+IMP!J41-EXP!J41+STK_CHG!J41</f>
        <v>3.0954428202923472</v>
      </c>
      <c r="K41" s="10">
        <f>PPRD!K41+RCV_RCY!K41+IMP!K41-EXP!K41+STK_CHG!K41</f>
        <v>5.1590713671539117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9.2863284608770372E-2</v>
      </c>
      <c r="U41" s="10">
        <f>PPRD!U41+RCV_RCY!U41+IMP!U41-EXP!U41+STK_CHG!U41</f>
        <v>0.10421324161650899</v>
      </c>
      <c r="V41" s="10">
        <f>PPRD!V41+RCV_RCY!V41+IMP!V41-EXP!V41+STK_CHG!V41</f>
        <v>7.2226999140154761E-3</v>
      </c>
      <c r="W41" s="10">
        <f>PPRD!W41+RCV_RCY!W41+IMP!W41-EXP!W41+STK_CHG!W41</f>
        <v>1.1349957007738604E-2</v>
      </c>
      <c r="X41" s="10">
        <f>PPRD!X41+RCV_RCY!X41+IMP!X41-EXP!X41+STK_CHG!X41</f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502.35382631126396</v>
      </c>
      <c r="D43" s="10">
        <f>PPRD!D43+RCV_RCY!D43+IMP!D43-EXP!D43+STK_CHG!D43</f>
        <v>709.38452278589853</v>
      </c>
      <c r="E43" s="10">
        <f>PPRD!E43+RCV_RCY!E43+IMP!E43-EXP!E43+STK_CHG!E43</f>
        <v>719.53301805674971</v>
      </c>
      <c r="F43" s="10">
        <f>PPRD!F43+RCV_RCY!F43+IMP!F43-EXP!F43+STK_CHG!F43</f>
        <v>768.24617368873612</v>
      </c>
      <c r="G43" s="10">
        <f>PPRD!G43+RCV_RCY!G43+IMP!G43-EXP!G43+STK_CHG!G43</f>
        <v>821.01865864144452</v>
      </c>
      <c r="H43" s="10">
        <f>PPRD!H43+RCV_RCY!H43+IMP!H43-EXP!H43+STK_CHG!H43</f>
        <v>868.71693895098883</v>
      </c>
      <c r="I43" s="10">
        <f>PPRD!I43+RCV_RCY!I43+IMP!I43-EXP!I43+STK_CHG!I43</f>
        <v>931.63809114359401</v>
      </c>
      <c r="J43" s="10">
        <f>PPRD!J43+RCV_RCY!J43+IMP!J43-EXP!J43+STK_CHG!J43</f>
        <v>1044.2870163370596</v>
      </c>
      <c r="K43" s="10">
        <f>PPRD!K43+RCV_RCY!K43+IMP!K43-EXP!K43+STK_CHG!K43</f>
        <v>975.27687016337063</v>
      </c>
      <c r="L43" s="10">
        <f>PPRD!L43+RCV_RCY!L43+IMP!L43-EXP!L43+STK_CHG!L43</f>
        <v>933.66766981943226</v>
      </c>
      <c r="M43" s="10">
        <f>PPRD!M43+RCV_RCY!M43+IMP!M43-EXP!M43+STK_CHG!M43</f>
        <v>1000.6482373172834</v>
      </c>
      <c r="N43" s="10">
        <f>PPRD!N43+RCV_RCY!N43+IMP!N43-EXP!N43+STK_CHG!N43</f>
        <v>918.44488392089374</v>
      </c>
      <c r="O43" s="10">
        <f>PPRD!O43+RCV_RCY!O43+IMP!O43-EXP!O43+STK_CHG!O43</f>
        <v>928.59337919174607</v>
      </c>
      <c r="P43" s="10">
        <f>PPRD!P43+RCV_RCY!P43+IMP!P43-EXP!P43+STK_CHG!P43</f>
        <v>945.84600171969009</v>
      </c>
      <c r="Q43" s="10">
        <f>PPRD!Q43+RCV_RCY!Q43+IMP!Q43-EXP!Q43+STK_CHG!Q43</f>
        <v>971.21736887360214</v>
      </c>
      <c r="R43" s="10">
        <f>PPRD!R43+RCV_RCY!R43+IMP!R43-EXP!R43+STK_CHG!R43</f>
        <v>1085.8961306964743</v>
      </c>
      <c r="S43" s="10">
        <f>PPRD!S43+RCV_RCY!S43+IMP!S43-EXP!S43+STK_CHG!S43</f>
        <v>1132.5795356835772</v>
      </c>
      <c r="T43" s="10">
        <f>PPRD!T43+RCV_RCY!T43+IMP!T43-EXP!T43+STK_CHG!T43</f>
        <v>1180.055460017197</v>
      </c>
      <c r="U43" s="10">
        <f>PPRD!U43+RCV_RCY!U43+IMP!U43-EXP!U43+STK_CHG!U43</f>
        <v>1090.9704213241619</v>
      </c>
      <c r="V43" s="10">
        <f>PPRD!V43+RCV_RCY!V43+IMP!V43-EXP!V43+STK_CHG!V43</f>
        <v>1286.5363714531388</v>
      </c>
      <c r="W43" s="10">
        <f>PPRD!W43+RCV_RCY!W43+IMP!W43-EXP!W43+STK_CHG!W43</f>
        <v>1218.318658641444</v>
      </c>
      <c r="X43" s="10">
        <f>PPRD!X43+RCV_RCY!X43+IMP!X43-EXP!X43+STK_CHG!X43</f>
        <v>1264.2551160791061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202.67024935511608</v>
      </c>
      <c r="D44" s="10">
        <f>PPRD!D44+RCV_RCY!D44+IMP!D44-EXP!D44+STK_CHG!D44</f>
        <v>256.97429062768697</v>
      </c>
      <c r="E44" s="10">
        <f>PPRD!E44+RCV_RCY!E44+IMP!E44-EXP!E44+STK_CHG!E44</f>
        <v>232.73138435081682</v>
      </c>
      <c r="F44" s="10">
        <f>PPRD!F44+RCV_RCY!F44+IMP!F44-EXP!F44+STK_CHG!F44</f>
        <v>214.3068787618229</v>
      </c>
      <c r="G44" s="10">
        <f>PPRD!G44+RCV_RCY!G44+IMP!G44-EXP!G44+STK_CHG!G44</f>
        <v>14.545657781599273</v>
      </c>
      <c r="H44" s="10">
        <f>PPRD!H44+RCV_RCY!H44+IMP!H44-EXP!H44+STK_CHG!H44</f>
        <v>-37.818830610490174</v>
      </c>
      <c r="I44" s="10">
        <f>PPRD!I44+RCV_RCY!I44+IMP!I44-EXP!I44+STK_CHG!I44</f>
        <v>161.94230438521069</v>
      </c>
      <c r="J44" s="10">
        <f>PPRD!J44+RCV_RCY!J44+IMP!J44-EXP!J44+STK_CHG!J44</f>
        <v>128.00232158211517</v>
      </c>
      <c r="K44" s="10">
        <f>PPRD!K44+RCV_RCY!K44+IMP!K44-EXP!K44+STK_CHG!K44</f>
        <v>164.8514187446259</v>
      </c>
      <c r="L44" s="10">
        <f>PPRD!L44+RCV_RCY!L44+IMP!L44-EXP!L44+STK_CHG!L44</f>
        <v>242.42863284608768</v>
      </c>
      <c r="M44" s="10">
        <f>PPRD!M44+RCV_RCY!M44+IMP!M44-EXP!M44+STK_CHG!M44</f>
        <v>206.54918314703349</v>
      </c>
      <c r="N44" s="10">
        <f>PPRD!N44+RCV_RCY!N44+IMP!N44-EXP!N44+STK_CHG!N44</f>
        <v>156.12407566638004</v>
      </c>
      <c r="O44" s="10">
        <f>PPRD!O44+RCV_RCY!O44+IMP!O44-EXP!O44+STK_CHG!O44</f>
        <v>165.82106620808253</v>
      </c>
      <c r="P44" s="10">
        <f>PPRD!P44+RCV_RCY!P44+IMP!P44-EXP!P44+STK_CHG!P44</f>
        <v>163.88168529664659</v>
      </c>
      <c r="Q44" s="10">
        <f>PPRD!Q44+RCV_RCY!Q44+IMP!Q44-EXP!Q44+STK_CHG!Q44</f>
        <v>162.91203783319</v>
      </c>
      <c r="R44" s="10">
        <f>PPRD!R44+RCV_RCY!R44+IMP!R44-EXP!R44+STK_CHG!R44</f>
        <v>129.94170249355113</v>
      </c>
      <c r="S44" s="10">
        <f>PPRD!S44+RCV_RCY!S44+IMP!S44-EXP!S44+STK_CHG!S44</f>
        <v>148.36620808254514</v>
      </c>
      <c r="T44" s="10">
        <f>PPRD!T44+RCV_RCY!T44+IMP!T44-EXP!T44+STK_CHG!T44</f>
        <v>123.10421324161649</v>
      </c>
      <c r="U44" s="10">
        <f>PPRD!U44+RCV_RCY!U44+IMP!U44-EXP!U44+STK_CHG!U44</f>
        <v>4.9368013757523652</v>
      </c>
      <c r="V44" s="10">
        <f>PPRD!V44+RCV_RCY!V44+IMP!V44-EXP!V44+STK_CHG!V44</f>
        <v>43.500429922613925</v>
      </c>
      <c r="W44" s="10">
        <f>PPRD!W44+RCV_RCY!W44+IMP!W44-EXP!W44+STK_CHG!W44</f>
        <v>4.818572656921754</v>
      </c>
      <c r="X44" s="10">
        <f>PPRD!X44+RCV_RCY!X44+IMP!X44-EXP!X44+STK_CHG!X44</f>
        <v>12.891401547721408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2.999398108340499</v>
      </c>
      <c r="D45" s="10">
        <f>PPRD!D45+RCV_RCY!D45+IMP!D45-EXP!D45+STK_CHG!D45</f>
        <v>2.999398108340499</v>
      </c>
      <c r="E45" s="10">
        <f>PPRD!E45+RCV_RCY!E45+IMP!E45-EXP!E45+STK_CHG!E45</f>
        <v>1.9996560619088559</v>
      </c>
      <c r="F45" s="10">
        <f>PPRD!F45+RCV_RCY!F45+IMP!F45-EXP!F45+STK_CHG!F45</f>
        <v>1.9996560619088559</v>
      </c>
      <c r="G45" s="10">
        <f>PPRD!G45+RCV_RCY!G45+IMP!G45-EXP!G45+STK_CHG!G45</f>
        <v>2.999398108340499</v>
      </c>
      <c r="H45" s="10">
        <f>PPRD!H45+RCV_RCY!H45+IMP!H45-EXP!H45+STK_CHG!H45</f>
        <v>2.999398108340499</v>
      </c>
      <c r="I45" s="10">
        <f>PPRD!I45+RCV_RCY!I45+IMP!I45-EXP!I45+STK_CHG!I45</f>
        <v>2.999398108340499</v>
      </c>
      <c r="J45" s="10">
        <f>PPRD!J45+RCV_RCY!J45+IMP!J45-EXP!J45+STK_CHG!J45</f>
        <v>1.9996560619088559</v>
      </c>
      <c r="K45" s="10">
        <f>PPRD!K45+RCV_RCY!K45+IMP!K45-EXP!K45+STK_CHG!K45</f>
        <v>1.9996560619088559</v>
      </c>
      <c r="L45" s="10">
        <f>PPRD!L45+RCV_RCY!L45+IMP!L45-EXP!L45+STK_CHG!L45</f>
        <v>0.99982803095442818</v>
      </c>
      <c r="M45" s="10">
        <f>PPRD!M45+RCV_RCY!M45+IMP!M45-EXP!M45+STK_CHG!M45</f>
        <v>0.99982803095442818</v>
      </c>
      <c r="N45" s="10">
        <f>PPRD!N45+RCV_RCY!N45+IMP!N45-EXP!N45+STK_CHG!N45</f>
        <v>0.99982803095442818</v>
      </c>
      <c r="O45" s="10">
        <f>PPRD!O45+RCV_RCY!O45+IMP!O45-EXP!O45+STK_CHG!O45</f>
        <v>0.99982803095442818</v>
      </c>
      <c r="P45" s="10">
        <f>PPRD!P45+RCV_RCY!P45+IMP!P45-EXP!P45+STK_CHG!P45</f>
        <v>0.99982803095442818</v>
      </c>
      <c r="Q45" s="10">
        <f>PPRD!Q45+RCV_RCY!Q45+IMP!Q45-EXP!Q45+STK_CHG!Q45</f>
        <v>0.99982803095442818</v>
      </c>
      <c r="R45" s="10">
        <f>PPRD!R45+RCV_RCY!R45+IMP!R45-EXP!R45+STK_CHG!R45</f>
        <v>0.99982803095442818</v>
      </c>
      <c r="S45" s="10">
        <f>PPRD!S45+RCV_RCY!S45+IMP!S45-EXP!S45+STK_CHG!S45</f>
        <v>0.99982803095442818</v>
      </c>
      <c r="T45" s="10">
        <f>PPRD!T45+RCV_RCY!T45+IMP!T45-EXP!T45+STK_CHG!T45</f>
        <v>0.99191745485812577</v>
      </c>
      <c r="U45" s="10">
        <f>PPRD!U45+RCV_RCY!U45+IMP!U45-EXP!U45+STK_CHG!U45</f>
        <v>1.0840068787618231</v>
      </c>
      <c r="V45" s="10">
        <f>PPRD!V45+RCV_RCY!V45+IMP!V45-EXP!V45+STK_CHG!V45</f>
        <v>1.1300945829750644</v>
      </c>
      <c r="W45" s="10">
        <f>PPRD!W45+RCV_RCY!W45+IMP!W45-EXP!W45+STK_CHG!W45</f>
        <v>1.3327601031814273</v>
      </c>
      <c r="X45" s="10">
        <f>PPRD!X45+RCV_RCY!X45+IMP!X45-EXP!X45+STK_CHG!X45</f>
        <v>1.2866723989681859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19.99613069647463</v>
      </c>
      <c r="D46" s="10">
        <f>PPRD!D46+RCV_RCY!D46+IMP!D46-EXP!D46+STK_CHG!D46</f>
        <v>18.996388650042991</v>
      </c>
      <c r="E46" s="10">
        <f>PPRD!E46+RCV_RCY!E46+IMP!E46-EXP!E46+STK_CHG!E46</f>
        <v>19.996216680997421</v>
      </c>
      <c r="F46" s="10">
        <f>PPRD!F46+RCV_RCY!F46+IMP!F46-EXP!F46+STK_CHG!F46</f>
        <v>19.99613069647463</v>
      </c>
      <c r="G46" s="10">
        <f>PPRD!G46+RCV_RCY!G46+IMP!G46-EXP!G46+STK_CHG!G46</f>
        <v>158.96956147893374</v>
      </c>
      <c r="H46" s="10">
        <f>PPRD!H46+RCV_RCY!H46+IMP!H46-EXP!H46+STK_CHG!H46</f>
        <v>203.96104901117801</v>
      </c>
      <c r="I46" s="10">
        <f>PPRD!I46+RCV_RCY!I46+IMP!I46-EXP!I46+STK_CHG!I46</f>
        <v>24.995184866723978</v>
      </c>
      <c r="J46" s="10">
        <f>PPRD!J46+RCV_RCY!J46+IMP!J46-EXP!J46+STK_CHG!J46</f>
        <v>24.995184866723996</v>
      </c>
      <c r="K46" s="10">
        <f>PPRD!K46+RCV_RCY!K46+IMP!K46-EXP!K46+STK_CHG!K46</f>
        <v>24.995270851246776</v>
      </c>
      <c r="L46" s="10">
        <f>PPRD!L46+RCV_RCY!L46+IMP!L46-EXP!L46+STK_CHG!L46</f>
        <v>14.99707652622528</v>
      </c>
      <c r="M46" s="10">
        <f>PPRD!M46+RCV_RCY!M46+IMP!M46-EXP!M46+STK_CHG!M46</f>
        <v>13.997334479793652</v>
      </c>
      <c r="N46" s="10">
        <f>PPRD!N46+RCV_RCY!N46+IMP!N46-EXP!N46+STK_CHG!N46</f>
        <v>18.996302665520215</v>
      </c>
      <c r="O46" s="10">
        <f>PPRD!O46+RCV_RCY!O46+IMP!O46-EXP!O46+STK_CHG!O46</f>
        <v>21.995786758383485</v>
      </c>
      <c r="P46" s="10">
        <f>PPRD!P46+RCV_RCY!P46+IMP!P46-EXP!P46+STK_CHG!P46</f>
        <v>20.995958727429059</v>
      </c>
      <c r="Q46" s="10">
        <f>PPRD!Q46+RCV_RCY!Q46+IMP!Q46-EXP!Q46+STK_CHG!Q46</f>
        <v>14.99707652622528</v>
      </c>
      <c r="R46" s="10">
        <f>PPRD!R46+RCV_RCY!R46+IMP!R46-EXP!R46+STK_CHG!R46</f>
        <v>23.995442820292347</v>
      </c>
      <c r="S46" s="10">
        <f>PPRD!S46+RCV_RCY!S46+IMP!S46-EXP!S46+STK_CHG!S46</f>
        <v>33.99355116079105</v>
      </c>
      <c r="T46" s="10">
        <f>PPRD!T46+RCV_RCY!T46+IMP!T46-EXP!T46+STK_CHG!T46</f>
        <v>20.835425623387781</v>
      </c>
      <c r="U46" s="10">
        <f>PPRD!U46+RCV_RCY!U46+IMP!U46-EXP!U46+STK_CHG!U46</f>
        <v>26.787532244196051</v>
      </c>
      <c r="V46" s="10">
        <f>PPRD!V46+RCV_RCY!V46+IMP!V46-EXP!V46+STK_CHG!V46</f>
        <v>26.697334479793629</v>
      </c>
      <c r="W46" s="10">
        <f>PPRD!W46+RCV_RCY!W46+IMP!W46-EXP!W46+STK_CHG!W46</f>
        <v>21.614101461736897</v>
      </c>
      <c r="X46" s="10">
        <f>PPRD!X46+RCV_RCY!X46+IMP!X46-EXP!X46+STK_CHG!X46</f>
        <v>22.955631986242487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47.99079965606191</v>
      </c>
      <c r="D47" s="10">
        <f>PPRD!D47+RCV_RCY!D47+IMP!D47-EXP!D47+STK_CHG!D47</f>
        <v>35.993121238177118</v>
      </c>
      <c r="E47" s="10">
        <f>PPRD!E47+RCV_RCY!E47+IMP!E47-EXP!E47+STK_CHG!E47</f>
        <v>49.990455717970761</v>
      </c>
      <c r="F47" s="10">
        <f>PPRD!F47+RCV_RCY!F47+IMP!F47-EXP!F47+STK_CHG!F47</f>
        <v>51.990025795356843</v>
      </c>
      <c r="G47" s="10">
        <f>PPRD!G47+RCV_RCY!G47+IMP!G47-EXP!G47+STK_CHG!G47</f>
        <v>47.990799656061903</v>
      </c>
      <c r="H47" s="10">
        <f>PPRD!H47+RCV_RCY!H47+IMP!H47-EXP!H47+STK_CHG!H47</f>
        <v>59.988564058469471</v>
      </c>
      <c r="I47" s="10">
        <f>PPRD!I47+RCV_RCY!I47+IMP!I47-EXP!I47+STK_CHG!I47</f>
        <v>73.985812553740317</v>
      </c>
      <c r="J47" s="10">
        <f>PPRD!J47+RCV_RCY!J47+IMP!J47-EXP!J47+STK_CHG!J47</f>
        <v>79.984694754944101</v>
      </c>
      <c r="K47" s="10">
        <f>PPRD!K47+RCV_RCY!K47+IMP!K47-EXP!K47+STK_CHG!K47</f>
        <v>85.983576956147886</v>
      </c>
      <c r="L47" s="10">
        <f>PPRD!L47+RCV_RCY!L47+IMP!L47-EXP!L47+STK_CHG!L47</f>
        <v>52.989853826311254</v>
      </c>
      <c r="M47" s="10">
        <f>PPRD!M47+RCV_RCY!M47+IMP!M47-EXP!M47+STK_CHG!M47</f>
        <v>46.990971625107484</v>
      </c>
      <c r="N47" s="10">
        <f>PPRD!N47+RCV_RCY!N47+IMP!N47-EXP!N47+STK_CHG!N47</f>
        <v>69.986672398968167</v>
      </c>
      <c r="O47" s="10">
        <f>PPRD!O47+RCV_RCY!O47+IMP!O47-EXP!O47+STK_CHG!O47</f>
        <v>68.986844368013749</v>
      </c>
      <c r="P47" s="10">
        <f>PPRD!P47+RCV_RCY!P47+IMP!P47-EXP!P47+STK_CHG!P47</f>
        <v>75.985554600171966</v>
      </c>
      <c r="Q47" s="10">
        <f>PPRD!Q47+RCV_RCY!Q47+IMP!Q47-EXP!Q47+STK_CHG!Q47</f>
        <v>69.986586414445398</v>
      </c>
      <c r="R47" s="10">
        <f>PPRD!R47+RCV_RCY!R47+IMP!R47-EXP!R47+STK_CHG!R47</f>
        <v>79.984694754944101</v>
      </c>
      <c r="S47" s="10">
        <f>PPRD!S47+RCV_RCY!S47+IMP!S47-EXP!S47+STK_CHG!S47</f>
        <v>53.989681857265687</v>
      </c>
      <c r="T47" s="10">
        <f>PPRD!T47+RCV_RCY!T47+IMP!T47-EXP!T47+STK_CHG!T47</f>
        <v>57.281255374032675</v>
      </c>
      <c r="U47" s="10">
        <f>PPRD!U47+RCV_RCY!U47+IMP!U47-EXP!U47+STK_CHG!U47</f>
        <v>63.280309544282026</v>
      </c>
      <c r="V47" s="10">
        <f>PPRD!V47+RCV_RCY!V47+IMP!V47-EXP!V47+STK_CHG!V47</f>
        <v>52.656061908856401</v>
      </c>
      <c r="W47" s="10">
        <f>PPRD!W47+RCV_RCY!W47+IMP!W47-EXP!W47+STK_CHG!W47</f>
        <v>65.426225279449696</v>
      </c>
      <c r="X47" s="10">
        <f>PPRD!X47+RCV_RCY!X47+IMP!X47-EXP!X47+STK_CHG!X47</f>
        <v>73.770077386070497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4.7263112639724847</v>
      </c>
      <c r="F48" s="10">
        <f>PPRD!F48+RCV_RCY!F48+IMP!F48-EXP!F48+STK_CHG!F48</f>
        <v>22.84368013757523</v>
      </c>
      <c r="G48" s="10">
        <f>PPRD!G48+RCV_RCY!G48+IMP!G48-EXP!G48+STK_CHG!G48</f>
        <v>25.994496990541709</v>
      </c>
      <c r="H48" s="10">
        <f>PPRD!H48+RCV_RCY!H48+IMP!H48-EXP!H48+STK_CHG!H48</f>
        <v>10.240240756663798</v>
      </c>
      <c r="I48" s="10">
        <f>PPRD!I48+RCV_RCY!I48+IMP!I48-EXP!I48+STK_CHG!I48</f>
        <v>14.966552020636286</v>
      </c>
      <c r="J48" s="10">
        <f>PPRD!J48+RCV_RCY!J48+IMP!J48-EXP!J48+STK_CHG!J48</f>
        <v>3.1508168529664662</v>
      </c>
      <c r="K48" s="10">
        <f>PPRD!K48+RCV_RCY!K48+IMP!K48-EXP!K48+STK_CHG!K48</f>
        <v>0</v>
      </c>
      <c r="L48" s="10">
        <f>PPRD!L48+RCV_RCY!L48+IMP!L48-EXP!L48+STK_CHG!L48</f>
        <v>3.9385210662080894</v>
      </c>
      <c r="M48" s="10">
        <f>PPRD!M48+RCV_RCY!M48+IMP!M48-EXP!M48+STK_CHG!M48</f>
        <v>14.966638005159068</v>
      </c>
      <c r="N48" s="10">
        <f>PPRD!N48+RCV_RCY!N48+IMP!N48-EXP!N48+STK_CHG!N48</f>
        <v>0</v>
      </c>
      <c r="O48" s="10">
        <f>PPRD!O48+RCV_RCY!O48+IMP!O48-EXP!O48+STK_CHG!O48</f>
        <v>0</v>
      </c>
      <c r="P48" s="10">
        <f>PPRD!P48+RCV_RCY!P48+IMP!P48-EXP!P48+STK_CHG!P48</f>
        <v>0</v>
      </c>
      <c r="Q48" s="10">
        <f>PPRD!Q48+RCV_RCY!Q48+IMP!Q48-EXP!Q48+STK_CHG!Q48</f>
        <v>0</v>
      </c>
      <c r="R48" s="10">
        <f>PPRD!R48+RCV_RCY!R48+IMP!R48-EXP!R48+STK_CHG!R48</f>
        <v>0</v>
      </c>
      <c r="S48" s="10">
        <f>PPRD!S48+RCV_RCY!S48+IMP!S48-EXP!S48+STK_CHG!S48</f>
        <v>3.1509028374892516</v>
      </c>
      <c r="T48" s="10">
        <f>PPRD!T48+RCV_RCY!T48+IMP!T48-EXP!T48+STK_CHG!T48</f>
        <v>1.0546861564918315</v>
      </c>
      <c r="U48" s="10">
        <f>PPRD!U48+RCV_RCY!U48+IMP!U48-EXP!U48+STK_CHG!U48</f>
        <v>0.11582115219260529</v>
      </c>
      <c r="V48" s="10">
        <f>PPRD!V48+RCV_RCY!V48+IMP!V48-EXP!V48+STK_CHG!V48</f>
        <v>7.7386070507308674E-4</v>
      </c>
      <c r="W48" s="10">
        <f>PPRD!W48+RCV_RCY!W48+IMP!W48-EXP!W48+STK_CHG!W48</f>
        <v>1.4415305245055892</v>
      </c>
      <c r="X48" s="10">
        <f>PPRD!X48+RCV_RCY!X48+IMP!X48-EXP!X48+STK_CHG!X48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2.999398108340499</v>
      </c>
      <c r="D49" s="10">
        <f>PPRD!D49+RCV_RCY!D49+IMP!D49-EXP!D49+STK_CHG!D49</f>
        <v>3.9992261392949269</v>
      </c>
      <c r="E49" s="10">
        <f>PPRD!E49+RCV_RCY!E49+IMP!E49-EXP!E49+STK_CHG!E49</f>
        <v>3.9992261392949269</v>
      </c>
      <c r="F49" s="10">
        <f>PPRD!F49+RCV_RCY!F49+IMP!F49-EXP!F49+STK_CHG!F49</f>
        <v>3.9992261392949269</v>
      </c>
      <c r="G49" s="10">
        <f>PPRD!G49+RCV_RCY!G49+IMP!G49-EXP!G49+STK_CHG!G49</f>
        <v>5.9988822012037826</v>
      </c>
      <c r="H49" s="10">
        <f>PPRD!H49+RCV_RCY!H49+IMP!H49-EXP!H49+STK_CHG!H49</f>
        <v>7.9984522785898537</v>
      </c>
      <c r="I49" s="10">
        <f>PPRD!I49+RCV_RCY!I49+IMP!I49-EXP!I49+STK_CHG!I49</f>
        <v>5.9987962166809963</v>
      </c>
      <c r="J49" s="10">
        <f>PPRD!J49+RCV_RCY!J49+IMP!J49-EXP!J49+STK_CHG!J49</f>
        <v>5.9987962166809963</v>
      </c>
      <c r="K49" s="10">
        <f>PPRD!K49+RCV_RCY!K49+IMP!K49-EXP!K49+STK_CHG!K49</f>
        <v>5.9988822012037826</v>
      </c>
      <c r="L49" s="10">
        <f>PPRD!L49+RCV_RCY!L49+IMP!L49-EXP!L49+STK_CHG!L49</f>
        <v>6.9986242476354246</v>
      </c>
      <c r="M49" s="10">
        <f>PPRD!M49+RCV_RCY!M49+IMP!M49-EXP!M49+STK_CHG!M49</f>
        <v>10.997936371453138</v>
      </c>
      <c r="N49" s="10">
        <f>PPRD!N49+RCV_RCY!N49+IMP!N49-EXP!N49+STK_CHG!N49</f>
        <v>6.9986242476354255</v>
      </c>
      <c r="O49" s="10">
        <f>PPRD!O49+RCV_RCY!O49+IMP!O49-EXP!O49+STK_CHG!O49</f>
        <v>5.9987962166809963</v>
      </c>
      <c r="P49" s="10">
        <f>PPRD!P49+RCV_RCY!P49+IMP!P49-EXP!P49+STK_CHG!P49</f>
        <v>8.9982803095442812</v>
      </c>
      <c r="Q49" s="10">
        <f>PPRD!Q49+RCV_RCY!Q49+IMP!Q49-EXP!Q49+STK_CHG!Q49</f>
        <v>7.9984522785898537</v>
      </c>
      <c r="R49" s="10">
        <f>PPRD!R49+RCV_RCY!R49+IMP!R49-EXP!R49+STK_CHG!R49</f>
        <v>7.9984522785898537</v>
      </c>
      <c r="S49" s="10">
        <f>PPRD!S49+RCV_RCY!S49+IMP!S49-EXP!S49+STK_CHG!S49</f>
        <v>7.9984522785898537</v>
      </c>
      <c r="T49" s="10">
        <f>PPRD!T49+RCV_RCY!T49+IMP!T49-EXP!T49+STK_CHG!T49</f>
        <v>5.9366294067067926</v>
      </c>
      <c r="U49" s="10">
        <f>PPRD!U49+RCV_RCY!U49+IMP!U49-EXP!U49+STK_CHG!U49</f>
        <v>9.4681857265692173</v>
      </c>
      <c r="V49" s="10">
        <f>PPRD!V49+RCV_RCY!V49+IMP!V49-EXP!V49+STK_CHG!V49</f>
        <v>8.7979363714531367</v>
      </c>
      <c r="W49" s="10">
        <f>PPRD!W49+RCV_RCY!W49+IMP!W49-EXP!W49+STK_CHG!W49</f>
        <v>8.2391229578675826</v>
      </c>
      <c r="X49" s="10">
        <f>PPRD!X49+RCV_RCY!X49+IMP!X49-EXP!X49+STK_CHG!X49</f>
        <v>14.612725709372315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59.142390369733448</v>
      </c>
      <c r="D50" s="10">
        <f>PPRD!D50+RCV_RCY!D50+IMP!D50-EXP!D50+STK_CHG!D50</f>
        <v>41.129234737747197</v>
      </c>
      <c r="E50" s="10">
        <f>PPRD!E50+RCV_RCY!E50+IMP!E50-EXP!E50+STK_CHG!E50</f>
        <v>45.339724849527087</v>
      </c>
      <c r="F50" s="10">
        <f>PPRD!F50+RCV_RCY!F50+IMP!F50-EXP!F50+STK_CHG!F50</f>
        <v>42.964316423043847</v>
      </c>
      <c r="G50" s="10">
        <f>PPRD!G50+RCV_RCY!G50+IMP!G50-EXP!G50+STK_CHG!G50</f>
        <v>38.023043852106618</v>
      </c>
      <c r="H50" s="10">
        <f>PPRD!H50+RCV_RCY!H50+IMP!H50-EXP!H50+STK_CHG!H50</f>
        <v>25.943422184006881</v>
      </c>
      <c r="I50" s="10">
        <f>PPRD!I50+RCV_RCY!I50+IMP!I50-EXP!I50+STK_CHG!I50</f>
        <v>33.239896818572646</v>
      </c>
      <c r="J50" s="10">
        <f>PPRD!J50+RCV_RCY!J50+IMP!J50-EXP!J50+STK_CHG!J50</f>
        <v>29.560361134995699</v>
      </c>
      <c r="K50" s="10">
        <f>PPRD!K50+RCV_RCY!K50+IMP!K50-EXP!K50+STK_CHG!K50</f>
        <v>26.251504729148746</v>
      </c>
      <c r="L50" s="10">
        <f>PPRD!L50+RCV_RCY!L50+IMP!L50-EXP!L50+STK_CHG!L50</f>
        <v>20.727858985382628</v>
      </c>
      <c r="M50" s="10">
        <f>PPRD!M50+RCV_RCY!M50+IMP!M50-EXP!M50+STK_CHG!M50</f>
        <v>26.064316423043852</v>
      </c>
      <c r="N50" s="10">
        <f>PPRD!N50+RCV_RCY!N50+IMP!N50-EXP!N50+STK_CHG!N50</f>
        <v>2.3844368013757524</v>
      </c>
      <c r="O50" s="10">
        <f>PPRD!O50+RCV_RCY!O50+IMP!O50-EXP!O50+STK_CHG!O50</f>
        <v>1.5574376612209799</v>
      </c>
      <c r="P50" s="10">
        <f>PPRD!P50+RCV_RCY!P50+IMP!P50-EXP!P50+STK_CHG!P50</f>
        <v>1.6980223559759238</v>
      </c>
      <c r="Q50" s="10">
        <f>PPRD!Q50+RCV_RCY!Q50+IMP!Q50-EXP!Q50+STK_CHG!Q50</f>
        <v>1.697936371453145</v>
      </c>
      <c r="R50" s="10">
        <f>PPRD!R50+RCV_RCY!R50+IMP!R50-EXP!R50+STK_CHG!R50</f>
        <v>0.69810834049871018</v>
      </c>
      <c r="S50" s="10">
        <f>PPRD!S50+RCV_RCY!S50+IMP!S50-EXP!S50+STK_CHG!S50</f>
        <v>0.69810834049871007</v>
      </c>
      <c r="T50" s="10">
        <f>PPRD!T50+RCV_RCY!T50+IMP!T50-EXP!T50+STK_CHG!T50</f>
        <v>0.66723989681857154</v>
      </c>
      <c r="U50" s="10">
        <f>PPRD!U50+RCV_RCY!U50+IMP!U50-EXP!U50+STK_CHG!U50</f>
        <v>0.83336199484092854</v>
      </c>
      <c r="V50" s="10">
        <f>PPRD!V50+RCV_RCY!V50+IMP!V50-EXP!V50+STK_CHG!V50</f>
        <v>0.3596732588134135</v>
      </c>
      <c r="W50" s="10">
        <f>PPRD!W50+RCV_RCY!W50+IMP!W50-EXP!W50+STK_CHG!W50</f>
        <v>0.41840068787618212</v>
      </c>
      <c r="X50" s="10">
        <f>PPRD!X50+RCV_RCY!X50+IMP!X50-EXP!X50+STK_CHG!X50</f>
        <v>0.43129836629406759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1092.3903697334476</v>
      </c>
      <c r="D51" s="37">
        <f>PPRD!D51+RCV_RCY!D51+IMP!D51-EXP!D51+STK_CHG!D51</f>
        <v>1269.7334479793637</v>
      </c>
      <c r="E51" s="37">
        <f>PPRD!E51+RCV_RCY!E51+IMP!E51-EXP!E51+STK_CHG!E51</f>
        <v>1291.4875322441956</v>
      </c>
      <c r="F51" s="37">
        <f>PPRD!F51+RCV_RCY!F51+IMP!F51-EXP!F51+STK_CHG!F51</f>
        <v>1347.2699914015473</v>
      </c>
      <c r="G51" s="37">
        <f>PPRD!G51+RCV_RCY!G51+IMP!G51-EXP!G51+STK_CHG!G51</f>
        <v>1332.3946689595869</v>
      </c>
      <c r="H51" s="37">
        <f>PPRD!H51+RCV_RCY!H51+IMP!H51-EXP!H51+STK_CHG!H51</f>
        <v>1357.8890799656062</v>
      </c>
      <c r="I51" s="37">
        <f>PPRD!I51+RCV_RCY!I51+IMP!I51-EXP!I51+STK_CHG!I51</f>
        <v>1406.6208082545147</v>
      </c>
      <c r="J51" s="37">
        <f>PPRD!J51+RCV_RCY!J51+IMP!J51-EXP!J51+STK_CHG!J51</f>
        <v>1359.5657781599311</v>
      </c>
      <c r="K51" s="37">
        <f>PPRD!K51+RCV_RCY!K51+IMP!K51-EXP!K51+STK_CHG!K51</f>
        <v>1333.0825451418743</v>
      </c>
      <c r="L51" s="37">
        <f>PPRD!L51+RCV_RCY!L51+IMP!L51-EXP!L51+STK_CHG!L51</f>
        <v>1227.1926053310406</v>
      </c>
      <c r="M51" s="37">
        <f>PPRD!M51+RCV_RCY!M51+IMP!M51-EXP!M51+STK_CHG!M51</f>
        <v>1461.8873602751503</v>
      </c>
      <c r="N51" s="37">
        <f>PPRD!N51+RCV_RCY!N51+IMP!N51-EXP!N51+STK_CHG!N51</f>
        <v>1288.4135855546001</v>
      </c>
      <c r="O51" s="37">
        <f>PPRD!O51+RCV_RCY!O51+IMP!O51-EXP!O51+STK_CHG!O51</f>
        <v>1211.15649183147</v>
      </c>
      <c r="P51" s="37">
        <f>PPRD!P51+RCV_RCY!P51+IMP!P51-EXP!P51+STK_CHG!P51</f>
        <v>1204.6861564918315</v>
      </c>
      <c r="Q51" s="37">
        <f>PPRD!Q51+RCV_RCY!Q51+IMP!Q51-EXP!Q51+STK_CHG!Q51</f>
        <v>1081.6423043852105</v>
      </c>
      <c r="R51" s="37">
        <f>PPRD!R51+RCV_RCY!R51+IMP!R51-EXP!R51+STK_CHG!R51</f>
        <v>1098.3877901977639</v>
      </c>
      <c r="S51" s="37">
        <f>PPRD!S51+RCV_RCY!S51+IMP!S51-EXP!S51+STK_CHG!S51</f>
        <v>1113.2978503869301</v>
      </c>
      <c r="T51" s="37">
        <f>PPRD!T51+RCV_RCY!T51+IMP!T51-EXP!T51+STK_CHG!T51</f>
        <v>992.95520206362858</v>
      </c>
      <c r="U51" s="37">
        <f>PPRD!U51+RCV_RCY!U51+IMP!U51-EXP!U51+STK_CHG!U51</f>
        <v>1169.0432502149613</v>
      </c>
      <c r="V51" s="37">
        <f>PPRD!V51+RCV_RCY!V51+IMP!V51-EXP!V51+STK_CHG!V51</f>
        <v>1103.3250214961311</v>
      </c>
      <c r="W51" s="37">
        <f>PPRD!W51+RCV_RCY!W51+IMP!W51-EXP!W51+STK_CHG!W51</f>
        <v>910.25984522785893</v>
      </c>
      <c r="X51" s="37">
        <f>PPRD!X51+RCV_RCY!X51+IMP!X51-EXP!X51+STK_CHG!X51</f>
        <v>964.09948409286324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1190.9063628546858</v>
      </c>
      <c r="D52" s="37">
        <f t="shared" si="20"/>
        <v>1302.152880481513</v>
      </c>
      <c r="E52" s="37">
        <f t="shared" si="20"/>
        <v>1264.5802235597591</v>
      </c>
      <c r="F52" s="37">
        <f t="shared" si="20"/>
        <v>1317.5144453998284</v>
      </c>
      <c r="G52" s="37">
        <f t="shared" si="20"/>
        <v>1452.9396388650046</v>
      </c>
      <c r="H52" s="37">
        <f t="shared" si="20"/>
        <v>1476.2662080825453</v>
      </c>
      <c r="I52" s="37">
        <f t="shared" si="20"/>
        <v>1430.8419604471201</v>
      </c>
      <c r="J52" s="37">
        <f t="shared" si="20"/>
        <v>1406.9127257093721</v>
      </c>
      <c r="K52" s="37">
        <f t="shared" si="20"/>
        <v>1377.4730008598456</v>
      </c>
      <c r="L52" s="37">
        <f t="shared" si="20"/>
        <v>1566.9122957867587</v>
      </c>
      <c r="M52" s="37">
        <f t="shared" si="20"/>
        <v>1434.3971625107483</v>
      </c>
      <c r="N52" s="37">
        <f t="shared" si="20"/>
        <v>1417.6382631126394</v>
      </c>
      <c r="O52" s="37">
        <f t="shared" si="20"/>
        <v>1651.431298366294</v>
      </c>
      <c r="P52" s="37">
        <f t="shared" si="20"/>
        <v>1611.3754084264833</v>
      </c>
      <c r="Q52" s="37">
        <f t="shared" si="20"/>
        <v>1613.366380051591</v>
      </c>
      <c r="R52" s="37">
        <f t="shared" si="20"/>
        <v>1537.1215821152193</v>
      </c>
      <c r="S52" s="37">
        <f t="shared" si="20"/>
        <v>1623.7567497850387</v>
      </c>
      <c r="T52" s="37">
        <f t="shared" si="20"/>
        <v>1935.1593293207225</v>
      </c>
      <c r="U52" s="37">
        <f t="shared" si="20"/>
        <v>1862.4432502149616</v>
      </c>
      <c r="V52" s="37">
        <f t="shared" si="20"/>
        <v>1820.4550300945821</v>
      </c>
      <c r="W52" s="37">
        <f t="shared" si="20"/>
        <v>1809.2799656061909</v>
      </c>
      <c r="X52" s="37">
        <f t="shared" ref="X52" si="21">SUM(X53:X70)</f>
        <v>1903.3287188306101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242.4038693035254</v>
      </c>
      <c r="D53" s="10">
        <f>PPRD!D53+RCV_RCY!D53+IMP!D53-EXP!D53+STK_CHG!D53</f>
        <v>243.60318142734309</v>
      </c>
      <c r="E53" s="10">
        <f>PPRD!E53+RCV_RCY!E53+IMP!E53-EXP!E53+STK_CHG!E53</f>
        <v>211.83181427343081</v>
      </c>
      <c r="F53" s="10">
        <f>PPRD!F53+RCV_RCY!F53+IMP!F53-EXP!F53+STK_CHG!F53</f>
        <v>194.85743766122101</v>
      </c>
      <c r="G53" s="10">
        <f>PPRD!G53+RCV_RCY!G53+IMP!G53-EXP!G53+STK_CHG!G53</f>
        <v>267.35812553740323</v>
      </c>
      <c r="H53" s="10">
        <f>PPRD!H53+RCV_RCY!H53+IMP!H53-EXP!H53+STK_CHG!H53</f>
        <v>285.92338779019781</v>
      </c>
      <c r="I53" s="10">
        <f>PPRD!I53+RCV_RCY!I53+IMP!I53-EXP!I53+STK_CHG!I53</f>
        <v>232.01410146173691</v>
      </c>
      <c r="J53" s="10">
        <f>PPRD!J53+RCV_RCY!J53+IMP!J53-EXP!J53+STK_CHG!J53</f>
        <v>235.02966466036111</v>
      </c>
      <c r="K53" s="10">
        <f>PPRD!K53+RCV_RCY!K53+IMP!K53-EXP!K53+STK_CHG!K53</f>
        <v>267.32914875322439</v>
      </c>
      <c r="L53" s="10">
        <f>PPRD!L53+RCV_RCY!L53+IMP!L53-EXP!L53+STK_CHG!L53</f>
        <v>297.25726569217539</v>
      </c>
      <c r="M53" s="10">
        <f>PPRD!M53+RCV_RCY!M53+IMP!M53-EXP!M53+STK_CHG!M53</f>
        <v>302.70902837489251</v>
      </c>
      <c r="N53" s="10">
        <f>PPRD!N53+RCV_RCY!N53+IMP!N53-EXP!N53+STK_CHG!N53</f>
        <v>248.23456577815989</v>
      </c>
      <c r="O53" s="10">
        <f>PPRD!O53+RCV_RCY!O53+IMP!O53-EXP!O53+STK_CHG!O53</f>
        <v>318.74092863284608</v>
      </c>
      <c r="P53" s="10">
        <f>PPRD!P53+RCV_RCY!P53+IMP!P53-EXP!P53+STK_CHG!P53</f>
        <v>250.38761822871879</v>
      </c>
      <c r="Q53" s="10">
        <f>PPRD!Q53+RCV_RCY!Q53+IMP!Q53-EXP!Q53+STK_CHG!Q53</f>
        <v>171.42209802235601</v>
      </c>
      <c r="R53" s="10">
        <f>PPRD!R53+RCV_RCY!R53+IMP!R53-EXP!R53+STK_CHG!R53</f>
        <v>159.9617368873603</v>
      </c>
      <c r="S53" s="10">
        <f>PPRD!S53+RCV_RCY!S53+IMP!S53-EXP!S53+STK_CHG!S53</f>
        <v>217.49965606190889</v>
      </c>
      <c r="T53" s="10">
        <f>PPRD!T53+RCV_RCY!T53+IMP!T53-EXP!T53+STK_CHG!T53</f>
        <v>376.66552020636283</v>
      </c>
      <c r="U53" s="10">
        <f>PPRD!U53+RCV_RCY!U53+IMP!U53-EXP!U53+STK_CHG!U53</f>
        <v>209.07730008598449</v>
      </c>
      <c r="V53" s="10">
        <f>PPRD!V53+RCV_RCY!V53+IMP!V53-EXP!V53+STK_CHG!V53</f>
        <v>181.2170249355116</v>
      </c>
      <c r="W53" s="10">
        <f>PPRD!W53+RCV_RCY!W53+IMP!W53-EXP!W53+STK_CHG!W53</f>
        <v>223.82132416165089</v>
      </c>
      <c r="X53" s="10">
        <f>PPRD!X53+RCV_RCY!X53+IMP!X53-EXP!X53+STK_CHG!X53</f>
        <v>232.82854686156489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0.37979363714531378</v>
      </c>
      <c r="D55" s="10">
        <f>PPRD!D55+RCV_RCY!D55+IMP!D55-EXP!D55+STK_CHG!D55</f>
        <v>0.29518486672398958</v>
      </c>
      <c r="E55" s="10">
        <f>PPRD!E55+RCV_RCY!E55+IMP!E55-EXP!E55+STK_CHG!E55</f>
        <v>0.96663800515907139</v>
      </c>
      <c r="F55" s="10">
        <f>PPRD!F55+RCV_RCY!F55+IMP!F55-EXP!F55+STK_CHG!F55</f>
        <v>4.1656061908856401</v>
      </c>
      <c r="G55" s="10">
        <f>PPRD!G55+RCV_RCY!G55+IMP!G55-EXP!G55+STK_CHG!G55</f>
        <v>4.225881341358555</v>
      </c>
      <c r="H55" s="10">
        <f>PPRD!H55+RCV_RCY!H55+IMP!H55-EXP!H55+STK_CHG!H55</f>
        <v>4.0287188306104902</v>
      </c>
      <c r="I55" s="10">
        <f>PPRD!I55+RCV_RCY!I55+IMP!I55-EXP!I55+STK_CHG!I55</f>
        <v>3.9735167669819429</v>
      </c>
      <c r="J55" s="10">
        <f>PPRD!J55+RCV_RCY!J55+IMP!J55-EXP!J55+STK_CHG!J55</f>
        <v>4.5510748065348237</v>
      </c>
      <c r="K55" s="10">
        <f>PPRD!K55+RCV_RCY!K55+IMP!K55-EXP!K55+STK_CHG!K55</f>
        <v>5.0816852966466044</v>
      </c>
      <c r="L55" s="10">
        <f>PPRD!L55+RCV_RCY!L55+IMP!L55-EXP!L55+STK_CHG!L55</f>
        <v>4.3068787618228717</v>
      </c>
      <c r="M55" s="10">
        <f>PPRD!M55+RCV_RCY!M55+IMP!M55-EXP!M55+STK_CHG!M55</f>
        <v>4.2181427343078246</v>
      </c>
      <c r="N55" s="10">
        <f>PPRD!N55+RCV_RCY!N55+IMP!N55-EXP!N55+STK_CHG!N55</f>
        <v>6.0957867583834906</v>
      </c>
      <c r="O55" s="10">
        <f>PPRD!O55+RCV_RCY!O55+IMP!O55-EXP!O55+STK_CHG!O55</f>
        <v>9.8251074806534824</v>
      </c>
      <c r="P55" s="10">
        <f>PPRD!P55+RCV_RCY!P55+IMP!P55-EXP!P55+STK_CHG!P55</f>
        <v>10.322871883061049</v>
      </c>
      <c r="Q55" s="10">
        <f>PPRD!Q55+RCV_RCY!Q55+IMP!Q55-EXP!Q55+STK_CHG!Q55</f>
        <v>12.01306964746346</v>
      </c>
      <c r="R55" s="10">
        <f>PPRD!R55+RCV_RCY!R55+IMP!R55-EXP!R55+STK_CHG!R55</f>
        <v>12.65133276010318</v>
      </c>
      <c r="S55" s="10">
        <f>PPRD!S55+RCV_RCY!S55+IMP!S55-EXP!S55+STK_CHG!S55</f>
        <v>10.99647463456578</v>
      </c>
      <c r="T55" s="10">
        <f>PPRD!T55+RCV_RCY!T55+IMP!T55-EXP!T55+STK_CHG!T55</f>
        <v>12.89767841788478</v>
      </c>
      <c r="U55" s="10">
        <f>PPRD!U55+RCV_RCY!U55+IMP!U55-EXP!U55+STK_CHG!U55</f>
        <v>10.493379191745481</v>
      </c>
      <c r="V55" s="10">
        <f>PPRD!V55+RCV_RCY!V55+IMP!V55-EXP!V55+STK_CHG!V55</f>
        <v>13.24153052450559</v>
      </c>
      <c r="W55" s="10">
        <f>PPRD!W55+RCV_RCY!W55+IMP!W55-EXP!W55+STK_CHG!W55</f>
        <v>15.20567497850387</v>
      </c>
      <c r="X55" s="10">
        <f>PPRD!X55+RCV_RCY!X55+IMP!X55-EXP!X55+STK_CHG!X55</f>
        <v>12.161306964746339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0</v>
      </c>
      <c r="N56" s="10">
        <f>PPRD!N56+RCV_RCY!N56+IMP!N56-EXP!N56+STK_CHG!N56</f>
        <v>0</v>
      </c>
      <c r="O56" s="10">
        <f>PPRD!O56+RCV_RCY!O56+IMP!O56-EXP!O56+STK_CHG!O56</f>
        <v>8.5984522785898529E-4</v>
      </c>
      <c r="P56" s="10">
        <f>PPRD!P56+RCV_RCY!P56+IMP!P56-EXP!P56+STK_CHG!P56</f>
        <v>5.7609630266552024E-3</v>
      </c>
      <c r="Q56" s="10">
        <f>PPRD!Q56+RCV_RCY!Q56+IMP!Q56-EXP!Q56+STK_CHG!Q56</f>
        <v>8.5124677558039551E-3</v>
      </c>
      <c r="R56" s="10">
        <f>PPRD!R56+RCV_RCY!R56+IMP!R56-EXP!R56+STK_CHG!R56</f>
        <v>2.020636285468615E-2</v>
      </c>
      <c r="S56" s="10">
        <f>PPRD!S56+RCV_RCY!S56+IMP!S56-EXP!S56+STK_CHG!S56</f>
        <v>3.2846087704213239E-2</v>
      </c>
      <c r="T56" s="10">
        <f>PPRD!T56+RCV_RCY!T56+IMP!T56-EXP!T56+STK_CHG!T56</f>
        <v>3.7833190025795348E-2</v>
      </c>
      <c r="U56" s="10">
        <f>PPRD!U56+RCV_RCY!U56+IMP!U56-EXP!U56+STK_CHG!U56</f>
        <v>0.1094582975064488</v>
      </c>
      <c r="V56" s="10">
        <f>PPRD!V56+RCV_RCY!V56+IMP!V56-EXP!V56+STK_CHG!V56</f>
        <v>0.26973344797936372</v>
      </c>
      <c r="W56" s="10">
        <f>PPRD!W56+RCV_RCY!W56+IMP!W56-EXP!W56+STK_CHG!W56</f>
        <v>0.41676698194325018</v>
      </c>
      <c r="X56" s="10">
        <f>PPRD!X56+RCV_RCY!X56+IMP!X56-EXP!X56+STK_CHG!X56</f>
        <v>0.58443680137575227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0</v>
      </c>
      <c r="G57" s="10">
        <f>PPRD!G57+RCV_RCY!G57+IMP!G57-EXP!G57+STK_CHG!G57</f>
        <v>0</v>
      </c>
      <c r="H57" s="10">
        <f>PPRD!H57+RCV_RCY!H57+IMP!H57-EXP!H57+STK_CHG!H57</f>
        <v>0</v>
      </c>
      <c r="I57" s="10">
        <f>PPRD!I57+RCV_RCY!I57+IMP!I57-EXP!I57+STK_CHG!I57</f>
        <v>0</v>
      </c>
      <c r="J57" s="10">
        <f>PPRD!J57+RCV_RCY!J57+IMP!J57-EXP!J57+STK_CHG!J57</f>
        <v>0</v>
      </c>
      <c r="K57" s="10">
        <f>PPRD!K57+RCV_RCY!K57+IMP!K57-EXP!K57+STK_CHG!K57</f>
        <v>0</v>
      </c>
      <c r="L57" s="10">
        <f>PPRD!L57+RCV_RCY!L57+IMP!L57-EXP!L57+STK_CHG!L57</f>
        <v>0</v>
      </c>
      <c r="M57" s="10">
        <f>PPRD!M57+RCV_RCY!M57+IMP!M57-EXP!M57+STK_CHG!M57</f>
        <v>0</v>
      </c>
      <c r="N57" s="10">
        <f>PPRD!N57+RCV_RCY!N57+IMP!N57-EXP!N57+STK_CHG!N57</f>
        <v>0</v>
      </c>
      <c r="O57" s="10">
        <f>PPRD!O57+RCV_RCY!O57+IMP!O57-EXP!O57+STK_CHG!O57</f>
        <v>0</v>
      </c>
      <c r="P57" s="10">
        <f>PPRD!P57+RCV_RCY!P57+IMP!P57-EXP!P57+STK_CHG!P57</f>
        <v>0</v>
      </c>
      <c r="Q57" s="10">
        <f>PPRD!Q57+RCV_RCY!Q57+IMP!Q57-EXP!Q57+STK_CHG!Q57</f>
        <v>0</v>
      </c>
      <c r="R57" s="10">
        <f>PPRD!R57+RCV_RCY!R57+IMP!R57-EXP!R57+STK_CHG!R57</f>
        <v>0</v>
      </c>
      <c r="S57" s="10">
        <f>PPRD!S57+RCV_RCY!S57+IMP!S57-EXP!S57+STK_CHG!S57</f>
        <v>0</v>
      </c>
      <c r="T57" s="10">
        <f>PPRD!T57+RCV_RCY!T57+IMP!T57-EXP!T57+STK_CHG!T57</f>
        <v>0</v>
      </c>
      <c r="U57" s="10">
        <f>PPRD!U57+RCV_RCY!U57+IMP!U57-EXP!U57+STK_CHG!U57</f>
        <v>0</v>
      </c>
      <c r="V57" s="10">
        <f>PPRD!V57+RCV_RCY!V57+IMP!V57-EXP!V57+STK_CHG!V57</f>
        <v>6.5348237317282884E-2</v>
      </c>
      <c r="W57" s="10">
        <f>PPRD!W57+RCV_RCY!W57+IMP!W57-EXP!W57+STK_CHG!W57</f>
        <v>0.95434221840068778</v>
      </c>
      <c r="X57" s="10">
        <f>PPRD!X57+RCV_RCY!X57+IMP!X57-EXP!X57+STK_CHG!X57</f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948.12269991401513</v>
      </c>
      <c r="D59" s="10">
        <f>PPRD!D59+RCV_RCY!D59+IMP!D59-EXP!D59+STK_CHG!D59</f>
        <v>1063.2702493551158</v>
      </c>
      <c r="E59" s="10">
        <f>PPRD!E59+RCV_RCY!E59+IMP!E59-EXP!E59+STK_CHG!E59</f>
        <v>1056.2004299226139</v>
      </c>
      <c r="F59" s="10">
        <f>PPRD!F59+RCV_RCY!F59+IMP!F59-EXP!F59+STK_CHG!F59</f>
        <v>1121.8590713671542</v>
      </c>
      <c r="G59" s="10">
        <f>PPRD!G59+RCV_RCY!G59+IMP!G59-EXP!G59+STK_CHG!G59</f>
        <v>1180.7585554600175</v>
      </c>
      <c r="H59" s="10">
        <f>PPRD!H59+RCV_RCY!H59+IMP!H59-EXP!H59+STK_CHG!H59</f>
        <v>1179.8031814273431</v>
      </c>
      <c r="I59" s="10">
        <f>PPRD!I59+RCV_RCY!I59+IMP!I59-EXP!I59+STK_CHG!I59</f>
        <v>1188.4494411006021</v>
      </c>
      <c r="J59" s="10">
        <f>PPRD!J59+RCV_RCY!J59+IMP!J59-EXP!J59+STK_CHG!J59</f>
        <v>1163.7049871023216</v>
      </c>
      <c r="K59" s="10">
        <f>PPRD!K59+RCV_RCY!K59+IMP!K59-EXP!K59+STK_CHG!K59</f>
        <v>1099.4554600171973</v>
      </c>
      <c r="L59" s="10">
        <f>PPRD!L59+RCV_RCY!L59+IMP!L59-EXP!L59+STK_CHG!L59</f>
        <v>1256.8070507308687</v>
      </c>
      <c r="M59" s="10">
        <f>PPRD!M59+RCV_RCY!M59+IMP!M59-EXP!M59+STK_CHG!M59</f>
        <v>1091.6690455717974</v>
      </c>
      <c r="N59" s="10">
        <f>PPRD!N59+RCV_RCY!N59+IMP!N59-EXP!N59+STK_CHG!N59</f>
        <v>1121.2381771281168</v>
      </c>
      <c r="O59" s="10">
        <f>PPRD!O59+RCV_RCY!O59+IMP!O59-EXP!O59+STK_CHG!O59</f>
        <v>1254.9202063628545</v>
      </c>
      <c r="P59" s="10">
        <f>PPRD!P59+RCV_RCY!P59+IMP!P59-EXP!P59+STK_CHG!P59</f>
        <v>1269.8002579535685</v>
      </c>
      <c r="Q59" s="10">
        <f>PPRD!Q59+RCV_RCY!Q59+IMP!Q59-EXP!Q59+STK_CHG!Q59</f>
        <v>1338.0147033533967</v>
      </c>
      <c r="R59" s="10">
        <f>PPRD!R59+RCV_RCY!R59+IMP!R59-EXP!R59+STK_CHG!R59</f>
        <v>1258.6222699914015</v>
      </c>
      <c r="S59" s="10">
        <f>PPRD!S59+RCV_RCY!S59+IMP!S59-EXP!S59+STK_CHG!S59</f>
        <v>1299.7754084264832</v>
      </c>
      <c r="T59" s="10">
        <f>PPRD!T59+RCV_RCY!T59+IMP!T59-EXP!T59+STK_CHG!T59</f>
        <v>1427.7943250214964</v>
      </c>
      <c r="U59" s="10">
        <f>PPRD!U59+RCV_RCY!U59+IMP!U59-EXP!U59+STK_CHG!U59</f>
        <v>1494.3783319002582</v>
      </c>
      <c r="V59" s="10">
        <f>PPRD!V59+RCV_RCY!V59+IMP!V59-EXP!V59+STK_CHG!V59</f>
        <v>1488.6505588993973</v>
      </c>
      <c r="W59" s="10">
        <f>PPRD!W59+RCV_RCY!W59+IMP!W59-EXP!W59+STK_CHG!W59</f>
        <v>1406.6926053310403</v>
      </c>
      <c r="X59" s="10">
        <f>PPRD!X59+RCV_RCY!X59+IMP!X59-EXP!X59+STK_CHG!X59</f>
        <v>1504.9693895098881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-5.0157351676698188</v>
      </c>
      <c r="E60" s="10">
        <f>PPRD!E60+RCV_RCY!E60+IMP!E60-EXP!E60+STK_CHG!E60</f>
        <v>-5.732330180567498</v>
      </c>
      <c r="F60" s="10">
        <f>PPRD!F60+RCV_RCY!F60+IMP!F60-EXP!F60+STK_CHG!F60</f>
        <v>-7.1653482373172821</v>
      </c>
      <c r="G60" s="10">
        <f>PPRD!G60+RCV_RCY!G60+IMP!G60-EXP!G60+STK_CHG!G60</f>
        <v>-6.44883920894239</v>
      </c>
      <c r="H60" s="10">
        <f>PPRD!H60+RCV_RCY!H60+IMP!H60-EXP!H60+STK_CHG!H60</f>
        <v>-4.2992261392949267</v>
      </c>
      <c r="I60" s="10">
        <f>PPRD!I60+RCV_RCY!I60+IMP!I60-EXP!I60+STK_CHG!I60</f>
        <v>-4.2992261392949267</v>
      </c>
      <c r="J60" s="10">
        <f>PPRD!J60+RCV_RCY!J60+IMP!J60-EXP!J60+STK_CHG!J60</f>
        <v>-5.7322441960447108</v>
      </c>
      <c r="K60" s="10">
        <f>PPRD!K60+RCV_RCY!K60+IMP!K60-EXP!K60+STK_CHG!K60</f>
        <v>-5.0157351676698188</v>
      </c>
      <c r="L60" s="10">
        <f>PPRD!L60+RCV_RCY!L60+IMP!L60-EXP!L60+STK_CHG!L60</f>
        <v>-5.732330180567498</v>
      </c>
      <c r="M60" s="10">
        <f>PPRD!M60+RCV_RCY!M60+IMP!M60-EXP!M60+STK_CHG!M60</f>
        <v>-5.0157351676698188</v>
      </c>
      <c r="N60" s="10">
        <f>PPRD!N60+RCV_RCY!N60+IMP!N60-EXP!N60+STK_CHG!N60</f>
        <v>-5.7322441960447108</v>
      </c>
      <c r="O60" s="10">
        <f>PPRD!O60+RCV_RCY!O60+IMP!O60-EXP!O60+STK_CHG!O60</f>
        <v>-6.44883920894239</v>
      </c>
      <c r="P60" s="10">
        <f>PPRD!P60+RCV_RCY!P60+IMP!P60-EXP!P60+STK_CHG!P60</f>
        <v>-5.0157351676698188</v>
      </c>
      <c r="Q60" s="10">
        <f>PPRD!Q60+RCV_RCY!Q60+IMP!Q60-EXP!Q60+STK_CHG!Q60</f>
        <v>-7.1653482373172821</v>
      </c>
      <c r="R60" s="10">
        <f>PPRD!R60+RCV_RCY!R60+IMP!R60-EXP!R60+STK_CHG!R60</f>
        <v>-6.4489251934651772</v>
      </c>
      <c r="S60" s="10">
        <f>PPRD!S60+RCV_RCY!S60+IMP!S60-EXP!S60+STK_CHG!S60</f>
        <v>-7.1654342218400711</v>
      </c>
      <c r="T60" s="10">
        <f>PPRD!T60+RCV_RCY!T60+IMP!T60-EXP!T60+STK_CHG!T60</f>
        <v>-7.443422184006879</v>
      </c>
      <c r="U60" s="10">
        <f>PPRD!U60+RCV_RCY!U60+IMP!U60-EXP!U60+STK_CHG!U60</f>
        <v>-4.6008598452278626</v>
      </c>
      <c r="V60" s="10">
        <f>PPRD!V60+RCV_RCY!V60+IMP!V60-EXP!V60+STK_CHG!V60</f>
        <v>-3.9417024935511611</v>
      </c>
      <c r="W60" s="10">
        <f>PPRD!W60+RCV_RCY!W60+IMP!W60-EXP!W60+STK_CHG!W60</f>
        <v>-3.7854686156491835</v>
      </c>
      <c r="X60" s="10">
        <f>PPRD!X60+RCV_RCY!X60+IMP!X60-EXP!X60+STK_CHG!X60</f>
        <v>-3.9281169389509873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1.3136715391229581</v>
      </c>
      <c r="F61" s="10">
        <f>PPRD!F61+RCV_RCY!F61+IMP!F61-EXP!F61+STK_CHG!F61</f>
        <v>3.79767841788478</v>
      </c>
      <c r="G61" s="10">
        <f>PPRD!G61+RCV_RCY!G61+IMP!G61-EXP!G61+STK_CHG!G61</f>
        <v>7.0459157351676698</v>
      </c>
      <c r="H61" s="10">
        <f>PPRD!H61+RCV_RCY!H61+IMP!H61-EXP!H61+STK_CHG!H61</f>
        <v>8.1446259673258812</v>
      </c>
      <c r="I61" s="10">
        <f>PPRD!I61+RCV_RCY!I61+IMP!I61-EXP!I61+STK_CHG!I61</f>
        <v>7.5714531384350812</v>
      </c>
      <c r="J61" s="10">
        <f>PPRD!J61+RCV_RCY!J61+IMP!J61-EXP!J61+STK_CHG!J61</f>
        <v>7.5475494411006014</v>
      </c>
      <c r="K61" s="10">
        <f>PPRD!K61+RCV_RCY!K61+IMP!K61-EXP!K61+STK_CHG!K61</f>
        <v>8.8134135855545992</v>
      </c>
      <c r="L61" s="10">
        <f>PPRD!L61+RCV_RCY!L61+IMP!L61-EXP!L61+STK_CHG!L61</f>
        <v>9.7448839208942388</v>
      </c>
      <c r="M61" s="10">
        <f>PPRD!M61+RCV_RCY!M61+IMP!M61-EXP!M61+STK_CHG!M61</f>
        <v>13.32760103181427</v>
      </c>
      <c r="N61" s="10">
        <f>PPRD!N61+RCV_RCY!N61+IMP!N61-EXP!N61+STK_CHG!N61</f>
        <v>21.97386070507309</v>
      </c>
      <c r="O61" s="10">
        <f>PPRD!O61+RCV_RCY!O61+IMP!O61-EXP!O61+STK_CHG!O61</f>
        <v>51.949011177987963</v>
      </c>
      <c r="P61" s="10">
        <f>PPRD!P61+RCV_RCY!P61+IMP!P61-EXP!P61+STK_CHG!P61</f>
        <v>64.36895958727429</v>
      </c>
      <c r="Q61" s="10">
        <f>PPRD!Q61+RCV_RCY!Q61+IMP!Q61-EXP!Q61+STK_CHG!Q61</f>
        <v>74.902063628546856</v>
      </c>
      <c r="R61" s="10">
        <f>PPRD!R61+RCV_RCY!R61+IMP!R61-EXP!R61+STK_CHG!R61</f>
        <v>87.752020636285465</v>
      </c>
      <c r="S61" s="10">
        <f>PPRD!S61+RCV_RCY!S61+IMP!S61-EXP!S61+STK_CHG!S61</f>
        <v>89.853826311263973</v>
      </c>
      <c r="T61" s="10">
        <f>PPRD!T61+RCV_RCY!T61+IMP!T61-EXP!T61+STK_CHG!T61</f>
        <v>93.197936371453139</v>
      </c>
      <c r="U61" s="10">
        <f>PPRD!U61+RCV_RCY!U61+IMP!U61-EXP!U61+STK_CHG!U61</f>
        <v>87.0176268271711</v>
      </c>
      <c r="V61" s="10">
        <f>PPRD!V61+RCV_RCY!V61+IMP!V61-EXP!V61+STK_CHG!V61</f>
        <v>80.635339638864991</v>
      </c>
      <c r="W61" s="10">
        <f>PPRD!W61+RCV_RCY!W61+IMP!W61-EXP!W61+STK_CHG!W61</f>
        <v>80.225365434221828</v>
      </c>
      <c r="X61" s="10">
        <f>PPRD!X61+RCV_RCY!X61+IMP!X61-EXP!X61+STK_CHG!X61</f>
        <v>66.003181427343065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0</v>
      </c>
      <c r="S62" s="10">
        <f>PPRD!S62+RCV_RCY!S62+IMP!S62-EXP!S62+STK_CHG!S62</f>
        <v>0</v>
      </c>
      <c r="T62" s="10">
        <f>PPRD!T62+RCV_RCY!T62+IMP!T62-EXP!T62+STK_CHG!T62</f>
        <v>20.171969045571799</v>
      </c>
      <c r="U62" s="10">
        <f>PPRD!U62+RCV_RCY!U62+IMP!U62-EXP!U62+STK_CHG!U62</f>
        <v>25.140670679277722</v>
      </c>
      <c r="V62" s="10">
        <f>PPRD!V62+RCV_RCY!V62+IMP!V62-EXP!V62+STK_CHG!V62</f>
        <v>22.301375752364571</v>
      </c>
      <c r="W62" s="10">
        <f>PPRD!W62+RCV_RCY!W62+IMP!W62-EXP!W62+STK_CHG!W62</f>
        <v>35.53774720550301</v>
      </c>
      <c r="X62" s="10">
        <f>PPRD!X62+RCV_RCY!X62+IMP!X62-EXP!X62+STK_CHG!X62</f>
        <v>39.279793637145318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1.2801375752364579</v>
      </c>
      <c r="J63" s="10">
        <f>PPRD!J63+RCV_RCY!J63+IMP!J63-EXP!J63+STK_CHG!J63</f>
        <v>2.6367796834847468E-16</v>
      </c>
      <c r="K63" s="10">
        <f>PPRD!K63+RCV_RCY!K63+IMP!K63-EXP!K63+STK_CHG!K63</f>
        <v>-3.2612801348363973E-16</v>
      </c>
      <c r="L63" s="10">
        <f>PPRD!L63+RCV_RCY!L63+IMP!L63-EXP!L63+STK_CHG!L63</f>
        <v>2.5604471195184852</v>
      </c>
      <c r="M63" s="10">
        <f>PPRD!M63+RCV_RCY!M63+IMP!M63-EXP!M63+STK_CHG!M63</f>
        <v>8.3213241616509031</v>
      </c>
      <c r="N63" s="10">
        <f>PPRD!N63+RCV_RCY!N63+IMP!N63-EXP!N63+STK_CHG!N63</f>
        <v>7.6812553740326717</v>
      </c>
      <c r="O63" s="10">
        <f>PPRD!O63+RCV_RCY!O63+IMP!O63-EXP!O63+STK_CHG!O63</f>
        <v>6.4010318142734244</v>
      </c>
      <c r="P63" s="10">
        <f>PPRD!P63+RCV_RCY!P63+IMP!P63-EXP!P63+STK_CHG!P63</f>
        <v>6.4010318142734297</v>
      </c>
      <c r="Q63" s="10">
        <f>PPRD!Q63+RCV_RCY!Q63+IMP!Q63-EXP!Q63+STK_CHG!Q63</f>
        <v>6.4011177987962178</v>
      </c>
      <c r="R63" s="10">
        <f>PPRD!R63+RCV_RCY!R63+IMP!R63-EXP!R63+STK_CHG!R63</f>
        <v>7.6812553740326726</v>
      </c>
      <c r="S63" s="10">
        <f>PPRD!S63+RCV_RCY!S63+IMP!S63-EXP!S63+STK_CHG!S63</f>
        <v>8.3214101461736885</v>
      </c>
      <c r="T63" s="10">
        <f>PPRD!T63+RCV_RCY!T63+IMP!T63-EXP!T63+STK_CHG!T63</f>
        <v>7.9116938950988818</v>
      </c>
      <c r="U63" s="10">
        <f>PPRD!U63+RCV_RCY!U63+IMP!U63-EXP!U63+STK_CHG!U63</f>
        <v>8.4603611349957024</v>
      </c>
      <c r="V63" s="10">
        <f>PPRD!V63+RCV_RCY!V63+IMP!V63-EXP!V63+STK_CHG!V63</f>
        <v>7.3067927773000854</v>
      </c>
      <c r="W63" s="10">
        <f>PPRD!W63+RCV_RCY!W63+IMP!W63-EXP!W63+STK_CHG!W63</f>
        <v>12.750300945829753</v>
      </c>
      <c r="X63" s="10">
        <f>PPRD!X63+RCV_RCY!X63+IMP!X63-EXP!X63+STK_CHG!X63</f>
        <v>11.724247635425623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2.6655202063628547</v>
      </c>
      <c r="I65" s="10">
        <f>PPRD!I65+RCV_RCY!I65+IMP!I65-EXP!I65+STK_CHG!I65</f>
        <v>1.852536543422185</v>
      </c>
      <c r="J65" s="10">
        <f>PPRD!J65+RCV_RCY!J65+IMP!J65-EXP!J65+STK_CHG!J65</f>
        <v>1.8116938950988817</v>
      </c>
      <c r="K65" s="10">
        <f>PPRD!K65+RCV_RCY!K65+IMP!K65-EXP!K65+STK_CHG!K65</f>
        <v>1.8090283748925131</v>
      </c>
      <c r="L65" s="10">
        <f>PPRD!L65+RCV_RCY!L65+IMP!L65-EXP!L65+STK_CHG!L65</f>
        <v>1.9680997420464319</v>
      </c>
      <c r="M65" s="10">
        <f>PPRD!M65+RCV_RCY!M65+IMP!M65-EXP!M65+STK_CHG!M65</f>
        <v>19.167755803955291</v>
      </c>
      <c r="N65" s="10">
        <f>PPRD!N65+RCV_RCY!N65+IMP!N65-EXP!N65+STK_CHG!N65</f>
        <v>18.146861564918325</v>
      </c>
      <c r="O65" s="10">
        <f>PPRD!O65+RCV_RCY!O65+IMP!O65-EXP!O65+STK_CHG!O65</f>
        <v>16.042992261392957</v>
      </c>
      <c r="P65" s="10">
        <f>PPRD!P65+RCV_RCY!P65+IMP!P65-EXP!P65+STK_CHG!P65</f>
        <v>15.10464316423044</v>
      </c>
      <c r="Q65" s="10">
        <f>PPRD!Q65+RCV_RCY!Q65+IMP!Q65-EXP!Q65+STK_CHG!Q65</f>
        <v>17.770163370593284</v>
      </c>
      <c r="R65" s="10">
        <f>PPRD!R65+RCV_RCY!R65+IMP!R65-EXP!R65+STK_CHG!R65</f>
        <v>16.881685296646612</v>
      </c>
      <c r="S65" s="10">
        <f>PPRD!S65+RCV_RCY!S65+IMP!S65-EXP!S65+STK_CHG!S65</f>
        <v>4.4425623387790134</v>
      </c>
      <c r="T65" s="10">
        <f>PPRD!T65+RCV_RCY!T65+IMP!T65-EXP!T65+STK_CHG!T65</f>
        <v>2.9106620808254418</v>
      </c>
      <c r="U65" s="10">
        <f>PPRD!U65+RCV_RCY!U65+IMP!U65-EXP!U65+STK_CHG!U65</f>
        <v>31.351848667239889</v>
      </c>
      <c r="V65" s="10">
        <f>PPRD!V65+RCV_RCY!V65+IMP!V65-EXP!V65+STK_CHG!V65</f>
        <v>29.693895098882201</v>
      </c>
      <c r="W65" s="10">
        <f>PPRD!W65+RCV_RCY!W65+IMP!W65-EXP!W65+STK_CHG!W65</f>
        <v>36.446173688736025</v>
      </c>
      <c r="X65" s="10">
        <f>PPRD!X65+RCV_RCY!X65+IMP!X65-EXP!X65+STK_CHG!X65</f>
        <v>37.759845227858996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1.015133276010318</v>
      </c>
      <c r="U70" s="10">
        <f>PPRD!U70+RCV_RCY!U70+IMP!U70-EXP!U70+STK_CHG!U70</f>
        <v>1.015133276010318</v>
      </c>
      <c r="V70" s="10">
        <f>PPRD!V70+RCV_RCY!V70+IMP!V70-EXP!V70+STK_CHG!V70</f>
        <v>1.015133276010318</v>
      </c>
      <c r="W70" s="10">
        <f>PPRD!W70+RCV_RCY!W70+IMP!W70-EXP!W70+STK_CHG!W70</f>
        <v>1.015133276010318</v>
      </c>
      <c r="X70" s="10">
        <f>PPRD!X70+RCV_RCY!X70+IMP!X70-EXP!X70+STK_CHG!X70</f>
        <v>1.079105760963027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7.4997420464316411</v>
      </c>
      <c r="H71" s="37">
        <f t="shared" si="22"/>
        <v>4.3708512467755796</v>
      </c>
      <c r="I71" s="37">
        <f t="shared" si="22"/>
        <v>3.128890799656062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28.207738607050725</v>
      </c>
      <c r="N71" s="37">
        <f t="shared" si="22"/>
        <v>53.477644024075659</v>
      </c>
      <c r="O71" s="37">
        <f t="shared" si="22"/>
        <v>55.674978503869298</v>
      </c>
      <c r="P71" s="37">
        <f t="shared" si="22"/>
        <v>52.928202923473783</v>
      </c>
      <c r="Q71" s="37">
        <f t="shared" si="22"/>
        <v>65.300429922613915</v>
      </c>
      <c r="R71" s="37">
        <f t="shared" si="22"/>
        <v>55.006104901117794</v>
      </c>
      <c r="S71" s="37">
        <f t="shared" si="22"/>
        <v>36.686758383490968</v>
      </c>
      <c r="T71" s="37">
        <f t="shared" si="22"/>
        <v>26.103697334479786</v>
      </c>
      <c r="U71" s="37">
        <f t="shared" si="22"/>
        <v>45.249355116079109</v>
      </c>
      <c r="V71" s="37">
        <f t="shared" si="22"/>
        <v>42.628202923473779</v>
      </c>
      <c r="W71" s="37">
        <f t="shared" si="22"/>
        <v>52.619862424763539</v>
      </c>
      <c r="X71" s="37">
        <f t="shared" ref="X71" si="23">SUM(X72:X73)</f>
        <v>47.328030954428201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6.9503869303525363</v>
      </c>
      <c r="G72" s="10">
        <f>PPRD!G72+RCV_RCY!G72+IMP!G72-EXP!G72+STK_CHG!G72</f>
        <v>7.4997420464316411</v>
      </c>
      <c r="H72" s="10">
        <f>PPRD!H72+RCV_RCY!H72+IMP!H72-EXP!H72+STK_CHG!H72</f>
        <v>4.3708512467755796</v>
      </c>
      <c r="I72" s="10">
        <f>PPRD!I72+RCV_RCY!I72+IMP!I72-EXP!I72+STK_CHG!I72</f>
        <v>3.128890799656062</v>
      </c>
      <c r="J72" s="10">
        <f>PPRD!J72+RCV_RCY!J72+IMP!J72-EXP!J72+STK_CHG!J72</f>
        <v>5.0157351676698188</v>
      </c>
      <c r="K72" s="10">
        <f>PPRD!K72+RCV_RCY!K72+IMP!K72-EXP!K72+STK_CHG!K72</f>
        <v>5.0157351676698188</v>
      </c>
      <c r="L72" s="10">
        <f>PPRD!L72+RCV_RCY!L72+IMP!L72-EXP!L72+STK_CHG!L72</f>
        <v>0.62098022355975924</v>
      </c>
      <c r="M72" s="10">
        <f>PPRD!M72+RCV_RCY!M72+IMP!M72-EXP!M72+STK_CHG!M72</f>
        <v>2.507910576096303</v>
      </c>
      <c r="N72" s="10">
        <f>PPRD!N72+RCV_RCY!N72+IMP!N72-EXP!N72+STK_CHG!N72</f>
        <v>12.03783319002579</v>
      </c>
      <c r="O72" s="10">
        <f>PPRD!O72+RCV_RCY!O72+IMP!O72-EXP!O72+STK_CHG!O72</f>
        <v>8.0251934651762689</v>
      </c>
      <c r="P72" s="10">
        <f>PPRD!P72+RCV_RCY!P72+IMP!P72-EXP!P72+STK_CHG!P72</f>
        <v>9.3627687016337031</v>
      </c>
      <c r="Q72" s="10">
        <f>PPRD!Q72+RCV_RCY!Q72+IMP!Q72-EXP!Q72+STK_CHG!Q72</f>
        <v>8.6939810834049869</v>
      </c>
      <c r="R72" s="10">
        <f>PPRD!R72+RCV_RCY!R72+IMP!R72-EXP!R72+STK_CHG!R72</f>
        <v>7.3564058469475491</v>
      </c>
      <c r="S72" s="10">
        <f>PPRD!S72+RCV_RCY!S72+IMP!S72-EXP!S72+STK_CHG!S72</f>
        <v>4.7291487532244192</v>
      </c>
      <c r="T72" s="10">
        <f>PPRD!T72+RCV_RCY!T72+IMP!T72-EXP!T72+STK_CHG!T72</f>
        <v>3.355030094582975</v>
      </c>
      <c r="U72" s="10">
        <f>PPRD!U72+RCV_RCY!U72+IMP!U72-EXP!U72+STK_CHG!U72</f>
        <v>8.604041272570937</v>
      </c>
      <c r="V72" s="10">
        <f>PPRD!V72+RCV_RCY!V72+IMP!V72-EXP!V72+STK_CHG!V72</f>
        <v>8.667841788478075</v>
      </c>
      <c r="W72" s="10">
        <f>PPRD!W72+RCV_RCY!W72+IMP!W72-EXP!W72+STK_CHG!W72</f>
        <v>9.982459157351677</v>
      </c>
      <c r="X72" s="10">
        <f>PPRD!X72+RCV_RCY!X72+IMP!X72-EXP!X72+STK_CHG!X72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1.4808254514187451</v>
      </c>
      <c r="M73" s="10">
        <f>PPRD!M73+RCV_RCY!M73+IMP!M73-EXP!M73+STK_CHG!M73</f>
        <v>25.699828030954421</v>
      </c>
      <c r="N73" s="10">
        <f>PPRD!N73+RCV_RCY!N73+IMP!N73-EXP!N73+STK_CHG!N73</f>
        <v>41.439810834049865</v>
      </c>
      <c r="O73" s="10">
        <f>PPRD!O73+RCV_RCY!O73+IMP!O73-EXP!O73+STK_CHG!O73</f>
        <v>47.649785038693032</v>
      </c>
      <c r="P73" s="10">
        <f>PPRD!P73+RCV_RCY!P73+IMP!P73-EXP!P73+STK_CHG!P73</f>
        <v>43.565434221840079</v>
      </c>
      <c r="Q73" s="10">
        <f>PPRD!Q73+RCV_RCY!Q73+IMP!Q73-EXP!Q73+STK_CHG!Q73</f>
        <v>56.60644883920893</v>
      </c>
      <c r="R73" s="10">
        <f>PPRD!R73+RCV_RCY!R73+IMP!R73-EXP!R73+STK_CHG!R73</f>
        <v>47.649699054170242</v>
      </c>
      <c r="S73" s="10">
        <f>PPRD!S73+RCV_RCY!S73+IMP!S73-EXP!S73+STK_CHG!S73</f>
        <v>31.957609630266546</v>
      </c>
      <c r="T73" s="10">
        <f>PPRD!T73+RCV_RCY!T73+IMP!T73-EXP!T73+STK_CHG!T73</f>
        <v>22.748667239896811</v>
      </c>
      <c r="U73" s="10">
        <f>PPRD!U73+RCV_RCY!U73+IMP!U73-EXP!U73+STK_CHG!U73</f>
        <v>36.64531384350817</v>
      </c>
      <c r="V73" s="10">
        <f>PPRD!V73+RCV_RCY!V73+IMP!V73-EXP!V73+STK_CHG!V73</f>
        <v>33.960361134995701</v>
      </c>
      <c r="W73" s="10">
        <f>PPRD!W73+RCV_RCY!W73+IMP!W73-EXP!W73+STK_CHG!W73</f>
        <v>42.637403267411862</v>
      </c>
      <c r="X73" s="10">
        <f>PPRD!X73+RCV_RCY!X73+IMP!X73-EXP!X73+STK_CHG!X73</f>
        <v>38.060447119518486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153.56835769561476</v>
      </c>
      <c r="D76" s="40">
        <f>PPRD!D76+RCV_RCY!D76+IMP!D76-EXP!D76+STK_CHG!D76</f>
        <v>161.90885640584699</v>
      </c>
      <c r="E76" s="40">
        <f>PPRD!E76+RCV_RCY!E76+IMP!E76-EXP!E76+STK_CHG!E76</f>
        <v>201.89165950128972</v>
      </c>
      <c r="F76" s="40">
        <f>PPRD!F76+RCV_RCY!F76+IMP!F76-EXP!F76+STK_CHG!F76</f>
        <v>226.39724849527084</v>
      </c>
      <c r="G76" s="40">
        <f>PPRD!G76+RCV_RCY!G76+IMP!G76-EXP!G76+STK_CHG!G76</f>
        <v>180.30954428202924</v>
      </c>
      <c r="H76" s="40">
        <f>PPRD!H76+RCV_RCY!H76+IMP!H76-EXP!H76+STK_CHG!H76</f>
        <v>184.69475494411003</v>
      </c>
      <c r="I76" s="40">
        <f>PPRD!I76+RCV_RCY!I76+IMP!I76-EXP!I76+STK_CHG!I76</f>
        <v>215.64918314703354</v>
      </c>
      <c r="J76" s="40">
        <f>PPRD!J76+RCV_RCY!J76+IMP!J76-EXP!J76+STK_CHG!J76</f>
        <v>257.95356835769564</v>
      </c>
      <c r="K76" s="40">
        <f>PPRD!K76+RCV_RCY!K76+IMP!K76-EXP!K76+STK_CHG!K76</f>
        <v>216.68099742046431</v>
      </c>
      <c r="L76" s="40">
        <f>PPRD!L76+RCV_RCY!L76+IMP!L76-EXP!L76+STK_CHG!L76</f>
        <v>142.21840068787608</v>
      </c>
      <c r="M76" s="40">
        <f>PPRD!M76+RCV_RCY!M76+IMP!M76-EXP!M76+STK_CHG!M76</f>
        <v>75.064488392089402</v>
      </c>
      <c r="N76" s="40">
        <f>PPRD!N76+RCV_RCY!N76+IMP!N76-EXP!N76+STK_CHG!N76</f>
        <v>107.05073086844368</v>
      </c>
      <c r="O76" s="40">
        <f>PPRD!O76+RCV_RCY!O76+IMP!O76-EXP!O76+STK_CHG!O76</f>
        <v>145.3998280309545</v>
      </c>
      <c r="P76" s="40">
        <f>PPRD!P76+RCV_RCY!P76+IMP!P76-EXP!P76+STK_CHG!P76</f>
        <v>116.50902837489264</v>
      </c>
      <c r="Q76" s="40">
        <f>PPRD!Q76+RCV_RCY!Q76+IMP!Q76-EXP!Q76+STK_CHG!Q76</f>
        <v>199.22613929492695</v>
      </c>
      <c r="R76" s="40">
        <f>PPRD!R76+RCV_RCY!R76+IMP!R76-EXP!R76+STK_CHG!R76</f>
        <v>156.57781599312125</v>
      </c>
      <c r="S76" s="40">
        <f>PPRD!S76+RCV_RCY!S76+IMP!S76-EXP!S76+STK_CHG!S76</f>
        <v>88.822012037833247</v>
      </c>
      <c r="T76" s="40">
        <f>PPRD!T76+RCV_RCY!T76+IMP!T76-EXP!T76+STK_CHG!T76</f>
        <v>-5.5171969045572951</v>
      </c>
      <c r="U76" s="40">
        <f>PPRD!U76+RCV_RCY!U76+IMP!U76-EXP!U76+STK_CHG!U76</f>
        <v>78.149699054170185</v>
      </c>
      <c r="V76" s="40">
        <f>PPRD!V76+RCV_RCY!V76+IMP!V76-EXP!V76+STK_CHG!V76</f>
        <v>96.137403267411798</v>
      </c>
      <c r="W76" s="40">
        <f>PPRD!W76+RCV_RCY!W76+IMP!W76-EXP!W76+STK_CHG!W76</f>
        <v>139.77944969905408</v>
      </c>
      <c r="X76" s="40">
        <f>PPRD!X76+RCV_RCY!X76+IMP!X76-EXP!X76+STK_CHG!X76</f>
        <v>152.41917454858131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8.1188306104901109</v>
      </c>
      <c r="D2" s="31">
        <f t="shared" si="0"/>
        <v>195.54789337919169</v>
      </c>
      <c r="E2" s="31">
        <f t="shared" si="0"/>
        <v>205.5376612209802</v>
      </c>
      <c r="F2" s="31">
        <f t="shared" si="0"/>
        <v>187.54110060189163</v>
      </c>
      <c r="G2" s="31">
        <f t="shared" si="0"/>
        <v>202.17704213241615</v>
      </c>
      <c r="H2" s="31">
        <f t="shared" si="0"/>
        <v>260.06732588134128</v>
      </c>
      <c r="I2" s="31">
        <f t="shared" si="0"/>
        <v>196.87712811693893</v>
      </c>
      <c r="J2" s="31">
        <f t="shared" si="0"/>
        <v>178.18168529664655</v>
      </c>
      <c r="K2" s="31">
        <f t="shared" si="0"/>
        <v>205.67136715391226</v>
      </c>
      <c r="L2" s="31">
        <f t="shared" si="0"/>
        <v>273.30395528804809</v>
      </c>
      <c r="M2" s="31">
        <f t="shared" si="0"/>
        <v>251.36165090283754</v>
      </c>
      <c r="N2" s="31">
        <f t="shared" si="0"/>
        <v>214.78331900257956</v>
      </c>
      <c r="O2" s="31">
        <f t="shared" si="0"/>
        <v>240.53766122098023</v>
      </c>
      <c r="P2" s="31">
        <f t="shared" si="0"/>
        <v>240.22166809974209</v>
      </c>
      <c r="Q2" s="31">
        <f t="shared" si="0"/>
        <v>231.96741186586411</v>
      </c>
      <c r="R2" s="31">
        <f t="shared" si="0"/>
        <v>254.76904557179711</v>
      </c>
      <c r="S2" s="31">
        <f t="shared" si="0"/>
        <v>314.80275150472914</v>
      </c>
      <c r="T2" s="31">
        <f t="shared" si="0"/>
        <v>260.20447119518479</v>
      </c>
      <c r="U2" s="31">
        <f t="shared" si="0"/>
        <v>38.285210662080829</v>
      </c>
      <c r="V2" s="31">
        <f t="shared" si="0"/>
        <v>292.58323301805677</v>
      </c>
      <c r="W2" s="31">
        <f t="shared" ref="W2:X2" si="1">SUM(W3,W17,W22,W25,W26,W51,W52,W71,W74,W75,W76)</f>
        <v>207.05760963026654</v>
      </c>
      <c r="X2" s="31">
        <f t="shared" si="1"/>
        <v>207.33585554600162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8.1188306104901109</v>
      </c>
      <c r="D26" s="37">
        <f t="shared" si="14"/>
        <v>195.54789337919169</v>
      </c>
      <c r="E26" s="37">
        <f t="shared" si="14"/>
        <v>205.5376612209802</v>
      </c>
      <c r="F26" s="37">
        <f t="shared" si="14"/>
        <v>187.54110060189163</v>
      </c>
      <c r="G26" s="37">
        <f t="shared" si="14"/>
        <v>202.17704213241615</v>
      </c>
      <c r="H26" s="37">
        <f t="shared" si="14"/>
        <v>260.06732588134128</v>
      </c>
      <c r="I26" s="37">
        <f t="shared" si="14"/>
        <v>196.87712811693893</v>
      </c>
      <c r="J26" s="37">
        <f t="shared" si="14"/>
        <v>178.18168529664655</v>
      </c>
      <c r="K26" s="37">
        <f t="shared" si="14"/>
        <v>205.67136715391226</v>
      </c>
      <c r="L26" s="37">
        <f t="shared" si="14"/>
        <v>273.30395528804809</v>
      </c>
      <c r="M26" s="37">
        <f t="shared" si="14"/>
        <v>251.36165090283754</v>
      </c>
      <c r="N26" s="37">
        <f t="shared" si="14"/>
        <v>214.78331900257956</v>
      </c>
      <c r="O26" s="37">
        <f t="shared" si="14"/>
        <v>240.53766122098023</v>
      </c>
      <c r="P26" s="37">
        <f t="shared" si="14"/>
        <v>240.22166809974209</v>
      </c>
      <c r="Q26" s="37">
        <f t="shared" si="14"/>
        <v>231.96741186586411</v>
      </c>
      <c r="R26" s="37">
        <f t="shared" si="14"/>
        <v>254.76904557179711</v>
      </c>
      <c r="S26" s="37">
        <f t="shared" si="14"/>
        <v>314.80275150472914</v>
      </c>
      <c r="T26" s="37">
        <f t="shared" si="14"/>
        <v>260.20447119518479</v>
      </c>
      <c r="U26" s="37">
        <f t="shared" si="14"/>
        <v>38.285210662080829</v>
      </c>
      <c r="V26" s="37">
        <f t="shared" si="14"/>
        <v>292.58323301805677</v>
      </c>
      <c r="W26" s="37">
        <f t="shared" ref="W26:X26" si="15">SUM(W27,W33)</f>
        <v>207.05760963026654</v>
      </c>
      <c r="X26" s="37">
        <f t="shared" si="15"/>
        <v>207.33585554600162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8.1188306104901109</v>
      </c>
      <c r="D33" s="29">
        <f t="shared" si="18"/>
        <v>195.54789337919169</v>
      </c>
      <c r="E33" s="29">
        <f t="shared" si="18"/>
        <v>205.5376612209802</v>
      </c>
      <c r="F33" s="29">
        <f t="shared" si="18"/>
        <v>187.54110060189163</v>
      </c>
      <c r="G33" s="29">
        <f t="shared" si="18"/>
        <v>202.17704213241615</v>
      </c>
      <c r="H33" s="29">
        <f t="shared" si="18"/>
        <v>260.06732588134128</v>
      </c>
      <c r="I33" s="29">
        <f t="shared" si="18"/>
        <v>196.87712811693893</v>
      </c>
      <c r="J33" s="29">
        <f t="shared" si="18"/>
        <v>178.18168529664655</v>
      </c>
      <c r="K33" s="29">
        <f t="shared" si="18"/>
        <v>205.67136715391226</v>
      </c>
      <c r="L33" s="29">
        <f t="shared" si="18"/>
        <v>273.30395528804809</v>
      </c>
      <c r="M33" s="29">
        <f t="shared" si="18"/>
        <v>251.36165090283754</v>
      </c>
      <c r="N33" s="29">
        <f t="shared" si="18"/>
        <v>214.78331900257956</v>
      </c>
      <c r="O33" s="29">
        <f t="shared" si="18"/>
        <v>240.53766122098023</v>
      </c>
      <c r="P33" s="29">
        <f t="shared" si="18"/>
        <v>240.22166809974209</v>
      </c>
      <c r="Q33" s="29">
        <f t="shared" si="18"/>
        <v>231.96741186586411</v>
      </c>
      <c r="R33" s="29">
        <f t="shared" si="18"/>
        <v>254.76904557179711</v>
      </c>
      <c r="S33" s="29">
        <f t="shared" si="18"/>
        <v>314.80275150472914</v>
      </c>
      <c r="T33" s="29">
        <f t="shared" si="18"/>
        <v>260.20447119518479</v>
      </c>
      <c r="U33" s="29">
        <f t="shared" si="18"/>
        <v>38.285210662080829</v>
      </c>
      <c r="V33" s="29">
        <f t="shared" si="18"/>
        <v>292.58323301805677</v>
      </c>
      <c r="W33" s="29">
        <f t="shared" ref="W33:X33" si="19">SUM(W34:W50)</f>
        <v>207.05760963026654</v>
      </c>
      <c r="X33" s="29">
        <f t="shared" si="19"/>
        <v>207.33585554600162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8.1188306104901109</v>
      </c>
      <c r="D43" s="10">
        <f>INTMARB_IN!D43+INTMARB_EX!D43</f>
        <v>101.48564058469471</v>
      </c>
      <c r="E43" s="10">
        <f>INTMARB_IN!E43+INTMARB_EX!E43</f>
        <v>86.262768701633703</v>
      </c>
      <c r="F43" s="10">
        <f>INTMARB_IN!F43+INTMARB_EX!F43</f>
        <v>74.084522785898528</v>
      </c>
      <c r="G43" s="10">
        <f>INTMARB_IN!G43+INTMARB_EX!G43</f>
        <v>76.114187446259663</v>
      </c>
      <c r="H43" s="10">
        <f>INTMARB_IN!H43+INTMARB_EX!H43</f>
        <v>91.337059329320709</v>
      </c>
      <c r="I43" s="10">
        <f>INTMARB_IN!I43+INTMARB_EX!I43</f>
        <v>65.965692175408421</v>
      </c>
      <c r="J43" s="10">
        <f>INTMARB_IN!J43+INTMARB_EX!J43</f>
        <v>59.876526225279449</v>
      </c>
      <c r="K43" s="10">
        <f>INTMARB_IN!K43+INTMARB_EX!K43</f>
        <v>45.668529664660348</v>
      </c>
      <c r="L43" s="10">
        <f>INTMARB_IN!L43+INTMARB_EX!L43</f>
        <v>61.906190885640576</v>
      </c>
      <c r="M43" s="10">
        <f>INTMARB_IN!M43+INTMARB_EX!M43</f>
        <v>70.025107480653489</v>
      </c>
      <c r="N43" s="10">
        <f>INTMARB_IN!N43+INTMARB_EX!N43</f>
        <v>76.114187446259663</v>
      </c>
      <c r="O43" s="10">
        <f>INTMARB_IN!O43+INTMARB_EX!O43</f>
        <v>88.292519346517636</v>
      </c>
      <c r="P43" s="10">
        <f>INTMARB_IN!P43+INTMARB_EX!P43</f>
        <v>81.188478073946683</v>
      </c>
      <c r="Q43" s="10">
        <f>INTMARB_IN!Q43+INTMARB_EX!Q43</f>
        <v>70.025107480653489</v>
      </c>
      <c r="R43" s="10">
        <f>INTMARB_IN!R43+INTMARB_EX!R43</f>
        <v>124.8273430782459</v>
      </c>
      <c r="S43" s="10">
        <f>INTMARB_IN!S43+INTMARB_EX!S43</f>
        <v>166.4364574376612</v>
      </c>
      <c r="T43" s="10">
        <f>INTMARB_IN!T43+INTMARB_EX!T43</f>
        <v>138.02046431642299</v>
      </c>
      <c r="U43" s="10">
        <f>INTMARB_IN!U43+INTMARB_EX!U43</f>
        <v>36.559157351676703</v>
      </c>
      <c r="V43" s="10">
        <f>INTMARB_IN!V43+INTMARB_EX!V43</f>
        <v>251.34032674118663</v>
      </c>
      <c r="W43" s="10">
        <f>INTMARB_IN!W43+INTMARB_EX!W43</f>
        <v>203.99527085124677</v>
      </c>
      <c r="X43" s="10">
        <f>INTMARB_IN!X43+INTMARB_EX!X43</f>
        <v>196.84350816852958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94.062252794496999</v>
      </c>
      <c r="E44" s="10">
        <f>INTMARB_IN!E44+INTMARB_EX!E44</f>
        <v>119.27489251934649</v>
      </c>
      <c r="F44" s="10">
        <f>INTMARB_IN!F44+INTMARB_EX!F44</f>
        <v>113.45657781599311</v>
      </c>
      <c r="G44" s="10">
        <f>INTMARB_IN!G44+INTMARB_EX!G44</f>
        <v>126.0628546861565</v>
      </c>
      <c r="H44" s="10">
        <f>INTMARB_IN!H44+INTMARB_EX!H44</f>
        <v>168.73026655202059</v>
      </c>
      <c r="I44" s="10">
        <f>INTMARB_IN!I44+INTMARB_EX!I44</f>
        <v>130.9114359415305</v>
      </c>
      <c r="J44" s="10">
        <f>INTMARB_IN!J44+INTMARB_EX!J44</f>
        <v>118.30515907136711</v>
      </c>
      <c r="K44" s="10">
        <f>INTMARB_IN!K44+INTMARB_EX!K44</f>
        <v>160.0028374892519</v>
      </c>
      <c r="L44" s="10">
        <f>INTMARB_IN!L44+INTMARB_EX!L44</f>
        <v>211.39776440240749</v>
      </c>
      <c r="M44" s="10">
        <f>INTMARB_IN!M44+INTMARB_EX!M44</f>
        <v>181.33654342218404</v>
      </c>
      <c r="N44" s="10">
        <f>INTMARB_IN!N44+INTMARB_EX!N44</f>
        <v>138.66913155631988</v>
      </c>
      <c r="O44" s="10">
        <f>INTMARB_IN!O44+INTMARB_EX!O44</f>
        <v>152.2451418744626</v>
      </c>
      <c r="P44" s="10">
        <f>INTMARB_IN!P44+INTMARB_EX!P44</f>
        <v>159.03319002579539</v>
      </c>
      <c r="Q44" s="10">
        <f>INTMARB_IN!Q44+INTMARB_EX!Q44</f>
        <v>161.9423043852106</v>
      </c>
      <c r="R44" s="10">
        <f>INTMARB_IN!R44+INTMARB_EX!R44</f>
        <v>129.94170249355119</v>
      </c>
      <c r="S44" s="10">
        <f>INTMARB_IN!S44+INTMARB_EX!S44</f>
        <v>148.36629406706791</v>
      </c>
      <c r="T44" s="10">
        <f>INTMARB_IN!T44+INTMARB_EX!T44</f>
        <v>122.18400687876181</v>
      </c>
      <c r="U44" s="10">
        <f>INTMARB_IN!U44+INTMARB_EX!U44</f>
        <v>1.7260533104041271</v>
      </c>
      <c r="V44" s="10">
        <f>INTMARB_IN!V44+INTMARB_EX!V44</f>
        <v>41.242906276870158</v>
      </c>
      <c r="W44" s="10">
        <f>INTMARB_IN!W44+INTMARB_EX!W44</f>
        <v>3.0623387790197758</v>
      </c>
      <c r="X44" s="10">
        <f>INTMARB_IN!X44+INTMARB_EX!X44</f>
        <v>10.492347377472051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3.5556466759731724</v>
      </c>
      <c r="D2" s="31">
        <f t="shared" si="0"/>
        <v>85.357707038832672</v>
      </c>
      <c r="E2" s="31">
        <f t="shared" si="0"/>
        <v>89.451702662014995</v>
      </c>
      <c r="F2" s="31">
        <f t="shared" si="0"/>
        <v>81.644145273479879</v>
      </c>
      <c r="G2" s="31">
        <f t="shared" si="0"/>
        <v>88.047246605158904</v>
      </c>
      <c r="H2" s="31">
        <f t="shared" si="0"/>
        <v>106.29580032680181</v>
      </c>
      <c r="I2" s="31">
        <f t="shared" si="0"/>
        <v>78.912611041417478</v>
      </c>
      <c r="J2" s="31">
        <f t="shared" si="0"/>
        <v>73.943701563634292</v>
      </c>
      <c r="K2" s="31">
        <f t="shared" si="0"/>
        <v>85.778503750869035</v>
      </c>
      <c r="L2" s="31">
        <f t="shared" si="0"/>
        <v>118.04106704671364</v>
      </c>
      <c r="M2" s="31">
        <f t="shared" si="0"/>
        <v>116.34675079599376</v>
      </c>
      <c r="N2" s="31">
        <f t="shared" si="0"/>
        <v>93.056002625053949</v>
      </c>
      <c r="O2" s="31">
        <f t="shared" si="0"/>
        <v>110.85780810977556</v>
      </c>
      <c r="P2" s="31">
        <f t="shared" si="0"/>
        <v>113.98021112899838</v>
      </c>
      <c r="Q2" s="31">
        <f t="shared" si="0"/>
        <v>107.97567495301746</v>
      </c>
      <c r="R2" s="31">
        <f t="shared" si="0"/>
        <v>123.64896392349584</v>
      </c>
      <c r="S2" s="31">
        <f t="shared" si="0"/>
        <v>153.2355618625063</v>
      </c>
      <c r="T2" s="31">
        <f t="shared" si="0"/>
        <v>123.21748811498028</v>
      </c>
      <c r="U2" s="31">
        <f t="shared" si="0"/>
        <v>17.170631156953121</v>
      </c>
      <c r="V2" s="31">
        <f t="shared" si="0"/>
        <v>121.01753857289653</v>
      </c>
      <c r="W2" s="31">
        <f t="shared" si="0"/>
        <v>75.442869492558742</v>
      </c>
      <c r="X2" s="31">
        <f t="shared" ref="X2" si="1">SUM(X3,X17,X22,X25,X26,X51,X52,X71,X74,X75,X76)</f>
        <v>70.17444094788064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3.5556466759731724</v>
      </c>
      <c r="D26" s="37">
        <f t="shared" si="14"/>
        <v>85.357707038832672</v>
      </c>
      <c r="E26" s="37">
        <f t="shared" si="14"/>
        <v>89.451702662014995</v>
      </c>
      <c r="F26" s="37">
        <f t="shared" si="14"/>
        <v>81.644145273479879</v>
      </c>
      <c r="G26" s="37">
        <f t="shared" si="14"/>
        <v>88.047246605158904</v>
      </c>
      <c r="H26" s="37">
        <f t="shared" si="14"/>
        <v>106.29580032680181</v>
      </c>
      <c r="I26" s="37">
        <f t="shared" si="14"/>
        <v>78.912611041417478</v>
      </c>
      <c r="J26" s="37">
        <f t="shared" si="14"/>
        <v>73.943701563634292</v>
      </c>
      <c r="K26" s="37">
        <f t="shared" si="14"/>
        <v>85.778503750869035</v>
      </c>
      <c r="L26" s="37">
        <f t="shared" si="14"/>
        <v>118.04106704671364</v>
      </c>
      <c r="M26" s="37">
        <f t="shared" si="14"/>
        <v>116.34675079599376</v>
      </c>
      <c r="N26" s="37">
        <f t="shared" si="14"/>
        <v>93.056002625053949</v>
      </c>
      <c r="O26" s="37">
        <f t="shared" si="14"/>
        <v>110.85780810977556</v>
      </c>
      <c r="P26" s="37">
        <f t="shared" si="14"/>
        <v>113.98021112899838</v>
      </c>
      <c r="Q26" s="37">
        <f t="shared" si="14"/>
        <v>107.97567495301746</v>
      </c>
      <c r="R26" s="37">
        <f t="shared" si="14"/>
        <v>123.64896392349584</v>
      </c>
      <c r="S26" s="37">
        <f t="shared" si="14"/>
        <v>153.2355618625063</v>
      </c>
      <c r="T26" s="37">
        <f t="shared" si="14"/>
        <v>123.21748811498028</v>
      </c>
      <c r="U26" s="37">
        <f t="shared" si="14"/>
        <v>17.170631156953121</v>
      </c>
      <c r="V26" s="37">
        <f t="shared" si="14"/>
        <v>121.01753857289653</v>
      </c>
      <c r="W26" s="37">
        <f t="shared" si="14"/>
        <v>75.442869492558742</v>
      </c>
      <c r="X26" s="37">
        <f t="shared" ref="X26" si="15">SUM(X27,X33)</f>
        <v>70.17444094788064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3.5556466759731724</v>
      </c>
      <c r="D33" s="29">
        <f t="shared" si="18"/>
        <v>85.357707038832672</v>
      </c>
      <c r="E33" s="29">
        <f t="shared" si="18"/>
        <v>89.451702662014995</v>
      </c>
      <c r="F33" s="29">
        <f t="shared" si="18"/>
        <v>81.644145273479879</v>
      </c>
      <c r="G33" s="29">
        <f t="shared" si="18"/>
        <v>88.047246605158904</v>
      </c>
      <c r="H33" s="29">
        <f t="shared" si="18"/>
        <v>106.29580032680181</v>
      </c>
      <c r="I33" s="29">
        <f t="shared" si="18"/>
        <v>78.912611041417478</v>
      </c>
      <c r="J33" s="29">
        <f t="shared" si="18"/>
        <v>73.943701563634292</v>
      </c>
      <c r="K33" s="29">
        <f t="shared" si="18"/>
        <v>85.778503750869035</v>
      </c>
      <c r="L33" s="29">
        <f t="shared" si="18"/>
        <v>118.04106704671364</v>
      </c>
      <c r="M33" s="29">
        <f t="shared" si="18"/>
        <v>116.34675079599376</v>
      </c>
      <c r="N33" s="29">
        <f t="shared" si="18"/>
        <v>93.056002625053949</v>
      </c>
      <c r="O33" s="29">
        <f t="shared" si="18"/>
        <v>110.85780810977556</v>
      </c>
      <c r="P33" s="29">
        <f t="shared" si="18"/>
        <v>113.98021112899838</v>
      </c>
      <c r="Q33" s="29">
        <f t="shared" si="18"/>
        <v>107.97567495301746</v>
      </c>
      <c r="R33" s="29">
        <f t="shared" si="18"/>
        <v>123.64896392349584</v>
      </c>
      <c r="S33" s="29">
        <f t="shared" si="18"/>
        <v>153.2355618625063</v>
      </c>
      <c r="T33" s="29">
        <f t="shared" si="18"/>
        <v>123.21748811498028</v>
      </c>
      <c r="U33" s="29">
        <f t="shared" si="18"/>
        <v>17.170631156953121</v>
      </c>
      <c r="V33" s="29">
        <f t="shared" si="18"/>
        <v>121.01753857289653</v>
      </c>
      <c r="W33" s="29">
        <f t="shared" si="18"/>
        <v>75.442869492558742</v>
      </c>
      <c r="X33" s="29">
        <f t="shared" ref="X33" si="19">SUM(X34:X50)</f>
        <v>70.17444094788064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3.5556466759731724</v>
      </c>
      <c r="D43" s="10">
        <v>80.802492027021742</v>
      </c>
      <c r="E43" s="10">
        <v>68.604180370674541</v>
      </c>
      <c r="F43" s="10">
        <v>58.925160349629948</v>
      </c>
      <c r="G43" s="10">
        <v>60.547737034329842</v>
      </c>
      <c r="H43" s="10">
        <v>70.962938874737574</v>
      </c>
      <c r="I43" s="10">
        <v>50.867851265424754</v>
      </c>
      <c r="J43" s="10">
        <v>46.832564116904905</v>
      </c>
      <c r="K43" s="10">
        <v>35.769655477051366</v>
      </c>
      <c r="L43" s="10">
        <v>49.154824007297513</v>
      </c>
      <c r="M43" s="10">
        <v>57.059358480613916</v>
      </c>
      <c r="N43" s="10">
        <v>60.566125782940404</v>
      </c>
      <c r="O43" s="10">
        <v>71.835253769849785</v>
      </c>
      <c r="P43" s="10">
        <v>66.662536994125674</v>
      </c>
      <c r="Q43" s="10">
        <v>57.1731269621759</v>
      </c>
      <c r="R43" s="10">
        <v>103.40304892276325</v>
      </c>
      <c r="S43" s="10">
        <v>137.83061130371419</v>
      </c>
      <c r="T43" s="10">
        <v>113.30686368772957</v>
      </c>
      <c r="U43" s="10">
        <v>17.170631156953121</v>
      </c>
      <c r="V43" s="10">
        <v>121.01753857289653</v>
      </c>
      <c r="W43" s="10">
        <v>75.442869492558742</v>
      </c>
      <c r="X43" s="10">
        <v>70.17444094788064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4.5552150118109278</v>
      </c>
      <c r="E44" s="10">
        <v>20.84752229134045</v>
      </c>
      <c r="F44" s="10">
        <v>22.718984923849927</v>
      </c>
      <c r="G44" s="10">
        <v>27.499509570829055</v>
      </c>
      <c r="H44" s="10">
        <v>35.332861452064236</v>
      </c>
      <c r="I44" s="10">
        <v>28.04475977599272</v>
      </c>
      <c r="J44" s="10">
        <v>27.111137446729384</v>
      </c>
      <c r="K44" s="10">
        <v>50.008848273817669</v>
      </c>
      <c r="L44" s="10">
        <v>68.886243039416115</v>
      </c>
      <c r="M44" s="10">
        <v>59.28739231537984</v>
      </c>
      <c r="N44" s="10">
        <v>32.489876842113546</v>
      </c>
      <c r="O44" s="10">
        <v>39.022554339925776</v>
      </c>
      <c r="P44" s="10">
        <v>47.317674134872711</v>
      </c>
      <c r="Q44" s="10">
        <v>50.802547990841568</v>
      </c>
      <c r="R44" s="10">
        <v>20.245915000732587</v>
      </c>
      <c r="S44" s="10">
        <v>15.404950558792105</v>
      </c>
      <c r="T44" s="10">
        <v>9.9106244272507169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4.563183934516938</v>
      </c>
      <c r="D2" s="31">
        <f t="shared" si="0"/>
        <v>110.19018634035903</v>
      </c>
      <c r="E2" s="31">
        <f t="shared" si="0"/>
        <v>116.0859585589652</v>
      </c>
      <c r="F2" s="31">
        <f t="shared" si="0"/>
        <v>105.89695532841176</v>
      </c>
      <c r="G2" s="31">
        <f t="shared" si="0"/>
        <v>114.12979552725727</v>
      </c>
      <c r="H2" s="31">
        <f t="shared" si="0"/>
        <v>153.77152555453949</v>
      </c>
      <c r="I2" s="31">
        <f t="shared" si="0"/>
        <v>117.96451707552146</v>
      </c>
      <c r="J2" s="31">
        <f t="shared" si="0"/>
        <v>104.23798373301227</v>
      </c>
      <c r="K2" s="31">
        <f t="shared" si="0"/>
        <v>119.89286340304322</v>
      </c>
      <c r="L2" s="31">
        <f t="shared" si="0"/>
        <v>155.26288824133445</v>
      </c>
      <c r="M2" s="31">
        <f t="shared" si="0"/>
        <v>135.01490010684375</v>
      </c>
      <c r="N2" s="31">
        <f t="shared" si="0"/>
        <v>121.72731637752561</v>
      </c>
      <c r="O2" s="31">
        <f t="shared" si="0"/>
        <v>129.67985311120466</v>
      </c>
      <c r="P2" s="31">
        <f t="shared" si="0"/>
        <v>126.2414569707437</v>
      </c>
      <c r="Q2" s="31">
        <f t="shared" si="0"/>
        <v>123.99173691284662</v>
      </c>
      <c r="R2" s="31">
        <f t="shared" si="0"/>
        <v>131.12008164830127</v>
      </c>
      <c r="S2" s="31">
        <f t="shared" si="0"/>
        <v>161.56718964222281</v>
      </c>
      <c r="T2" s="31">
        <f t="shared" si="0"/>
        <v>136.98698308020451</v>
      </c>
      <c r="U2" s="31">
        <f t="shared" si="0"/>
        <v>21.114579505127708</v>
      </c>
      <c r="V2" s="31">
        <f t="shared" si="0"/>
        <v>171.56569444516026</v>
      </c>
      <c r="W2" s="31">
        <f t="shared" si="0"/>
        <v>131.6147401377078</v>
      </c>
      <c r="X2" s="31">
        <f t="shared" ref="X2" si="1">SUM(X3,X17,X22,X25,X26,X51,X52,X71,X74,X75,X76)</f>
        <v>137.16141459812101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4.563183934516938</v>
      </c>
      <c r="D26" s="37">
        <f t="shared" si="14"/>
        <v>110.19018634035903</v>
      </c>
      <c r="E26" s="37">
        <f t="shared" si="14"/>
        <v>116.0859585589652</v>
      </c>
      <c r="F26" s="37">
        <f t="shared" si="14"/>
        <v>105.89695532841176</v>
      </c>
      <c r="G26" s="37">
        <f t="shared" si="14"/>
        <v>114.12979552725727</v>
      </c>
      <c r="H26" s="37">
        <f t="shared" si="14"/>
        <v>153.77152555453949</v>
      </c>
      <c r="I26" s="37">
        <f t="shared" si="14"/>
        <v>117.96451707552146</v>
      </c>
      <c r="J26" s="37">
        <f t="shared" si="14"/>
        <v>104.23798373301227</v>
      </c>
      <c r="K26" s="37">
        <f t="shared" si="14"/>
        <v>119.89286340304322</v>
      </c>
      <c r="L26" s="37">
        <f t="shared" si="14"/>
        <v>155.26288824133445</v>
      </c>
      <c r="M26" s="37">
        <f t="shared" si="14"/>
        <v>135.01490010684375</v>
      </c>
      <c r="N26" s="37">
        <f t="shared" si="14"/>
        <v>121.72731637752561</v>
      </c>
      <c r="O26" s="37">
        <f t="shared" si="14"/>
        <v>129.67985311120466</v>
      </c>
      <c r="P26" s="37">
        <f t="shared" si="14"/>
        <v>126.2414569707437</v>
      </c>
      <c r="Q26" s="37">
        <f t="shared" si="14"/>
        <v>123.99173691284662</v>
      </c>
      <c r="R26" s="37">
        <f t="shared" si="14"/>
        <v>131.12008164830127</v>
      </c>
      <c r="S26" s="37">
        <f t="shared" si="14"/>
        <v>161.56718964222281</v>
      </c>
      <c r="T26" s="37">
        <f t="shared" si="14"/>
        <v>136.98698308020451</v>
      </c>
      <c r="U26" s="37">
        <f t="shared" si="14"/>
        <v>21.114579505127708</v>
      </c>
      <c r="V26" s="37">
        <f t="shared" si="14"/>
        <v>171.56569444516026</v>
      </c>
      <c r="W26" s="37">
        <f t="shared" si="14"/>
        <v>131.6147401377078</v>
      </c>
      <c r="X26" s="37">
        <f t="shared" ref="X26" si="15">SUM(X27,X33)</f>
        <v>137.16141459812101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4.563183934516938</v>
      </c>
      <c r="D33" s="29">
        <f t="shared" si="18"/>
        <v>110.19018634035903</v>
      </c>
      <c r="E33" s="29">
        <f t="shared" si="18"/>
        <v>116.0859585589652</v>
      </c>
      <c r="F33" s="29">
        <f t="shared" si="18"/>
        <v>105.89695532841176</v>
      </c>
      <c r="G33" s="29">
        <f t="shared" si="18"/>
        <v>114.12979552725727</v>
      </c>
      <c r="H33" s="29">
        <f t="shared" si="18"/>
        <v>153.77152555453949</v>
      </c>
      <c r="I33" s="29">
        <f t="shared" si="18"/>
        <v>117.96451707552146</v>
      </c>
      <c r="J33" s="29">
        <f t="shared" si="18"/>
        <v>104.23798373301227</v>
      </c>
      <c r="K33" s="29">
        <f t="shared" si="18"/>
        <v>119.89286340304322</v>
      </c>
      <c r="L33" s="29">
        <f t="shared" si="18"/>
        <v>155.26288824133445</v>
      </c>
      <c r="M33" s="29">
        <f t="shared" si="18"/>
        <v>135.01490010684375</v>
      </c>
      <c r="N33" s="29">
        <f t="shared" si="18"/>
        <v>121.72731637752561</v>
      </c>
      <c r="O33" s="29">
        <f t="shared" si="18"/>
        <v>129.67985311120466</v>
      </c>
      <c r="P33" s="29">
        <f t="shared" si="18"/>
        <v>126.2414569707437</v>
      </c>
      <c r="Q33" s="29">
        <f t="shared" si="18"/>
        <v>123.99173691284662</v>
      </c>
      <c r="R33" s="29">
        <f t="shared" si="18"/>
        <v>131.12008164830127</v>
      </c>
      <c r="S33" s="29">
        <f t="shared" si="18"/>
        <v>161.56718964222281</v>
      </c>
      <c r="T33" s="29">
        <f t="shared" si="18"/>
        <v>136.98698308020451</v>
      </c>
      <c r="U33" s="29">
        <f t="shared" si="18"/>
        <v>21.114579505127708</v>
      </c>
      <c r="V33" s="29">
        <f t="shared" si="18"/>
        <v>171.56569444516026</v>
      </c>
      <c r="W33" s="29">
        <f t="shared" si="18"/>
        <v>131.6147401377078</v>
      </c>
      <c r="X33" s="29">
        <f t="shared" ref="X33" si="19">SUM(X34:X50)</f>
        <v>137.16141459812101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4.563183934516938</v>
      </c>
      <c r="D43" s="10">
        <v>20.683148557672968</v>
      </c>
      <c r="E43" s="10">
        <v>17.658588330959162</v>
      </c>
      <c r="F43" s="10">
        <v>15.159362436268577</v>
      </c>
      <c r="G43" s="10">
        <v>15.566450411929825</v>
      </c>
      <c r="H43" s="10">
        <v>20.374120454583139</v>
      </c>
      <c r="I43" s="10">
        <v>15.097840909983669</v>
      </c>
      <c r="J43" s="10">
        <v>13.043962108374545</v>
      </c>
      <c r="K43" s="10">
        <v>9.8988741876089836</v>
      </c>
      <c r="L43" s="10">
        <v>12.751366878343063</v>
      </c>
      <c r="M43" s="10">
        <v>12.965749000039571</v>
      </c>
      <c r="N43" s="10">
        <v>15.54806166331926</v>
      </c>
      <c r="O43" s="10">
        <v>16.457265576667854</v>
      </c>
      <c r="P43" s="10">
        <v>14.52594107982101</v>
      </c>
      <c r="Q43" s="10">
        <v>12.851980518477591</v>
      </c>
      <c r="R43" s="10">
        <v>21.424294155482652</v>
      </c>
      <c r="S43" s="10">
        <v>28.605846133947011</v>
      </c>
      <c r="T43" s="10">
        <v>24.71360062869341</v>
      </c>
      <c r="U43" s="10">
        <v>19.388526194723582</v>
      </c>
      <c r="V43" s="10">
        <v>130.32278816829009</v>
      </c>
      <c r="W43" s="10">
        <v>128.55240135868803</v>
      </c>
      <c r="X43" s="10">
        <v>126.66906722064896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89.507037782686069</v>
      </c>
      <c r="E44" s="10">
        <v>98.427370228006041</v>
      </c>
      <c r="F44" s="10">
        <v>90.737592892143184</v>
      </c>
      <c r="G44" s="10">
        <v>98.563345115327451</v>
      </c>
      <c r="H44" s="10">
        <v>133.39740509995636</v>
      </c>
      <c r="I44" s="10">
        <v>102.86667616553778</v>
      </c>
      <c r="J44" s="10">
        <v>91.194021624637728</v>
      </c>
      <c r="K44" s="10">
        <v>109.99398921543424</v>
      </c>
      <c r="L44" s="10">
        <v>142.51152136299137</v>
      </c>
      <c r="M44" s="10">
        <v>122.04915110680419</v>
      </c>
      <c r="N44" s="10">
        <v>106.17925471420635</v>
      </c>
      <c r="O44" s="10">
        <v>113.22258753453681</v>
      </c>
      <c r="P44" s="10">
        <v>111.71551589092269</v>
      </c>
      <c r="Q44" s="10">
        <v>111.13975639436903</v>
      </c>
      <c r="R44" s="10">
        <v>109.69578749281861</v>
      </c>
      <c r="S44" s="10">
        <v>132.9613435082758</v>
      </c>
      <c r="T44" s="10">
        <v>112.2733824515111</v>
      </c>
      <c r="U44" s="10">
        <v>1.7260533104041271</v>
      </c>
      <c r="V44" s="10">
        <v>41.242906276870158</v>
      </c>
      <c r="W44" s="10">
        <v>3.0623387790197758</v>
      </c>
      <c r="X44" s="10">
        <v>10.492347377472051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3864.4135855545996</v>
      </c>
      <c r="D2" s="31">
        <f t="shared" si="0"/>
        <v>4142.5833190025787</v>
      </c>
      <c r="E2" s="31">
        <f t="shared" si="0"/>
        <v>4115.8219260533097</v>
      </c>
      <c r="F2" s="31">
        <f t="shared" si="0"/>
        <v>4375.7185726569214</v>
      </c>
      <c r="G2" s="31">
        <f t="shared" si="0"/>
        <v>4486.6719690455711</v>
      </c>
      <c r="H2" s="31">
        <f t="shared" si="0"/>
        <v>4589.0457437661216</v>
      </c>
      <c r="I2" s="31">
        <f t="shared" si="0"/>
        <v>4765.0039552880489</v>
      </c>
      <c r="J2" s="31">
        <f t="shared" si="0"/>
        <v>4885.7790197764407</v>
      </c>
      <c r="K2" s="31">
        <f t="shared" si="0"/>
        <v>4693.8094582975064</v>
      </c>
      <c r="L2" s="31">
        <f t="shared" si="0"/>
        <v>4509.8179707652616</v>
      </c>
      <c r="M2" s="31">
        <f t="shared" si="0"/>
        <v>4629.4474634565786</v>
      </c>
      <c r="N2" s="31">
        <f t="shared" si="0"/>
        <v>4377.1108340498704</v>
      </c>
      <c r="O2" s="31">
        <f t="shared" si="0"/>
        <v>4537.7413585554596</v>
      </c>
      <c r="P2" s="31">
        <f t="shared" si="0"/>
        <v>4465.9528804815127</v>
      </c>
      <c r="Q2" s="31">
        <f t="shared" si="0"/>
        <v>4452.2412725709373</v>
      </c>
      <c r="R2" s="31">
        <f t="shared" si="0"/>
        <v>4379.4034393809097</v>
      </c>
      <c r="S2" s="31">
        <f t="shared" si="0"/>
        <v>4391.8865004299223</v>
      </c>
      <c r="T2" s="31">
        <f t="shared" si="0"/>
        <v>4551.0928632846098</v>
      </c>
      <c r="U2" s="31">
        <f t="shared" si="0"/>
        <v>4793.26233877902</v>
      </c>
      <c r="V2" s="31">
        <f t="shared" si="0"/>
        <v>4647.6680137575231</v>
      </c>
      <c r="W2" s="31">
        <f t="shared" si="0"/>
        <v>4361.2558899398091</v>
      </c>
      <c r="X2" s="31">
        <f t="shared" ref="X2" si="1">SUM(X3,X17,X22,X25,X26,X51,X52,X71,X74,X75,X76)</f>
        <v>4580.4310404127255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72.864402407566644</v>
      </c>
      <c r="D3" s="34">
        <f t="shared" si="2"/>
        <v>93.257093723129842</v>
      </c>
      <c r="E3" s="34">
        <f t="shared" si="2"/>
        <v>75.733791917454852</v>
      </c>
      <c r="F3" s="34">
        <f t="shared" si="2"/>
        <v>67.090799656061904</v>
      </c>
      <c r="G3" s="34">
        <f t="shared" si="2"/>
        <v>65.852020636285459</v>
      </c>
      <c r="H3" s="34">
        <f t="shared" si="2"/>
        <v>79.629492691315548</v>
      </c>
      <c r="I3" s="34">
        <f t="shared" si="2"/>
        <v>85.252192605331047</v>
      </c>
      <c r="J3" s="34">
        <f t="shared" si="2"/>
        <v>104.01263972484952</v>
      </c>
      <c r="K3" s="34">
        <f t="shared" si="2"/>
        <v>104.65245055889936</v>
      </c>
      <c r="L3" s="34">
        <f t="shared" si="2"/>
        <v>84.612295786758381</v>
      </c>
      <c r="M3" s="34">
        <f t="shared" si="2"/>
        <v>106.50395528804818</v>
      </c>
      <c r="N3" s="34">
        <f t="shared" si="2"/>
        <v>109.63533963886505</v>
      </c>
      <c r="O3" s="34">
        <f t="shared" si="2"/>
        <v>90.975322441960444</v>
      </c>
      <c r="P3" s="34">
        <f t="shared" si="2"/>
        <v>70.89458297506448</v>
      </c>
      <c r="Q3" s="34">
        <f t="shared" si="2"/>
        <v>58.864144453998264</v>
      </c>
      <c r="R3" s="34">
        <f t="shared" si="2"/>
        <v>46.257523645743767</v>
      </c>
      <c r="S3" s="34">
        <f t="shared" si="2"/>
        <v>40.313241616509025</v>
      </c>
      <c r="T3" s="34">
        <f t="shared" si="2"/>
        <v>40.385554600171965</v>
      </c>
      <c r="U3" s="34">
        <f t="shared" si="2"/>
        <v>45.233447979363717</v>
      </c>
      <c r="V3" s="34">
        <f t="shared" si="2"/>
        <v>39.280911435941533</v>
      </c>
      <c r="W3" s="34">
        <f t="shared" si="2"/>
        <v>22.965606190885641</v>
      </c>
      <c r="X3" s="34">
        <f t="shared" ref="X3" si="3">SUM(X4,X8,X11)</f>
        <v>17.165606190885647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65.936199484092867</v>
      </c>
      <c r="D4" s="29">
        <f t="shared" si="4"/>
        <v>86.328890799656065</v>
      </c>
      <c r="E4" s="29">
        <f t="shared" si="4"/>
        <v>69.335081685296643</v>
      </c>
      <c r="F4" s="29">
        <f t="shared" si="4"/>
        <v>63.25159071367154</v>
      </c>
      <c r="G4" s="29">
        <f t="shared" si="4"/>
        <v>61.372914875322437</v>
      </c>
      <c r="H4" s="29">
        <f t="shared" si="4"/>
        <v>75.150472914875309</v>
      </c>
      <c r="I4" s="29">
        <f t="shared" si="4"/>
        <v>81.412983662940675</v>
      </c>
      <c r="J4" s="29">
        <f t="shared" si="4"/>
        <v>101.45313843508168</v>
      </c>
      <c r="K4" s="29">
        <f t="shared" si="4"/>
        <v>101.45313843508164</v>
      </c>
      <c r="L4" s="29">
        <f t="shared" si="4"/>
        <v>81.412983662940675</v>
      </c>
      <c r="M4" s="29">
        <f t="shared" si="4"/>
        <v>104.58435081685299</v>
      </c>
      <c r="N4" s="29">
        <f t="shared" si="4"/>
        <v>107.71573516766986</v>
      </c>
      <c r="O4" s="29">
        <f t="shared" si="4"/>
        <v>87.136113499570072</v>
      </c>
      <c r="P4" s="29">
        <f t="shared" si="4"/>
        <v>69.614789337919163</v>
      </c>
      <c r="Q4" s="29">
        <f t="shared" si="4"/>
        <v>58.864144453998264</v>
      </c>
      <c r="R4" s="29">
        <f t="shared" si="4"/>
        <v>46.257523645743767</v>
      </c>
      <c r="S4" s="29">
        <f t="shared" si="4"/>
        <v>40.313241616509025</v>
      </c>
      <c r="T4" s="29">
        <f t="shared" si="4"/>
        <v>40.303611349957002</v>
      </c>
      <c r="U4" s="29">
        <f t="shared" si="4"/>
        <v>45.209716251074809</v>
      </c>
      <c r="V4" s="29">
        <f t="shared" si="4"/>
        <v>39.262338779019778</v>
      </c>
      <c r="W4" s="29">
        <f t="shared" si="4"/>
        <v>22.965606190885641</v>
      </c>
      <c r="X4" s="29">
        <f t="shared" ref="X4" si="5">SUM(X5:X7)</f>
        <v>17.164316423043857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1.9656061908856401</v>
      </c>
      <c r="P5" s="10">
        <f>PPRD!P5+RCV_RCY!P5+IMP!P5-EXP!P5+STK_CHG!P5-INTMARB!P5</f>
        <v>0.65520206362854627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0.65520206362854683</v>
      </c>
      <c r="T5" s="10">
        <f>PPRD!T5+RCV_RCY!T5+IMP!T5-EXP!T5+STK_CHG!T5-INTMARB!T5</f>
        <v>0.16517626827171114</v>
      </c>
      <c r="U5" s="10">
        <f>PPRD!U5+RCV_RCY!U5+IMP!U5-EXP!U5+STK_CHG!U5-INTMARB!U5</f>
        <v>-2.7755575615628914E-17</v>
      </c>
      <c r="V5" s="10">
        <f>PPRD!V5+RCV_RCY!V5+IMP!V5-EXP!V5+STK_CHG!V5-INTMARB!V5</f>
        <v>-8.5984522785992334E-5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65.936199484092867</v>
      </c>
      <c r="D7" s="10">
        <f>PPRD!D7+RCV_RCY!D7+IMP!D7-EXP!D7+STK_CHG!D7-INTMARB!D7</f>
        <v>86.328890799656065</v>
      </c>
      <c r="E7" s="10">
        <f>PPRD!E7+RCV_RCY!E7+IMP!E7-EXP!E7+STK_CHG!E7-INTMARB!E7</f>
        <v>69.335081685296643</v>
      </c>
      <c r="F7" s="10">
        <f>PPRD!F7+RCV_RCY!F7+IMP!F7-EXP!F7+STK_CHG!F7-INTMARB!F7</f>
        <v>63.25159071367154</v>
      </c>
      <c r="G7" s="10">
        <f>PPRD!G7+RCV_RCY!G7+IMP!G7-EXP!G7+STK_CHG!G7-INTMARB!G7</f>
        <v>61.372914875322437</v>
      </c>
      <c r="H7" s="10">
        <f>PPRD!H7+RCV_RCY!H7+IMP!H7-EXP!H7+STK_CHG!H7-INTMARB!H7</f>
        <v>75.150472914875309</v>
      </c>
      <c r="I7" s="10">
        <f>PPRD!I7+RCV_RCY!I7+IMP!I7-EXP!I7+STK_CHG!I7-INTMARB!I7</f>
        <v>81.412983662940675</v>
      </c>
      <c r="J7" s="10">
        <f>PPRD!J7+RCV_RCY!J7+IMP!J7-EXP!J7+STK_CHG!J7-INTMARB!J7</f>
        <v>101.45313843508168</v>
      </c>
      <c r="K7" s="10">
        <f>PPRD!K7+RCV_RCY!K7+IMP!K7-EXP!K7+STK_CHG!K7-INTMARB!K7</f>
        <v>101.45313843508164</v>
      </c>
      <c r="L7" s="10">
        <f>PPRD!L7+RCV_RCY!L7+IMP!L7-EXP!L7+STK_CHG!L7-INTMARB!L7</f>
        <v>81.412983662940675</v>
      </c>
      <c r="M7" s="10">
        <f>PPRD!M7+RCV_RCY!M7+IMP!M7-EXP!M7+STK_CHG!M7-INTMARB!M7</f>
        <v>104.58435081685299</v>
      </c>
      <c r="N7" s="10">
        <f>PPRD!N7+RCV_RCY!N7+IMP!N7-EXP!N7+STK_CHG!N7-INTMARB!N7</f>
        <v>107.71573516766986</v>
      </c>
      <c r="O7" s="10">
        <f>PPRD!O7+RCV_RCY!O7+IMP!O7-EXP!O7+STK_CHG!O7-INTMARB!O7</f>
        <v>85.170507308684435</v>
      </c>
      <c r="P7" s="10">
        <f>PPRD!P7+RCV_RCY!P7+IMP!P7-EXP!P7+STK_CHG!P7-INTMARB!P7</f>
        <v>68.959587274290612</v>
      </c>
      <c r="Q7" s="10">
        <f>PPRD!Q7+RCV_RCY!Q7+IMP!Q7-EXP!Q7+STK_CHG!Q7-INTMARB!Q7</f>
        <v>58.864144453998264</v>
      </c>
      <c r="R7" s="10">
        <f>PPRD!R7+RCV_RCY!R7+IMP!R7-EXP!R7+STK_CHG!R7-INTMARB!R7</f>
        <v>46.257523645743767</v>
      </c>
      <c r="S7" s="10">
        <f>PPRD!S7+RCV_RCY!S7+IMP!S7-EXP!S7+STK_CHG!S7-INTMARB!S7</f>
        <v>39.658039552880481</v>
      </c>
      <c r="T7" s="10">
        <f>PPRD!T7+RCV_RCY!T7+IMP!T7-EXP!T7+STK_CHG!T7-INTMARB!T7</f>
        <v>40.138435081685294</v>
      </c>
      <c r="U7" s="10">
        <f>PPRD!U7+RCV_RCY!U7+IMP!U7-EXP!U7+STK_CHG!U7-INTMARB!U7</f>
        <v>45.209716251074809</v>
      </c>
      <c r="V7" s="10">
        <f>PPRD!V7+RCV_RCY!V7+IMP!V7-EXP!V7+STK_CHG!V7-INTMARB!V7</f>
        <v>39.262424763542562</v>
      </c>
      <c r="W7" s="10">
        <f>PPRD!W7+RCV_RCY!W7+IMP!W7-EXP!W7+STK_CHG!W7-INTMARB!W7</f>
        <v>22.965606190885641</v>
      </c>
      <c r="X7" s="10">
        <f>PPRD!X7+RCV_RCY!X7+IMP!X7-EXP!X7+STK_CHG!X7-INTMARB!X7</f>
        <v>17.164316423043857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6.9282029234737754</v>
      </c>
      <c r="D11" s="29">
        <f t="shared" si="8"/>
        <v>6.9282029234737754</v>
      </c>
      <c r="E11" s="29">
        <f t="shared" si="8"/>
        <v>6.3987102321582112</v>
      </c>
      <c r="F11" s="29">
        <f t="shared" si="8"/>
        <v>3.8392089423903686</v>
      </c>
      <c r="G11" s="29">
        <f t="shared" si="8"/>
        <v>4.4791057609630256</v>
      </c>
      <c r="H11" s="29">
        <f t="shared" si="8"/>
        <v>4.4790197764402402</v>
      </c>
      <c r="I11" s="29">
        <f t="shared" si="8"/>
        <v>3.839208942390369</v>
      </c>
      <c r="J11" s="29">
        <f t="shared" si="8"/>
        <v>2.5595012897678417</v>
      </c>
      <c r="K11" s="29">
        <f t="shared" si="8"/>
        <v>3.1993121238177129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1.2797936371453138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2.3731728288907988E-2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1.2897678417884782E-3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6.9282029234737754</v>
      </c>
      <c r="D13" s="10">
        <f>PPRD!D13+RCV_RCY!D13+IMP!D13-EXP!D13+STK_CHG!D13-INTMARB!D13</f>
        <v>6.9282029234737754</v>
      </c>
      <c r="E13" s="10">
        <f>PPRD!E13+RCV_RCY!E13+IMP!E13-EXP!E13+STK_CHG!E13-INTMARB!E13</f>
        <v>6.3987102321582112</v>
      </c>
      <c r="F13" s="10">
        <f>PPRD!F13+RCV_RCY!F13+IMP!F13-EXP!F13+STK_CHG!F13-INTMARB!F13</f>
        <v>3.8392089423903686</v>
      </c>
      <c r="G13" s="10">
        <f>PPRD!G13+RCV_RCY!G13+IMP!G13-EXP!G13+STK_CHG!G13-INTMARB!G13</f>
        <v>4.4791057609630256</v>
      </c>
      <c r="H13" s="10">
        <f>PPRD!H13+RCV_RCY!H13+IMP!H13-EXP!H13+STK_CHG!H13-INTMARB!H13</f>
        <v>4.4790197764402402</v>
      </c>
      <c r="I13" s="10">
        <f>PPRD!I13+RCV_RCY!I13+IMP!I13-EXP!I13+STK_CHG!I13-INTMARB!I13</f>
        <v>3.839208942390369</v>
      </c>
      <c r="J13" s="10">
        <f>PPRD!J13+RCV_RCY!J13+IMP!J13-EXP!J13+STK_CHG!J13-INTMARB!J13</f>
        <v>2.5595012897678417</v>
      </c>
      <c r="K13" s="10">
        <f>PPRD!K13+RCV_RCY!K13+IMP!K13-EXP!K13+STK_CHG!K13-INTMARB!K13</f>
        <v>3.1993121238177129</v>
      </c>
      <c r="L13" s="10">
        <f>PPRD!L13+RCV_RCY!L13+IMP!L13-EXP!L13+STK_CHG!L13-INTMARB!L13</f>
        <v>3.199312123817712</v>
      </c>
      <c r="M13" s="10">
        <f>PPRD!M13+RCV_RCY!M13+IMP!M13-EXP!M13+STK_CHG!M13-INTMARB!M13</f>
        <v>1.919604471195185</v>
      </c>
      <c r="N13" s="10">
        <f>PPRD!N13+RCV_RCY!N13+IMP!N13-EXP!N13+STK_CHG!N13-INTMARB!N13</f>
        <v>1.919604471195185</v>
      </c>
      <c r="O13" s="10">
        <f>PPRD!O13+RCV_RCY!O13+IMP!O13-EXP!O13+STK_CHG!O13-INTMARB!O13</f>
        <v>3.839208942390369</v>
      </c>
      <c r="P13" s="10">
        <f>PPRD!P13+RCV_RCY!P13+IMP!P13-EXP!P13+STK_CHG!P13-INTMARB!P13</f>
        <v>1.2797936371453138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8.1943250214961294E-2</v>
      </c>
      <c r="U13" s="10">
        <f>PPRD!U13+RCV_RCY!U13+IMP!U13-EXP!U13+STK_CHG!U13-INTMARB!U13</f>
        <v>2.3731728288907988E-2</v>
      </c>
      <c r="V13" s="10">
        <f>PPRD!V13+RCV_RCY!V13+IMP!V13-EXP!V13+STK_CHG!V13-INTMARB!V13</f>
        <v>1.8572656921754079E-2</v>
      </c>
      <c r="W13" s="10">
        <f>PPRD!W13+RCV_RCY!W13+IMP!W13-EXP!W13+STK_CHG!W13-INTMARB!W13</f>
        <v>0</v>
      </c>
      <c r="X13" s="10">
        <f>PPRD!X13+RCV_RCY!X13+IMP!X13-EXP!X13+STK_CHG!X13-INTMARB!X13</f>
        <v>1.2897678417884782E-3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58.56973344797936</v>
      </c>
      <c r="D22" s="37">
        <f t="shared" si="12"/>
        <v>29.765004299226128</v>
      </c>
      <c r="E22" s="37">
        <f t="shared" si="12"/>
        <v>24.004041272570927</v>
      </c>
      <c r="F22" s="37">
        <f t="shared" si="12"/>
        <v>21.843594153052454</v>
      </c>
      <c r="G22" s="37">
        <f t="shared" si="12"/>
        <v>2.1603611349957013</v>
      </c>
      <c r="H22" s="37">
        <f t="shared" si="12"/>
        <v>1.920292347377472</v>
      </c>
      <c r="I22" s="37">
        <f t="shared" si="12"/>
        <v>1.6802235597592428</v>
      </c>
      <c r="J22" s="37">
        <f t="shared" si="12"/>
        <v>2.1602751504729141</v>
      </c>
      <c r="K22" s="37">
        <f t="shared" si="12"/>
        <v>2.1603611349957008</v>
      </c>
      <c r="L22" s="37">
        <f t="shared" si="12"/>
        <v>0.72012037833190057</v>
      </c>
      <c r="M22" s="37">
        <f t="shared" si="12"/>
        <v>2.4004299226139301</v>
      </c>
      <c r="N22" s="37">
        <f t="shared" si="12"/>
        <v>0.9601891659501286</v>
      </c>
      <c r="O22" s="37">
        <f t="shared" si="12"/>
        <v>0.72012037833189968</v>
      </c>
      <c r="P22" s="37">
        <f t="shared" si="12"/>
        <v>1.9203783319002585</v>
      </c>
      <c r="Q22" s="37">
        <f t="shared" si="12"/>
        <v>0.72012037833190057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0.65881341358555467</v>
      </c>
      <c r="U22" s="37">
        <f t="shared" si="12"/>
        <v>2.8034393809114362</v>
      </c>
      <c r="V22" s="37">
        <f t="shared" si="12"/>
        <v>1.0092863284608773</v>
      </c>
      <c r="W22" s="37">
        <f t="shared" si="12"/>
        <v>0.566723989681857</v>
      </c>
      <c r="X22" s="37">
        <f t="shared" ref="X22" si="13">SUM(X23:X24)</f>
        <v>0.97626827171109198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58.56973344797936</v>
      </c>
      <c r="D23" s="10">
        <f>PPRD!D23+RCV_RCY!D23+IMP!D23-EXP!D23+STK_CHG!D23-INTMARB!D23</f>
        <v>29.765004299226128</v>
      </c>
      <c r="E23" s="10">
        <f>PPRD!E23+RCV_RCY!E23+IMP!E23-EXP!E23+STK_CHG!E23-INTMARB!E23</f>
        <v>24.004041272570927</v>
      </c>
      <c r="F23" s="10">
        <f>PPRD!F23+RCV_RCY!F23+IMP!F23-EXP!F23+STK_CHG!F23-INTMARB!F23</f>
        <v>21.843594153052454</v>
      </c>
      <c r="G23" s="10">
        <f>PPRD!G23+RCV_RCY!G23+IMP!G23-EXP!G23+STK_CHG!G23-INTMARB!G23</f>
        <v>2.1603611349957013</v>
      </c>
      <c r="H23" s="10">
        <f>PPRD!H23+RCV_RCY!H23+IMP!H23-EXP!H23+STK_CHG!H23-INTMARB!H23</f>
        <v>1.920292347377472</v>
      </c>
      <c r="I23" s="10">
        <f>PPRD!I23+RCV_RCY!I23+IMP!I23-EXP!I23+STK_CHG!I23-INTMARB!I23</f>
        <v>1.6802235597592428</v>
      </c>
      <c r="J23" s="10">
        <f>PPRD!J23+RCV_RCY!J23+IMP!J23-EXP!J23+STK_CHG!J23-INTMARB!J23</f>
        <v>2.1602751504729141</v>
      </c>
      <c r="K23" s="10">
        <f>PPRD!K23+RCV_RCY!K23+IMP!K23-EXP!K23+STK_CHG!K23-INTMARB!K23</f>
        <v>2.1603611349957008</v>
      </c>
      <c r="L23" s="10">
        <f>PPRD!L23+RCV_RCY!L23+IMP!L23-EXP!L23+STK_CHG!L23-INTMARB!L23</f>
        <v>0.72012037833190057</v>
      </c>
      <c r="M23" s="10">
        <f>PPRD!M23+RCV_RCY!M23+IMP!M23-EXP!M23+STK_CHG!M23-INTMARB!M23</f>
        <v>2.4004299226139301</v>
      </c>
      <c r="N23" s="10">
        <f>PPRD!N23+RCV_RCY!N23+IMP!N23-EXP!N23+STK_CHG!N23-INTMARB!N23</f>
        <v>0.9601891659501286</v>
      </c>
      <c r="O23" s="10">
        <f>PPRD!O23+RCV_RCY!O23+IMP!O23-EXP!O23+STK_CHG!O23-INTMARB!O23</f>
        <v>0.72012037833189968</v>
      </c>
      <c r="P23" s="10">
        <f>PPRD!P23+RCV_RCY!P23+IMP!P23-EXP!P23+STK_CHG!P23-INTMARB!P23</f>
        <v>1.9203783319002585</v>
      </c>
      <c r="Q23" s="10">
        <f>PPRD!Q23+RCV_RCY!Q23+IMP!Q23-EXP!Q23+STK_CHG!Q23-INTMARB!Q23</f>
        <v>0.72012037833190057</v>
      </c>
      <c r="R23" s="10">
        <f>PPRD!R23+RCV_RCY!R23+IMP!R23-EXP!R23+STK_CHG!R23-INTMARB!R23</f>
        <v>0.2400687876182287</v>
      </c>
      <c r="S23" s="10">
        <f>PPRD!S23+RCV_RCY!S23+IMP!S23-EXP!S23+STK_CHG!S23-INTMARB!S23</f>
        <v>0.72012037833190023</v>
      </c>
      <c r="T23" s="10">
        <f>PPRD!T23+RCV_RCY!T23+IMP!T23-EXP!T23+STK_CHG!T23-INTMARB!T23</f>
        <v>0.72467755803955292</v>
      </c>
      <c r="U23" s="10">
        <f>PPRD!U23+RCV_RCY!U23+IMP!U23-EXP!U23+STK_CHG!U23-INTMARB!U23</f>
        <v>2.8182287188306105</v>
      </c>
      <c r="V23" s="10">
        <f>PPRD!V23+RCV_RCY!V23+IMP!V23-EXP!V23+STK_CHG!V23-INTMARB!V23</f>
        <v>1.2889939810834052</v>
      </c>
      <c r="W23" s="10">
        <f>PPRD!W23+RCV_RCY!W23+IMP!W23-EXP!W23+STK_CHG!W23-INTMARB!W23</f>
        <v>0.82424763542562318</v>
      </c>
      <c r="X23" s="10">
        <f>PPRD!X23+RCV_RCY!X23+IMP!X23-EXP!X23+STK_CHG!X23-INTMARB!X23</f>
        <v>1.1894239036973344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-6.5864144453998283E-2</v>
      </c>
      <c r="U24" s="10">
        <f>PPRD!U24+RCV_RCY!U24+IMP!U24-EXP!U24+STK_CHG!U24-INTMARB!U24</f>
        <v>-1.4789337919174528E-2</v>
      </c>
      <c r="V24" s="10">
        <f>PPRD!V24+RCV_RCY!V24+IMP!V24-EXP!V24+STK_CHG!V24-INTMARB!V24</f>
        <v>-0.27970765262252795</v>
      </c>
      <c r="W24" s="10">
        <f>PPRD!W24+RCV_RCY!W24+IMP!W24-EXP!W24+STK_CHG!W24-INTMARB!W24</f>
        <v>-0.25752364574376613</v>
      </c>
      <c r="X24" s="10">
        <f>PPRD!X24+RCV_RCY!X24+IMP!X24-EXP!X24+STK_CHG!X24-INTMARB!X24</f>
        <v>-0.21315563198624243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1296.1143594153052</v>
      </c>
      <c r="D26" s="37">
        <f t="shared" si="14"/>
        <v>1285.7660361134992</v>
      </c>
      <c r="E26" s="37">
        <f t="shared" si="14"/>
        <v>1258.1246775580394</v>
      </c>
      <c r="F26" s="37">
        <f t="shared" si="14"/>
        <v>1388.6521066208079</v>
      </c>
      <c r="G26" s="37">
        <f t="shared" si="14"/>
        <v>1445.5159931212379</v>
      </c>
      <c r="H26" s="37">
        <f t="shared" si="14"/>
        <v>1484.275064488392</v>
      </c>
      <c r="I26" s="37">
        <f t="shared" si="14"/>
        <v>1621.8306964746344</v>
      </c>
      <c r="J26" s="37">
        <f t="shared" si="14"/>
        <v>1750.1582975064491</v>
      </c>
      <c r="K26" s="37">
        <f t="shared" si="14"/>
        <v>1654.7443680137574</v>
      </c>
      <c r="L26" s="37">
        <f t="shared" si="14"/>
        <v>1486.0604471195184</v>
      </c>
      <c r="M26" s="37">
        <f t="shared" si="14"/>
        <v>1520.9863284608773</v>
      </c>
      <c r="N26" s="37">
        <f t="shared" si="14"/>
        <v>1399.9350816852964</v>
      </c>
      <c r="O26" s="37">
        <f t="shared" si="14"/>
        <v>1382.3833190025798</v>
      </c>
      <c r="P26" s="37">
        <f t="shared" si="14"/>
        <v>1407.6391229578671</v>
      </c>
      <c r="Q26" s="37">
        <f t="shared" si="14"/>
        <v>1433.1217540842642</v>
      </c>
      <c r="R26" s="37">
        <f t="shared" si="14"/>
        <v>1485.8125537403262</v>
      </c>
      <c r="S26" s="37">
        <f t="shared" si="14"/>
        <v>1488.2897678417887</v>
      </c>
      <c r="T26" s="37">
        <f t="shared" si="14"/>
        <v>1561.3474634565782</v>
      </c>
      <c r="U26" s="37">
        <f t="shared" si="14"/>
        <v>1590.3398968185727</v>
      </c>
      <c r="V26" s="37">
        <f t="shared" si="14"/>
        <v>1544.832158211522</v>
      </c>
      <c r="W26" s="37">
        <f t="shared" si="14"/>
        <v>1425.784436801375</v>
      </c>
      <c r="X26" s="37">
        <f t="shared" ref="X26" si="15">SUM(X27,X33)</f>
        <v>1495.1137575236462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84.587274290627676</v>
      </c>
      <c r="D27" s="29">
        <f t="shared" si="16"/>
        <v>20.676956147893375</v>
      </c>
      <c r="E27" s="29">
        <f t="shared" si="16"/>
        <v>13.158039552880481</v>
      </c>
      <c r="F27" s="29">
        <f t="shared" si="16"/>
        <v>7.5189165950128967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18.797162510748063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0.9398108340498712</v>
      </c>
      <c r="N27" s="29">
        <f t="shared" si="16"/>
        <v>1.8797076526225278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2.1582115219260518E-2</v>
      </c>
      <c r="U27" s="29">
        <f t="shared" si="16"/>
        <v>0.19363714531384352</v>
      </c>
      <c r="V27" s="29">
        <f t="shared" si="16"/>
        <v>0.21057609630266547</v>
      </c>
      <c r="W27" s="29">
        <f t="shared" si="16"/>
        <v>2.1668099742046431E-2</v>
      </c>
      <c r="X27" s="29">
        <f t="shared" ref="X27" si="17">SUM(X28:X32)</f>
        <v>5.3568357695614785E-2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84.587274290627676</v>
      </c>
      <c r="D32" s="10">
        <f>PPRD!D32+RCV_RCY!D32+IMP!D32-EXP!D32+STK_CHG!D32-INTMARB!D32</f>
        <v>20.676956147893375</v>
      </c>
      <c r="E32" s="10">
        <f>PPRD!E32+RCV_RCY!E32+IMP!E32-EXP!E32+STK_CHG!E32-INTMARB!E32</f>
        <v>13.158039552880481</v>
      </c>
      <c r="F32" s="10">
        <f>PPRD!F32+RCV_RCY!F32+IMP!F32-EXP!F32+STK_CHG!F32-INTMARB!F32</f>
        <v>7.5189165950128967</v>
      </c>
      <c r="G32" s="10">
        <f>PPRD!G32+RCV_RCY!G32+IMP!G32-EXP!G32+STK_CHG!G32-INTMARB!G32</f>
        <v>2.8196044711951851</v>
      </c>
      <c r="H32" s="10">
        <f>PPRD!H32+RCV_RCY!H32+IMP!H32-EXP!H32+STK_CHG!H32-INTMARB!H32</f>
        <v>3.7594153052450561</v>
      </c>
      <c r="I32" s="10">
        <f>PPRD!I32+RCV_RCY!I32+IMP!I32-EXP!I32+STK_CHG!I32-INTMARB!I32</f>
        <v>18.797162510748063</v>
      </c>
      <c r="J32" s="10">
        <f>PPRD!J32+RCV_RCY!J32+IMP!J32-EXP!J32+STK_CHG!J32-INTMARB!J32</f>
        <v>29.13559759243336</v>
      </c>
      <c r="K32" s="10">
        <f>PPRD!K32+RCV_RCY!K32+IMP!K32-EXP!K32+STK_CHG!K32-INTMARB!K32</f>
        <v>21.61676698194325</v>
      </c>
      <c r="L32" s="10">
        <f>PPRD!L32+RCV_RCY!L32+IMP!L32-EXP!L32+STK_CHG!L32-INTMARB!L32</f>
        <v>2.8196044711951851</v>
      </c>
      <c r="M32" s="10">
        <f>PPRD!M32+RCV_RCY!M32+IMP!M32-EXP!M32+STK_CHG!M32-INTMARB!M32</f>
        <v>0.9398108340498712</v>
      </c>
      <c r="N32" s="10">
        <f>PPRD!N32+RCV_RCY!N32+IMP!N32-EXP!N32+STK_CHG!N32-INTMARB!N32</f>
        <v>1.8797076526225278</v>
      </c>
      <c r="O32" s="10">
        <f>PPRD!O32+RCV_RCY!O32+IMP!O32-EXP!O32+STK_CHG!O32-INTMARB!O32</f>
        <v>0.93989681857265683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2.1582115219260518E-2</v>
      </c>
      <c r="U32" s="10">
        <f>PPRD!U32+RCV_RCY!U32+IMP!U32-EXP!U32+STK_CHG!U32-INTMARB!U32</f>
        <v>0.19363714531384352</v>
      </c>
      <c r="V32" s="10">
        <f>PPRD!V32+RCV_RCY!V32+IMP!V32-EXP!V32+STK_CHG!V32-INTMARB!V32</f>
        <v>0.21057609630266547</v>
      </c>
      <c r="W32" s="10">
        <f>PPRD!W32+RCV_RCY!W32+IMP!W32-EXP!W32+STK_CHG!W32-INTMARB!W32</f>
        <v>2.1668099742046431E-2</v>
      </c>
      <c r="X32" s="10">
        <f>PPRD!X32+RCV_RCY!X32+IMP!X32-EXP!X32+STK_CHG!X32-INTMARB!X32</f>
        <v>5.3568357695614785E-2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1211.5270851246776</v>
      </c>
      <c r="D33" s="29">
        <f t="shared" si="18"/>
        <v>1265.0890799656058</v>
      </c>
      <c r="E33" s="29">
        <f t="shared" si="18"/>
        <v>1244.966638005159</v>
      </c>
      <c r="F33" s="29">
        <f t="shared" si="18"/>
        <v>1381.1331900257951</v>
      </c>
      <c r="G33" s="29">
        <f t="shared" si="18"/>
        <v>1442.6963886500428</v>
      </c>
      <c r="H33" s="29">
        <f t="shared" si="18"/>
        <v>1480.5156491831469</v>
      </c>
      <c r="I33" s="29">
        <f t="shared" si="18"/>
        <v>1603.0335339638864</v>
      </c>
      <c r="J33" s="29">
        <f t="shared" si="18"/>
        <v>1721.0226999140157</v>
      </c>
      <c r="K33" s="29">
        <f t="shared" si="18"/>
        <v>1633.127601031814</v>
      </c>
      <c r="L33" s="29">
        <f t="shared" si="18"/>
        <v>1483.2408426483232</v>
      </c>
      <c r="M33" s="29">
        <f t="shared" si="18"/>
        <v>1520.0465176268274</v>
      </c>
      <c r="N33" s="29">
        <f t="shared" si="18"/>
        <v>1398.0553740326739</v>
      </c>
      <c r="O33" s="29">
        <f t="shared" si="18"/>
        <v>1381.4434221840072</v>
      </c>
      <c r="P33" s="29">
        <f t="shared" si="18"/>
        <v>1407.6391229578671</v>
      </c>
      <c r="Q33" s="29">
        <f t="shared" si="18"/>
        <v>1433.1217540842642</v>
      </c>
      <c r="R33" s="29">
        <f t="shared" si="18"/>
        <v>1485.8125537403262</v>
      </c>
      <c r="S33" s="29">
        <f t="shared" si="18"/>
        <v>1488.2897678417887</v>
      </c>
      <c r="T33" s="29">
        <f t="shared" si="18"/>
        <v>1561.325881341359</v>
      </c>
      <c r="U33" s="29">
        <f t="shared" si="18"/>
        <v>1590.1462596732588</v>
      </c>
      <c r="V33" s="29">
        <f t="shared" si="18"/>
        <v>1544.6215821152193</v>
      </c>
      <c r="W33" s="29">
        <f t="shared" si="18"/>
        <v>1425.7627687016329</v>
      </c>
      <c r="X33" s="29">
        <f t="shared" ref="X33" si="19">SUM(X34:X50)</f>
        <v>1495.0601891659505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51.122098022355978</v>
      </c>
      <c r="D36" s="10">
        <f>PPRD!D36+RCV_RCY!D36+IMP!D36-EXP!D36+STK_CHG!D36-INTMARB!D36</f>
        <v>52.209802235597593</v>
      </c>
      <c r="E36" s="10">
        <f>PPRD!E36+RCV_RCY!E36+IMP!E36-EXP!E36+STK_CHG!E36-INTMARB!E36</f>
        <v>51.122098022355978</v>
      </c>
      <c r="F36" s="10">
        <f>PPRD!F36+RCV_RCY!F36+IMP!F36-EXP!F36+STK_CHG!F36-INTMARB!F36</f>
        <v>56.56061908856406</v>
      </c>
      <c r="G36" s="10">
        <f>PPRD!G36+RCV_RCY!G36+IMP!G36-EXP!G36+STK_CHG!G36-INTMARB!G36</f>
        <v>59.823731728288905</v>
      </c>
      <c r="H36" s="10">
        <f>PPRD!H36+RCV_RCY!H36+IMP!H36-EXP!H36+STK_CHG!H36-INTMARB!H36</f>
        <v>60.911435941530513</v>
      </c>
      <c r="I36" s="10">
        <f>PPRD!I36+RCV_RCY!I36+IMP!I36-EXP!I36+STK_CHG!I36-INTMARB!I36</f>
        <v>64.17454858125538</v>
      </c>
      <c r="J36" s="10">
        <f>PPRD!J36+RCV_RCY!J36+IMP!J36-EXP!J36+STK_CHG!J36-INTMARB!J36</f>
        <v>57.648323301805718</v>
      </c>
      <c r="K36" s="10">
        <f>PPRD!K36+RCV_RCY!K36+IMP!K36-EXP!K36+STK_CHG!K36-INTMARB!K36</f>
        <v>52.209802235597571</v>
      </c>
      <c r="L36" s="10">
        <f>PPRD!L36+RCV_RCY!L36+IMP!L36-EXP!L36+STK_CHG!L36-INTMARB!L36</f>
        <v>47.858985382631197</v>
      </c>
      <c r="M36" s="10">
        <f>PPRD!M36+RCV_RCY!M36+IMP!M36-EXP!M36+STK_CHG!M36-INTMARB!M36</f>
        <v>50.034393809114327</v>
      </c>
      <c r="N36" s="10">
        <f>PPRD!N36+RCV_RCY!N36+IMP!N36-EXP!N36+STK_CHG!N36-INTMARB!N36</f>
        <v>57.648323301805682</v>
      </c>
      <c r="O36" s="10">
        <f>PPRD!O36+RCV_RCY!O36+IMP!O36-EXP!O36+STK_CHG!O36-INTMARB!O36</f>
        <v>78.314703353396354</v>
      </c>
      <c r="P36" s="10">
        <f>PPRD!P36+RCV_RCY!P36+IMP!P36-EXP!P36+STK_CHG!P36-INTMARB!P36</f>
        <v>91.367153912295819</v>
      </c>
      <c r="Q36" s="10">
        <f>PPRD!Q36+RCV_RCY!Q36+IMP!Q36-EXP!Q36+STK_CHG!Q36-INTMARB!Q36</f>
        <v>101.15649183147028</v>
      </c>
      <c r="R36" s="10">
        <f>PPRD!R36+RCV_RCY!R36+IMP!R36-EXP!R36+STK_CHG!R36-INTMARB!R36</f>
        <v>97.893379191745524</v>
      </c>
      <c r="S36" s="10">
        <f>PPRD!S36+RCV_RCY!S36+IMP!S36-EXP!S36+STK_CHG!S36-INTMARB!S36</f>
        <v>98.981083404987075</v>
      </c>
      <c r="T36" s="10">
        <f>PPRD!T36+RCV_RCY!T36+IMP!T36-EXP!T36+STK_CHG!T36-INTMARB!T36</f>
        <v>100.94763542562343</v>
      </c>
      <c r="U36" s="10">
        <f>PPRD!U36+RCV_RCY!U36+IMP!U36-EXP!U36+STK_CHG!U36-INTMARB!U36</f>
        <v>92.935597592433339</v>
      </c>
      <c r="V36" s="10">
        <f>PPRD!V36+RCV_RCY!V36+IMP!V36-EXP!V36+STK_CHG!V36-INTMARB!V36</f>
        <v>81.992175408426405</v>
      </c>
      <c r="W36" s="10">
        <f>PPRD!W36+RCV_RCY!W36+IMP!W36-EXP!W36+STK_CHG!W36-INTMARB!W36</f>
        <v>77.773086844367953</v>
      </c>
      <c r="X36" s="10">
        <f>PPRD!X36+RCV_RCY!X36+IMP!X36-EXP!X36+STK_CHG!X36-INTMARB!X36</f>
        <v>73.76706792777297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294.25812553740326</v>
      </c>
      <c r="D37" s="10">
        <f>PPRD!D37+RCV_RCY!D37+IMP!D37-EXP!D37+STK_CHG!D37-INTMARB!D37</f>
        <v>312.12381771281167</v>
      </c>
      <c r="E37" s="10">
        <f>PPRD!E37+RCV_RCY!E37+IMP!E37-EXP!E37+STK_CHG!E37-INTMARB!E37</f>
        <v>293.20722269991393</v>
      </c>
      <c r="F37" s="10">
        <f>PPRD!F37+RCV_RCY!F37+IMP!F37-EXP!F37+STK_CHG!F37-INTMARB!F37</f>
        <v>345.51754084264826</v>
      </c>
      <c r="G37" s="10">
        <f>PPRD!G37+RCV_RCY!G37+IMP!G37-EXP!G37+STK_CHG!G37-INTMARB!G37</f>
        <v>353.91926053310402</v>
      </c>
      <c r="H37" s="10">
        <f>PPRD!H37+RCV_RCY!H37+IMP!H37-EXP!H37+STK_CHG!H37-INTMARB!H37</f>
        <v>354.96938950988823</v>
      </c>
      <c r="I37" s="10">
        <f>PPRD!I37+RCV_RCY!I37+IMP!I37-EXP!I37+STK_CHG!I37-INTMARB!I37</f>
        <v>410.6303525365434</v>
      </c>
      <c r="J37" s="10">
        <f>PPRD!J37+RCV_RCY!J37+IMP!J37-EXP!J37+STK_CHG!J37-INTMARB!J37</f>
        <v>436.88546861564919</v>
      </c>
      <c r="K37" s="10">
        <f>PPRD!K37+RCV_RCY!K37+IMP!K37-EXP!K37+STK_CHG!K37-INTMARB!K37</f>
        <v>398.02785898538264</v>
      </c>
      <c r="L37" s="10">
        <f>PPRD!L37+RCV_RCY!L37+IMP!L37-EXP!L37+STK_CHG!L37-INTMARB!L37</f>
        <v>329.76448839208945</v>
      </c>
      <c r="M37" s="10">
        <f>PPRD!M37+RCV_RCY!M37+IMP!M37-EXP!M37+STK_CHG!M37-INTMARB!M37</f>
        <v>282.50524505588999</v>
      </c>
      <c r="N37" s="10">
        <f>PPRD!N37+RCV_RCY!N37+IMP!N37-EXP!N37+STK_CHG!N37-INTMARB!N37</f>
        <v>263.60154772141021</v>
      </c>
      <c r="O37" s="10">
        <f>PPRD!O37+RCV_RCY!O37+IMP!O37-EXP!O37+STK_CHG!O37-INTMARB!O37</f>
        <v>229.99501289767846</v>
      </c>
      <c r="P37" s="10">
        <f>PPRD!P37+RCV_RCY!P37+IMP!P37-EXP!P37+STK_CHG!P37-INTMARB!P37</f>
        <v>214.24187446259668</v>
      </c>
      <c r="Q37" s="10">
        <f>PPRD!Q37+RCV_RCY!Q37+IMP!Q37-EXP!Q37+STK_CHG!Q37-INTMARB!Q37</f>
        <v>223.69372312983657</v>
      </c>
      <c r="R37" s="10">
        <f>PPRD!R37+RCV_RCY!R37+IMP!R37-EXP!R37+STK_CHG!R37-INTMARB!R37</f>
        <v>205.84032674118657</v>
      </c>
      <c r="S37" s="10">
        <f>PPRD!S37+RCV_RCY!S37+IMP!S37-EXP!S37+STK_CHG!S37-INTMARB!S37</f>
        <v>198.48882201203782</v>
      </c>
      <c r="T37" s="10">
        <f>PPRD!T37+RCV_RCY!T37+IMP!T37-EXP!T37+STK_CHG!T37-INTMARB!T37</f>
        <v>188.92149613069645</v>
      </c>
      <c r="U37" s="10">
        <f>PPRD!U37+RCV_RCY!U37+IMP!U37-EXP!U37+STK_CHG!U37-INTMARB!U37</f>
        <v>183.42476354256232</v>
      </c>
      <c r="V37" s="10">
        <f>PPRD!V37+RCV_RCY!V37+IMP!V37-EXP!V37+STK_CHG!V37-INTMARB!V37</f>
        <v>177.05520206362851</v>
      </c>
      <c r="W37" s="10">
        <f>PPRD!W37+RCV_RCY!W37+IMP!W37-EXP!W37+STK_CHG!W37-INTMARB!W37</f>
        <v>174.57558039552873</v>
      </c>
      <c r="X37" s="10">
        <f>PPRD!X37+RCV_RCY!X37+IMP!X37-EXP!X37+STK_CHG!X37-INTMARB!X37</f>
        <v>158.74479793637141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0.14806534823731735</v>
      </c>
      <c r="U38" s="10">
        <f>PPRD!U38+RCV_RCY!U38+IMP!U38-EXP!U38+STK_CHG!U38-INTMARB!U38</f>
        <v>0.14067067927772994</v>
      </c>
      <c r="V38" s="10">
        <f>PPRD!V38+RCV_RCY!V38+IMP!V38-EXP!V38+STK_CHG!V38-INTMARB!V38</f>
        <v>0.10507308684436803</v>
      </c>
      <c r="W38" s="10">
        <f>PPRD!W38+RCV_RCY!W38+IMP!W38-EXP!W38+STK_CHG!W38-INTMARB!W38</f>
        <v>0.19114359415305238</v>
      </c>
      <c r="X38" s="10">
        <f>PPRD!X38+RCV_RCY!X38+IMP!X38-EXP!X38+STK_CHG!X38-INTMARB!X38</f>
        <v>0.33086844368013751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11.35262252794497</v>
      </c>
      <c r="I39" s="10">
        <f>PPRD!I39+RCV_RCY!I39+IMP!I39-EXP!I39+STK_CHG!I39-INTMARB!I39</f>
        <v>5.1602751504729154</v>
      </c>
      <c r="J39" s="10">
        <f>PPRD!J39+RCV_RCY!J39+IMP!J39-EXP!J39+STK_CHG!J39-INTMARB!J39</f>
        <v>2.0641444539982801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26.827171109200346</v>
      </c>
      <c r="D40" s="10">
        <f>PPRD!D40+RCV_RCY!D40+IMP!D40-EXP!D40+STK_CHG!D40-INTMARB!D40</f>
        <v>26.827171109200346</v>
      </c>
      <c r="E40" s="10">
        <f>PPRD!E40+RCV_RCY!E40+IMP!E40-EXP!E40+STK_CHG!E40-INTMARB!E40</f>
        <v>27.858985382631126</v>
      </c>
      <c r="F40" s="10">
        <f>PPRD!F40+RCV_RCY!F40+IMP!F40-EXP!F40+STK_CHG!F40-INTMARB!F40</f>
        <v>40.250042992261392</v>
      </c>
      <c r="G40" s="10">
        <f>PPRD!G40+RCV_RCY!G40+IMP!G40-EXP!G40+STK_CHG!G40-INTMARB!G40</f>
        <v>112.49380911435946</v>
      </c>
      <c r="H40" s="10">
        <f>PPRD!H40+RCV_RCY!H40+IMP!H40-EXP!H40+STK_CHG!H40-INTMARB!H40</f>
        <v>169.25666380051598</v>
      </c>
      <c r="I40" s="10">
        <f>PPRD!I40+RCV_RCY!I40+IMP!I40-EXP!I40+STK_CHG!I40-INTMARB!I40</f>
        <v>69.147635425623392</v>
      </c>
      <c r="J40" s="10">
        <f>PPRD!J40+RCV_RCY!J40+IMP!J40-EXP!J40+STK_CHG!J40-INTMARB!J40</f>
        <v>81.532158211521931</v>
      </c>
      <c r="K40" s="10">
        <f>PPRD!K40+RCV_RCY!K40+IMP!K40-EXP!K40+STK_CHG!K40-INTMARB!K40</f>
        <v>98.045055889939789</v>
      </c>
      <c r="L40" s="10">
        <f>PPRD!L40+RCV_RCY!L40+IMP!L40-EXP!L40+STK_CHG!L40-INTMARB!L40</f>
        <v>102.1732588134136</v>
      </c>
      <c r="M40" s="10">
        <f>PPRD!M40+RCV_RCY!M40+IMP!M40-EXP!M40+STK_CHG!M40-INTMARB!M40</f>
        <v>117.65408426483229</v>
      </c>
      <c r="N40" s="10">
        <f>PPRD!N40+RCV_RCY!N40+IMP!N40-EXP!N40+STK_CHG!N40-INTMARB!N40</f>
        <v>117.65399828030957</v>
      </c>
      <c r="O40" s="10">
        <f>PPRD!O40+RCV_RCY!O40+IMP!O40-EXP!O40+STK_CHG!O40-INTMARB!O40</f>
        <v>119.71822871883055</v>
      </c>
      <c r="P40" s="10">
        <f>PPRD!P40+RCV_RCY!P40+IMP!P40-EXP!P40+STK_CHG!P40-INTMARB!P40</f>
        <v>123.84643164230434</v>
      </c>
      <c r="Q40" s="10">
        <f>PPRD!Q40+RCV_RCY!Q40+IMP!Q40-EXP!Q40+STK_CHG!Q40-INTMARB!Q40</f>
        <v>110.42966466036113</v>
      </c>
      <c r="R40" s="10">
        <f>PPRD!R40+RCV_RCY!R40+IMP!R40-EXP!R40+STK_CHG!R40-INTMARB!R40</f>
        <v>107.3335339638865</v>
      </c>
      <c r="S40" s="10">
        <f>PPRD!S40+RCV_RCY!S40+IMP!S40-EXP!S40+STK_CHG!S40-INTMARB!S40</f>
        <v>123.84634565778161</v>
      </c>
      <c r="T40" s="10">
        <f>PPRD!T40+RCV_RCY!T40+IMP!T40-EXP!T40+STK_CHG!T40-INTMARB!T40</f>
        <v>141.49346517626824</v>
      </c>
      <c r="U40" s="10">
        <f>PPRD!U40+RCV_RCY!U40+IMP!U40-EXP!U40+STK_CHG!U40-INTMARB!U40</f>
        <v>154.34978503869303</v>
      </c>
      <c r="V40" s="10">
        <f>PPRD!V40+RCV_RCY!V40+IMP!V40-EXP!V40+STK_CHG!V40-INTMARB!V40</f>
        <v>158.36646603611348</v>
      </c>
      <c r="W40" s="10">
        <f>PPRD!W40+RCV_RCY!W40+IMP!W40-EXP!W40+STK_CHG!W40-INTMARB!W40</f>
        <v>58.65984522785898</v>
      </c>
      <c r="X40" s="10">
        <f>PPRD!X40+RCV_RCY!X40+IMP!X40-EXP!X40+STK_CHG!X40-INTMARB!X40</f>
        <v>79.342132416165086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9.2863284608770424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3.096130696474634</v>
      </c>
      <c r="H41" s="10">
        <f>PPRD!H41+RCV_RCY!H41+IMP!H41-EXP!H41+STK_CHG!H41-INTMARB!H41</f>
        <v>2.0636285468615649</v>
      </c>
      <c r="I41" s="10">
        <f>PPRD!I41+RCV_RCY!I41+IMP!I41-EXP!I41+STK_CHG!I41-INTMARB!I41</f>
        <v>1.0318142734307827</v>
      </c>
      <c r="J41" s="10">
        <f>PPRD!J41+RCV_RCY!J41+IMP!J41-EXP!J41+STK_CHG!J41-INTMARB!J41</f>
        <v>3.0954428202923472</v>
      </c>
      <c r="K41" s="10">
        <f>PPRD!K41+RCV_RCY!K41+IMP!K41-EXP!K41+STK_CHG!K41-INTMARB!K41</f>
        <v>5.1590713671539117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-8.8817841970012523E-16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9.2863284608770372E-2</v>
      </c>
      <c r="U41" s="10">
        <f>PPRD!U41+RCV_RCY!U41+IMP!U41-EXP!U41+STK_CHG!U41-INTMARB!U41</f>
        <v>0.10421324161650899</v>
      </c>
      <c r="V41" s="10">
        <f>PPRD!V41+RCV_RCY!V41+IMP!V41-EXP!V41+STK_CHG!V41-INTMARB!V41</f>
        <v>7.2226999140154761E-3</v>
      </c>
      <c r="W41" s="10">
        <f>PPRD!W41+RCV_RCY!W41+IMP!W41-EXP!W41+STK_CHG!W41-INTMARB!W41</f>
        <v>1.1349957007738604E-2</v>
      </c>
      <c r="X41" s="10">
        <f>PPRD!X41+RCV_RCY!X41+IMP!X41-EXP!X41+STK_CHG!X41-INTMARB!X41</f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494.23499570077382</v>
      </c>
      <c r="D43" s="10">
        <f>PPRD!D43+RCV_RCY!D43+IMP!D43-EXP!D43+STK_CHG!D43-INTMARB!D43</f>
        <v>607.89888220120383</v>
      </c>
      <c r="E43" s="10">
        <f>PPRD!E43+RCV_RCY!E43+IMP!E43-EXP!E43+STK_CHG!E43-INTMARB!E43</f>
        <v>633.27024935511599</v>
      </c>
      <c r="F43" s="10">
        <f>PPRD!F43+RCV_RCY!F43+IMP!F43-EXP!F43+STK_CHG!F43-INTMARB!F43</f>
        <v>694.16165090283755</v>
      </c>
      <c r="G43" s="10">
        <f>PPRD!G43+RCV_RCY!G43+IMP!G43-EXP!G43+STK_CHG!G43-INTMARB!G43</f>
        <v>744.9044711951849</v>
      </c>
      <c r="H43" s="10">
        <f>PPRD!H43+RCV_RCY!H43+IMP!H43-EXP!H43+STK_CHG!H43-INTMARB!H43</f>
        <v>777.37987962166812</v>
      </c>
      <c r="I43" s="10">
        <f>PPRD!I43+RCV_RCY!I43+IMP!I43-EXP!I43+STK_CHG!I43-INTMARB!I43</f>
        <v>865.67239896818558</v>
      </c>
      <c r="J43" s="10">
        <f>PPRD!J43+RCV_RCY!J43+IMP!J43-EXP!J43+STK_CHG!J43-INTMARB!J43</f>
        <v>984.41049011178018</v>
      </c>
      <c r="K43" s="10">
        <f>PPRD!K43+RCV_RCY!K43+IMP!K43-EXP!K43+STK_CHG!K43-INTMARB!K43</f>
        <v>929.60834049871028</v>
      </c>
      <c r="L43" s="10">
        <f>PPRD!L43+RCV_RCY!L43+IMP!L43-EXP!L43+STK_CHG!L43-INTMARB!L43</f>
        <v>871.76147893379164</v>
      </c>
      <c r="M43" s="10">
        <f>PPRD!M43+RCV_RCY!M43+IMP!M43-EXP!M43+STK_CHG!M43-INTMARB!M43</f>
        <v>930.62312983662991</v>
      </c>
      <c r="N43" s="10">
        <f>PPRD!N43+RCV_RCY!N43+IMP!N43-EXP!N43+STK_CHG!N43-INTMARB!N43</f>
        <v>842.33069647463412</v>
      </c>
      <c r="O43" s="10">
        <f>PPRD!O43+RCV_RCY!O43+IMP!O43-EXP!O43+STK_CHG!O43-INTMARB!O43</f>
        <v>840.30085984522839</v>
      </c>
      <c r="P43" s="10">
        <f>PPRD!P43+RCV_RCY!P43+IMP!P43-EXP!P43+STK_CHG!P43-INTMARB!P43</f>
        <v>864.65752364574337</v>
      </c>
      <c r="Q43" s="10">
        <f>PPRD!Q43+RCV_RCY!Q43+IMP!Q43-EXP!Q43+STK_CHG!Q43-INTMARB!Q43</f>
        <v>901.19226139294869</v>
      </c>
      <c r="R43" s="10">
        <f>PPRD!R43+RCV_RCY!R43+IMP!R43-EXP!R43+STK_CHG!R43-INTMARB!R43</f>
        <v>961.06878761822838</v>
      </c>
      <c r="S43" s="10">
        <f>PPRD!S43+RCV_RCY!S43+IMP!S43-EXP!S43+STK_CHG!S43-INTMARB!S43</f>
        <v>966.14307824591606</v>
      </c>
      <c r="T43" s="10">
        <f>PPRD!T43+RCV_RCY!T43+IMP!T43-EXP!T43+STK_CHG!T43-INTMARB!T43</f>
        <v>1042.0349957007741</v>
      </c>
      <c r="U43" s="10">
        <f>PPRD!U43+RCV_RCY!U43+IMP!U43-EXP!U43+STK_CHG!U43-INTMARB!U43</f>
        <v>1054.4112639724851</v>
      </c>
      <c r="V43" s="10">
        <f>PPRD!V43+RCV_RCY!V43+IMP!V43-EXP!V43+STK_CHG!V43-INTMARB!V43</f>
        <v>1035.1960447119523</v>
      </c>
      <c r="W43" s="10">
        <f>PPRD!W43+RCV_RCY!W43+IMP!W43-EXP!W43+STK_CHG!W43-INTMARB!W43</f>
        <v>1014.3233877901972</v>
      </c>
      <c r="X43" s="10">
        <f>PPRD!X43+RCV_RCY!X43+IMP!X43-EXP!X43+STK_CHG!X43-INTMARB!X43</f>
        <v>1067.4116079105765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202.67024935511608</v>
      </c>
      <c r="D44" s="10">
        <f>PPRD!D44+RCV_RCY!D44+IMP!D44-EXP!D44+STK_CHG!D44-INTMARB!D44</f>
        <v>162.91203783318997</v>
      </c>
      <c r="E44" s="10">
        <f>PPRD!E44+RCV_RCY!E44+IMP!E44-EXP!E44+STK_CHG!E44-INTMARB!E44</f>
        <v>113.45649183147033</v>
      </c>
      <c r="F44" s="10">
        <f>PPRD!F44+RCV_RCY!F44+IMP!F44-EXP!F44+STK_CHG!F44-INTMARB!F44</f>
        <v>100.85030094582979</v>
      </c>
      <c r="G44" s="10">
        <f>PPRD!G44+RCV_RCY!G44+IMP!G44-EXP!G44+STK_CHG!G44-INTMARB!G44</f>
        <v>-111.51719690455722</v>
      </c>
      <c r="H44" s="10">
        <f>PPRD!H44+RCV_RCY!H44+IMP!H44-EXP!H44+STK_CHG!H44-INTMARB!H44</f>
        <v>-206.54909716251078</v>
      </c>
      <c r="I44" s="10">
        <f>PPRD!I44+RCV_RCY!I44+IMP!I44-EXP!I44+STK_CHG!I44-INTMARB!I44</f>
        <v>31.030868443680191</v>
      </c>
      <c r="J44" s="10">
        <f>PPRD!J44+RCV_RCY!J44+IMP!J44-EXP!J44+STK_CHG!J44-INTMARB!J44</f>
        <v>9.6971625107480577</v>
      </c>
      <c r="K44" s="10">
        <f>PPRD!K44+RCV_RCY!K44+IMP!K44-EXP!K44+STK_CHG!K44-INTMARB!K44</f>
        <v>4.8485812553740004</v>
      </c>
      <c r="L44" s="10">
        <f>PPRD!L44+RCV_RCY!L44+IMP!L44-EXP!L44+STK_CHG!L44-INTMARB!L44</f>
        <v>31.030868443680191</v>
      </c>
      <c r="M44" s="10">
        <f>PPRD!M44+RCV_RCY!M44+IMP!M44-EXP!M44+STK_CHG!M44-INTMARB!M44</f>
        <v>25.212639724849453</v>
      </c>
      <c r="N44" s="10">
        <f>PPRD!N44+RCV_RCY!N44+IMP!N44-EXP!N44+STK_CHG!N44-INTMARB!N44</f>
        <v>17.454944110060154</v>
      </c>
      <c r="O44" s="10">
        <f>PPRD!O44+RCV_RCY!O44+IMP!O44-EXP!O44+STK_CHG!O44-INTMARB!O44</f>
        <v>13.575924333619923</v>
      </c>
      <c r="P44" s="10">
        <f>PPRD!P44+RCV_RCY!P44+IMP!P44-EXP!P44+STK_CHG!P44-INTMARB!P44</f>
        <v>4.8484952708512026</v>
      </c>
      <c r="Q44" s="10">
        <f>PPRD!Q44+RCV_RCY!Q44+IMP!Q44-EXP!Q44+STK_CHG!Q44-INTMARB!Q44</f>
        <v>0.96973344797939376</v>
      </c>
      <c r="R44" s="10">
        <f>PPRD!R44+RCV_RCY!R44+IMP!R44-EXP!R44+STK_CHG!R44-INTMARB!R44</f>
        <v>0</v>
      </c>
      <c r="S44" s="10">
        <f>PPRD!S44+RCV_RCY!S44+IMP!S44-EXP!S44+STK_CHG!S44-INTMARB!S44</f>
        <v>-8.5984522769422256E-5</v>
      </c>
      <c r="T44" s="10">
        <f>PPRD!T44+RCV_RCY!T44+IMP!T44-EXP!T44+STK_CHG!T44-INTMARB!T44</f>
        <v>0.92020636285468527</v>
      </c>
      <c r="U44" s="10">
        <f>PPRD!U44+RCV_RCY!U44+IMP!U44-EXP!U44+STK_CHG!U44-INTMARB!U44</f>
        <v>3.2107480653482381</v>
      </c>
      <c r="V44" s="10">
        <f>PPRD!V44+RCV_RCY!V44+IMP!V44-EXP!V44+STK_CHG!V44-INTMARB!V44</f>
        <v>2.2575236457437668</v>
      </c>
      <c r="W44" s="10">
        <f>PPRD!W44+RCV_RCY!W44+IMP!W44-EXP!W44+STK_CHG!W44-INTMARB!W44</f>
        <v>1.7562338779019782</v>
      </c>
      <c r="X44" s="10">
        <f>PPRD!X44+RCV_RCY!X44+IMP!X44-EXP!X44+STK_CHG!X44-INTMARB!X44</f>
        <v>2.3990541702493573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2.999398108340499</v>
      </c>
      <c r="D45" s="10">
        <f>PPRD!D45+RCV_RCY!D45+IMP!D45-EXP!D45+STK_CHG!D45-INTMARB!D45</f>
        <v>2.999398108340499</v>
      </c>
      <c r="E45" s="10">
        <f>PPRD!E45+RCV_RCY!E45+IMP!E45-EXP!E45+STK_CHG!E45-INTMARB!E45</f>
        <v>1.9996560619088559</v>
      </c>
      <c r="F45" s="10">
        <f>PPRD!F45+RCV_RCY!F45+IMP!F45-EXP!F45+STK_CHG!F45-INTMARB!F45</f>
        <v>1.9996560619088559</v>
      </c>
      <c r="G45" s="10">
        <f>PPRD!G45+RCV_RCY!G45+IMP!G45-EXP!G45+STK_CHG!G45-INTMARB!G45</f>
        <v>2.999398108340499</v>
      </c>
      <c r="H45" s="10">
        <f>PPRD!H45+RCV_RCY!H45+IMP!H45-EXP!H45+STK_CHG!H45-INTMARB!H45</f>
        <v>2.999398108340499</v>
      </c>
      <c r="I45" s="10">
        <f>PPRD!I45+RCV_RCY!I45+IMP!I45-EXP!I45+STK_CHG!I45-INTMARB!I45</f>
        <v>2.999398108340499</v>
      </c>
      <c r="J45" s="10">
        <f>PPRD!J45+RCV_RCY!J45+IMP!J45-EXP!J45+STK_CHG!J45-INTMARB!J45</f>
        <v>1.9996560619088559</v>
      </c>
      <c r="K45" s="10">
        <f>PPRD!K45+RCV_RCY!K45+IMP!K45-EXP!K45+STK_CHG!K45-INTMARB!K45</f>
        <v>1.9996560619088559</v>
      </c>
      <c r="L45" s="10">
        <f>PPRD!L45+RCV_RCY!L45+IMP!L45-EXP!L45+STK_CHG!L45-INTMARB!L45</f>
        <v>0.99982803095442818</v>
      </c>
      <c r="M45" s="10">
        <f>PPRD!M45+RCV_RCY!M45+IMP!M45-EXP!M45+STK_CHG!M45-INTMARB!M45</f>
        <v>0.99982803095442818</v>
      </c>
      <c r="N45" s="10">
        <f>PPRD!N45+RCV_RCY!N45+IMP!N45-EXP!N45+STK_CHG!N45-INTMARB!N45</f>
        <v>0.99982803095442818</v>
      </c>
      <c r="O45" s="10">
        <f>PPRD!O45+RCV_RCY!O45+IMP!O45-EXP!O45+STK_CHG!O45-INTMARB!O45</f>
        <v>0.99982803095442818</v>
      </c>
      <c r="P45" s="10">
        <f>PPRD!P45+RCV_RCY!P45+IMP!P45-EXP!P45+STK_CHG!P45-INTMARB!P45</f>
        <v>0.99982803095442818</v>
      </c>
      <c r="Q45" s="10">
        <f>PPRD!Q45+RCV_RCY!Q45+IMP!Q45-EXP!Q45+STK_CHG!Q45-INTMARB!Q45</f>
        <v>0.99982803095442818</v>
      </c>
      <c r="R45" s="10">
        <f>PPRD!R45+RCV_RCY!R45+IMP!R45-EXP!R45+STK_CHG!R45-INTMARB!R45</f>
        <v>0.99982803095442818</v>
      </c>
      <c r="S45" s="10">
        <f>PPRD!S45+RCV_RCY!S45+IMP!S45-EXP!S45+STK_CHG!S45-INTMARB!S45</f>
        <v>0.99982803095442818</v>
      </c>
      <c r="T45" s="10">
        <f>PPRD!T45+RCV_RCY!T45+IMP!T45-EXP!T45+STK_CHG!T45-INTMARB!T45</f>
        <v>0.99191745485812577</v>
      </c>
      <c r="U45" s="10">
        <f>PPRD!U45+RCV_RCY!U45+IMP!U45-EXP!U45+STK_CHG!U45-INTMARB!U45</f>
        <v>1.0840068787618231</v>
      </c>
      <c r="V45" s="10">
        <f>PPRD!V45+RCV_RCY!V45+IMP!V45-EXP!V45+STK_CHG!V45-INTMARB!V45</f>
        <v>1.1300945829750644</v>
      </c>
      <c r="W45" s="10">
        <f>PPRD!W45+RCV_RCY!W45+IMP!W45-EXP!W45+STK_CHG!W45-INTMARB!W45</f>
        <v>1.3327601031814273</v>
      </c>
      <c r="X45" s="10">
        <f>PPRD!X45+RCV_RCY!X45+IMP!X45-EXP!X45+STK_CHG!X45-INTMARB!X45</f>
        <v>1.2866723989681859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19.99613069647463</v>
      </c>
      <c r="D46" s="10">
        <f>PPRD!D46+RCV_RCY!D46+IMP!D46-EXP!D46+STK_CHG!D46-INTMARB!D46</f>
        <v>18.996388650042991</v>
      </c>
      <c r="E46" s="10">
        <f>PPRD!E46+RCV_RCY!E46+IMP!E46-EXP!E46+STK_CHG!E46-INTMARB!E46</f>
        <v>19.996216680997421</v>
      </c>
      <c r="F46" s="10">
        <f>PPRD!F46+RCV_RCY!F46+IMP!F46-EXP!F46+STK_CHG!F46-INTMARB!F46</f>
        <v>19.99613069647463</v>
      </c>
      <c r="G46" s="10">
        <f>PPRD!G46+RCV_RCY!G46+IMP!G46-EXP!G46+STK_CHG!G46-INTMARB!G46</f>
        <v>158.96956147893374</v>
      </c>
      <c r="H46" s="10">
        <f>PPRD!H46+RCV_RCY!H46+IMP!H46-EXP!H46+STK_CHG!H46-INTMARB!H46</f>
        <v>203.96104901117801</v>
      </c>
      <c r="I46" s="10">
        <f>PPRD!I46+RCV_RCY!I46+IMP!I46-EXP!I46+STK_CHG!I46-INTMARB!I46</f>
        <v>24.995184866723978</v>
      </c>
      <c r="J46" s="10">
        <f>PPRD!J46+RCV_RCY!J46+IMP!J46-EXP!J46+STK_CHG!J46-INTMARB!J46</f>
        <v>24.995184866723996</v>
      </c>
      <c r="K46" s="10">
        <f>PPRD!K46+RCV_RCY!K46+IMP!K46-EXP!K46+STK_CHG!K46-INTMARB!K46</f>
        <v>24.995270851246776</v>
      </c>
      <c r="L46" s="10">
        <f>PPRD!L46+RCV_RCY!L46+IMP!L46-EXP!L46+STK_CHG!L46-INTMARB!L46</f>
        <v>14.99707652622528</v>
      </c>
      <c r="M46" s="10">
        <f>PPRD!M46+RCV_RCY!M46+IMP!M46-EXP!M46+STK_CHG!M46-INTMARB!M46</f>
        <v>13.997334479793652</v>
      </c>
      <c r="N46" s="10">
        <f>PPRD!N46+RCV_RCY!N46+IMP!N46-EXP!N46+STK_CHG!N46-INTMARB!N46</f>
        <v>18.996302665520215</v>
      </c>
      <c r="O46" s="10">
        <f>PPRD!O46+RCV_RCY!O46+IMP!O46-EXP!O46+STK_CHG!O46-INTMARB!O46</f>
        <v>21.995786758383485</v>
      </c>
      <c r="P46" s="10">
        <f>PPRD!P46+RCV_RCY!P46+IMP!P46-EXP!P46+STK_CHG!P46-INTMARB!P46</f>
        <v>20.995958727429059</v>
      </c>
      <c r="Q46" s="10">
        <f>PPRD!Q46+RCV_RCY!Q46+IMP!Q46-EXP!Q46+STK_CHG!Q46-INTMARB!Q46</f>
        <v>14.99707652622528</v>
      </c>
      <c r="R46" s="10">
        <f>PPRD!R46+RCV_RCY!R46+IMP!R46-EXP!R46+STK_CHG!R46-INTMARB!R46</f>
        <v>23.995442820292347</v>
      </c>
      <c r="S46" s="10">
        <f>PPRD!S46+RCV_RCY!S46+IMP!S46-EXP!S46+STK_CHG!S46-INTMARB!S46</f>
        <v>33.99355116079105</v>
      </c>
      <c r="T46" s="10">
        <f>PPRD!T46+RCV_RCY!T46+IMP!T46-EXP!T46+STK_CHG!T46-INTMARB!T46</f>
        <v>20.835425623387781</v>
      </c>
      <c r="U46" s="10">
        <f>PPRD!U46+RCV_RCY!U46+IMP!U46-EXP!U46+STK_CHG!U46-INTMARB!U46</f>
        <v>26.787532244196051</v>
      </c>
      <c r="V46" s="10">
        <f>PPRD!V46+RCV_RCY!V46+IMP!V46-EXP!V46+STK_CHG!V46-INTMARB!V46</f>
        <v>26.697334479793629</v>
      </c>
      <c r="W46" s="10">
        <f>PPRD!W46+RCV_RCY!W46+IMP!W46-EXP!W46+STK_CHG!W46-INTMARB!W46</f>
        <v>21.614101461736897</v>
      </c>
      <c r="X46" s="10">
        <f>PPRD!X46+RCV_RCY!X46+IMP!X46-EXP!X46+STK_CHG!X46-INTMARB!X46</f>
        <v>22.955631986242487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47.99079965606191</v>
      </c>
      <c r="D47" s="10">
        <f>PPRD!D47+RCV_RCY!D47+IMP!D47-EXP!D47+STK_CHG!D47-INTMARB!D47</f>
        <v>35.993121238177118</v>
      </c>
      <c r="E47" s="10">
        <f>PPRD!E47+RCV_RCY!E47+IMP!E47-EXP!E47+STK_CHG!E47-INTMARB!E47</f>
        <v>49.990455717970761</v>
      </c>
      <c r="F47" s="10">
        <f>PPRD!F47+RCV_RCY!F47+IMP!F47-EXP!F47+STK_CHG!F47-INTMARB!F47</f>
        <v>51.990025795356843</v>
      </c>
      <c r="G47" s="10">
        <f>PPRD!G47+RCV_RCY!G47+IMP!G47-EXP!G47+STK_CHG!G47-INTMARB!G47</f>
        <v>47.990799656061903</v>
      </c>
      <c r="H47" s="10">
        <f>PPRD!H47+RCV_RCY!H47+IMP!H47-EXP!H47+STK_CHG!H47-INTMARB!H47</f>
        <v>59.988564058469471</v>
      </c>
      <c r="I47" s="10">
        <f>PPRD!I47+RCV_RCY!I47+IMP!I47-EXP!I47+STK_CHG!I47-INTMARB!I47</f>
        <v>73.985812553740317</v>
      </c>
      <c r="J47" s="10">
        <f>PPRD!J47+RCV_RCY!J47+IMP!J47-EXP!J47+STK_CHG!J47-INTMARB!J47</f>
        <v>79.984694754944101</v>
      </c>
      <c r="K47" s="10">
        <f>PPRD!K47+RCV_RCY!K47+IMP!K47-EXP!K47+STK_CHG!K47-INTMARB!K47</f>
        <v>85.983576956147886</v>
      </c>
      <c r="L47" s="10">
        <f>PPRD!L47+RCV_RCY!L47+IMP!L47-EXP!L47+STK_CHG!L47-INTMARB!L47</f>
        <v>52.989853826311254</v>
      </c>
      <c r="M47" s="10">
        <f>PPRD!M47+RCV_RCY!M47+IMP!M47-EXP!M47+STK_CHG!M47-INTMARB!M47</f>
        <v>46.990971625107484</v>
      </c>
      <c r="N47" s="10">
        <f>PPRD!N47+RCV_RCY!N47+IMP!N47-EXP!N47+STK_CHG!N47-INTMARB!N47</f>
        <v>69.986672398968167</v>
      </c>
      <c r="O47" s="10">
        <f>PPRD!O47+RCV_RCY!O47+IMP!O47-EXP!O47+STK_CHG!O47-INTMARB!O47</f>
        <v>68.986844368013749</v>
      </c>
      <c r="P47" s="10">
        <f>PPRD!P47+RCV_RCY!P47+IMP!P47-EXP!P47+STK_CHG!P47-INTMARB!P47</f>
        <v>75.985554600171966</v>
      </c>
      <c r="Q47" s="10">
        <f>PPRD!Q47+RCV_RCY!Q47+IMP!Q47-EXP!Q47+STK_CHG!Q47-INTMARB!Q47</f>
        <v>69.986586414445398</v>
      </c>
      <c r="R47" s="10">
        <f>PPRD!R47+RCV_RCY!R47+IMP!R47-EXP!R47+STK_CHG!R47-INTMARB!R47</f>
        <v>79.984694754944101</v>
      </c>
      <c r="S47" s="10">
        <f>PPRD!S47+RCV_RCY!S47+IMP!S47-EXP!S47+STK_CHG!S47-INTMARB!S47</f>
        <v>53.989681857265687</v>
      </c>
      <c r="T47" s="10">
        <f>PPRD!T47+RCV_RCY!T47+IMP!T47-EXP!T47+STK_CHG!T47-INTMARB!T47</f>
        <v>57.281255374032675</v>
      </c>
      <c r="U47" s="10">
        <f>PPRD!U47+RCV_RCY!U47+IMP!U47-EXP!U47+STK_CHG!U47-INTMARB!U47</f>
        <v>63.280309544282026</v>
      </c>
      <c r="V47" s="10">
        <f>PPRD!V47+RCV_RCY!V47+IMP!V47-EXP!V47+STK_CHG!V47-INTMARB!V47</f>
        <v>52.656061908856401</v>
      </c>
      <c r="W47" s="10">
        <f>PPRD!W47+RCV_RCY!W47+IMP!W47-EXP!W47+STK_CHG!W47-INTMARB!W47</f>
        <v>65.426225279449696</v>
      </c>
      <c r="X47" s="10">
        <f>PPRD!X47+RCV_RCY!X47+IMP!X47-EXP!X47+STK_CHG!X47-INTMARB!X47</f>
        <v>73.770077386070497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4.7263112639724847</v>
      </c>
      <c r="F48" s="10">
        <f>PPRD!F48+RCV_RCY!F48+IMP!F48-EXP!F48+STK_CHG!F48-INTMARB!F48</f>
        <v>22.84368013757523</v>
      </c>
      <c r="G48" s="10">
        <f>PPRD!G48+RCV_RCY!G48+IMP!G48-EXP!G48+STK_CHG!G48-INTMARB!G48</f>
        <v>25.994496990541709</v>
      </c>
      <c r="H48" s="10">
        <f>PPRD!H48+RCV_RCY!H48+IMP!H48-EXP!H48+STK_CHG!H48-INTMARB!H48</f>
        <v>10.240240756663798</v>
      </c>
      <c r="I48" s="10">
        <f>PPRD!I48+RCV_RCY!I48+IMP!I48-EXP!I48+STK_CHG!I48-INTMARB!I48</f>
        <v>14.966552020636286</v>
      </c>
      <c r="J48" s="10">
        <f>PPRD!J48+RCV_RCY!J48+IMP!J48-EXP!J48+STK_CHG!J48-INTMARB!J48</f>
        <v>3.1508168529664662</v>
      </c>
      <c r="K48" s="10">
        <f>PPRD!K48+RCV_RCY!K48+IMP!K48-EXP!K48+STK_CHG!K48-INTMARB!K48</f>
        <v>0</v>
      </c>
      <c r="L48" s="10">
        <f>PPRD!L48+RCV_RCY!L48+IMP!L48-EXP!L48+STK_CHG!L48-INTMARB!L48</f>
        <v>3.9385210662080894</v>
      </c>
      <c r="M48" s="10">
        <f>PPRD!M48+RCV_RCY!M48+IMP!M48-EXP!M48+STK_CHG!M48-INTMARB!M48</f>
        <v>14.966638005159068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3.1509028374892516</v>
      </c>
      <c r="T48" s="10">
        <f>PPRD!T48+RCV_RCY!T48+IMP!T48-EXP!T48+STK_CHG!T48-INTMARB!T48</f>
        <v>1.0546861564918315</v>
      </c>
      <c r="U48" s="10">
        <f>PPRD!U48+RCV_RCY!U48+IMP!U48-EXP!U48+STK_CHG!U48-INTMARB!U48</f>
        <v>0.11582115219260529</v>
      </c>
      <c r="V48" s="10">
        <f>PPRD!V48+RCV_RCY!V48+IMP!V48-EXP!V48+STK_CHG!V48-INTMARB!V48</f>
        <v>7.7386070507308674E-4</v>
      </c>
      <c r="W48" s="10">
        <f>PPRD!W48+RCV_RCY!W48+IMP!W48-EXP!W48+STK_CHG!W48-INTMARB!W48</f>
        <v>1.4415305245055892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2.999398108340499</v>
      </c>
      <c r="D49" s="10">
        <f>PPRD!D49+RCV_RCY!D49+IMP!D49-EXP!D49+STK_CHG!D49-INTMARB!D49</f>
        <v>3.9992261392949269</v>
      </c>
      <c r="E49" s="10">
        <f>PPRD!E49+RCV_RCY!E49+IMP!E49-EXP!E49+STK_CHG!E49-INTMARB!E49</f>
        <v>3.9992261392949269</v>
      </c>
      <c r="F49" s="10">
        <f>PPRD!F49+RCV_RCY!F49+IMP!F49-EXP!F49+STK_CHG!F49-INTMARB!F49</f>
        <v>3.9992261392949269</v>
      </c>
      <c r="G49" s="10">
        <f>PPRD!G49+RCV_RCY!G49+IMP!G49-EXP!G49+STK_CHG!G49-INTMARB!G49</f>
        <v>5.9988822012037826</v>
      </c>
      <c r="H49" s="10">
        <f>PPRD!H49+RCV_RCY!H49+IMP!H49-EXP!H49+STK_CHG!H49-INTMARB!H49</f>
        <v>7.9984522785898537</v>
      </c>
      <c r="I49" s="10">
        <f>PPRD!I49+RCV_RCY!I49+IMP!I49-EXP!I49+STK_CHG!I49-INTMARB!I49</f>
        <v>5.9987962166809963</v>
      </c>
      <c r="J49" s="10">
        <f>PPRD!J49+RCV_RCY!J49+IMP!J49-EXP!J49+STK_CHG!J49-INTMARB!J49</f>
        <v>5.9987962166809963</v>
      </c>
      <c r="K49" s="10">
        <f>PPRD!K49+RCV_RCY!K49+IMP!K49-EXP!K49+STK_CHG!K49-INTMARB!K49</f>
        <v>5.9988822012037826</v>
      </c>
      <c r="L49" s="10">
        <f>PPRD!L49+RCV_RCY!L49+IMP!L49-EXP!L49+STK_CHG!L49-INTMARB!L49</f>
        <v>6.9986242476354246</v>
      </c>
      <c r="M49" s="10">
        <f>PPRD!M49+RCV_RCY!M49+IMP!M49-EXP!M49+STK_CHG!M49-INTMARB!M49</f>
        <v>10.997936371453138</v>
      </c>
      <c r="N49" s="10">
        <f>PPRD!N49+RCV_RCY!N49+IMP!N49-EXP!N49+STK_CHG!N49-INTMARB!N49</f>
        <v>6.9986242476354255</v>
      </c>
      <c r="O49" s="10">
        <f>PPRD!O49+RCV_RCY!O49+IMP!O49-EXP!O49+STK_CHG!O49-INTMARB!O49</f>
        <v>5.9987962166809963</v>
      </c>
      <c r="P49" s="10">
        <f>PPRD!P49+RCV_RCY!P49+IMP!P49-EXP!P49+STK_CHG!P49-INTMARB!P49</f>
        <v>8.9982803095442812</v>
      </c>
      <c r="Q49" s="10">
        <f>PPRD!Q49+RCV_RCY!Q49+IMP!Q49-EXP!Q49+STK_CHG!Q49-INTMARB!Q49</f>
        <v>7.9984522785898537</v>
      </c>
      <c r="R49" s="10">
        <f>PPRD!R49+RCV_RCY!R49+IMP!R49-EXP!R49+STK_CHG!R49-INTMARB!R49</f>
        <v>7.9984522785898537</v>
      </c>
      <c r="S49" s="10">
        <f>PPRD!S49+RCV_RCY!S49+IMP!S49-EXP!S49+STK_CHG!S49-INTMARB!S49</f>
        <v>7.9984522785898537</v>
      </c>
      <c r="T49" s="10">
        <f>PPRD!T49+RCV_RCY!T49+IMP!T49-EXP!T49+STK_CHG!T49-INTMARB!T49</f>
        <v>5.9366294067067926</v>
      </c>
      <c r="U49" s="10">
        <f>PPRD!U49+RCV_RCY!U49+IMP!U49-EXP!U49+STK_CHG!U49-INTMARB!U49</f>
        <v>9.4681857265692173</v>
      </c>
      <c r="V49" s="10">
        <f>PPRD!V49+RCV_RCY!V49+IMP!V49-EXP!V49+STK_CHG!V49-INTMARB!V49</f>
        <v>8.7979363714531367</v>
      </c>
      <c r="W49" s="10">
        <f>PPRD!W49+RCV_RCY!W49+IMP!W49-EXP!W49+STK_CHG!W49-INTMARB!W49</f>
        <v>8.2391229578675826</v>
      </c>
      <c r="X49" s="10">
        <f>PPRD!X49+RCV_RCY!X49+IMP!X49-EXP!X49+STK_CHG!X49-INTMARB!X49</f>
        <v>14.612725709372315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59.142390369733448</v>
      </c>
      <c r="D50" s="10">
        <f>PPRD!D50+RCV_RCY!D50+IMP!D50-EXP!D50+STK_CHG!D50-INTMARB!D50</f>
        <v>41.129234737747197</v>
      </c>
      <c r="E50" s="10">
        <f>PPRD!E50+RCV_RCY!E50+IMP!E50-EXP!E50+STK_CHG!E50-INTMARB!E50</f>
        <v>45.339724849527087</v>
      </c>
      <c r="F50" s="10">
        <f>PPRD!F50+RCV_RCY!F50+IMP!F50-EXP!F50+STK_CHG!F50-INTMARB!F50</f>
        <v>42.964316423043847</v>
      </c>
      <c r="G50" s="10">
        <f>PPRD!G50+RCV_RCY!G50+IMP!G50-EXP!G50+STK_CHG!G50-INTMARB!G50</f>
        <v>38.023043852106618</v>
      </c>
      <c r="H50" s="10">
        <f>PPRD!H50+RCV_RCY!H50+IMP!H50-EXP!H50+STK_CHG!H50-INTMARB!H50</f>
        <v>25.943422184006881</v>
      </c>
      <c r="I50" s="10">
        <f>PPRD!I50+RCV_RCY!I50+IMP!I50-EXP!I50+STK_CHG!I50-INTMARB!I50</f>
        <v>33.239896818572646</v>
      </c>
      <c r="J50" s="10">
        <f>PPRD!J50+RCV_RCY!J50+IMP!J50-EXP!J50+STK_CHG!J50-INTMARB!J50</f>
        <v>29.560361134995699</v>
      </c>
      <c r="K50" s="10">
        <f>PPRD!K50+RCV_RCY!K50+IMP!K50-EXP!K50+STK_CHG!K50-INTMARB!K50</f>
        <v>26.251504729148746</v>
      </c>
      <c r="L50" s="10">
        <f>PPRD!L50+RCV_RCY!L50+IMP!L50-EXP!L50+STK_CHG!L50-INTMARB!L50</f>
        <v>20.727858985382628</v>
      </c>
      <c r="M50" s="10">
        <f>PPRD!M50+RCV_RCY!M50+IMP!M50-EXP!M50+STK_CHG!M50-INTMARB!M50</f>
        <v>26.064316423043852</v>
      </c>
      <c r="N50" s="10">
        <f>PPRD!N50+RCV_RCY!N50+IMP!N50-EXP!N50+STK_CHG!N50-INTMARB!N50</f>
        <v>2.3844368013757524</v>
      </c>
      <c r="O50" s="10">
        <f>PPRD!O50+RCV_RCY!O50+IMP!O50-EXP!O50+STK_CHG!O50-INTMARB!O50</f>
        <v>1.5574376612209799</v>
      </c>
      <c r="P50" s="10">
        <f>PPRD!P50+RCV_RCY!P50+IMP!P50-EXP!P50+STK_CHG!P50-INTMARB!P50</f>
        <v>1.6980223559759238</v>
      </c>
      <c r="Q50" s="10">
        <f>PPRD!Q50+RCV_RCY!Q50+IMP!Q50-EXP!Q50+STK_CHG!Q50-INTMARB!Q50</f>
        <v>1.697936371453145</v>
      </c>
      <c r="R50" s="10">
        <f>PPRD!R50+RCV_RCY!R50+IMP!R50-EXP!R50+STK_CHG!R50-INTMARB!R50</f>
        <v>0.69810834049871018</v>
      </c>
      <c r="S50" s="10">
        <f>PPRD!S50+RCV_RCY!S50+IMP!S50-EXP!S50+STK_CHG!S50-INTMARB!S50</f>
        <v>0.69810834049871007</v>
      </c>
      <c r="T50" s="10">
        <f>PPRD!T50+RCV_RCY!T50+IMP!T50-EXP!T50+STK_CHG!T50-INTMARB!T50</f>
        <v>0.66723989681857154</v>
      </c>
      <c r="U50" s="10">
        <f>PPRD!U50+RCV_RCY!U50+IMP!U50-EXP!U50+STK_CHG!U50-INTMARB!U50</f>
        <v>0.83336199484092854</v>
      </c>
      <c r="V50" s="10">
        <f>PPRD!V50+RCV_RCY!V50+IMP!V50-EXP!V50+STK_CHG!V50-INTMARB!V50</f>
        <v>0.3596732588134135</v>
      </c>
      <c r="W50" s="10">
        <f>PPRD!W50+RCV_RCY!W50+IMP!W50-EXP!W50+STK_CHG!W50-INTMARB!W50</f>
        <v>0.41840068787618212</v>
      </c>
      <c r="X50" s="10">
        <f>PPRD!X50+RCV_RCY!X50+IMP!X50-EXP!X50+STK_CHG!X50-INTMARB!X50</f>
        <v>0.43129836629406759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1092.3903697334476</v>
      </c>
      <c r="D51" s="37">
        <f>PPRD!D51+RCV_RCY!D51+IMP!D51-EXP!D51+STK_CHG!D51-INTMARB!D51</f>
        <v>1269.7334479793637</v>
      </c>
      <c r="E51" s="37">
        <f>PPRD!E51+RCV_RCY!E51+IMP!E51-EXP!E51+STK_CHG!E51-INTMARB!E51</f>
        <v>1291.4875322441956</v>
      </c>
      <c r="F51" s="37">
        <f>PPRD!F51+RCV_RCY!F51+IMP!F51-EXP!F51+STK_CHG!F51-INTMARB!F51</f>
        <v>1347.2699914015473</v>
      </c>
      <c r="G51" s="37">
        <f>PPRD!G51+RCV_RCY!G51+IMP!G51-EXP!G51+STK_CHG!G51-INTMARB!G51</f>
        <v>1332.3946689595869</v>
      </c>
      <c r="H51" s="37">
        <f>PPRD!H51+RCV_RCY!H51+IMP!H51-EXP!H51+STK_CHG!H51-INTMARB!H51</f>
        <v>1357.8890799656062</v>
      </c>
      <c r="I51" s="37">
        <f>PPRD!I51+RCV_RCY!I51+IMP!I51-EXP!I51+STK_CHG!I51-INTMARB!I51</f>
        <v>1406.6208082545147</v>
      </c>
      <c r="J51" s="37">
        <f>PPRD!J51+RCV_RCY!J51+IMP!J51-EXP!J51+STK_CHG!J51-INTMARB!J51</f>
        <v>1359.5657781599311</v>
      </c>
      <c r="K51" s="37">
        <f>PPRD!K51+RCV_RCY!K51+IMP!K51-EXP!K51+STK_CHG!K51-INTMARB!K51</f>
        <v>1333.0825451418743</v>
      </c>
      <c r="L51" s="37">
        <f>PPRD!L51+RCV_RCY!L51+IMP!L51-EXP!L51+STK_CHG!L51-INTMARB!L51</f>
        <v>1227.1926053310406</v>
      </c>
      <c r="M51" s="37">
        <f>PPRD!M51+RCV_RCY!M51+IMP!M51-EXP!M51+STK_CHG!M51-INTMARB!M51</f>
        <v>1461.8873602751503</v>
      </c>
      <c r="N51" s="37">
        <f>PPRD!N51+RCV_RCY!N51+IMP!N51-EXP!N51+STK_CHG!N51-INTMARB!N51</f>
        <v>1288.4135855546001</v>
      </c>
      <c r="O51" s="37">
        <f>PPRD!O51+RCV_RCY!O51+IMP!O51-EXP!O51+STK_CHG!O51-INTMARB!O51</f>
        <v>1211.15649183147</v>
      </c>
      <c r="P51" s="37">
        <f>PPRD!P51+RCV_RCY!P51+IMP!P51-EXP!P51+STK_CHG!P51-INTMARB!P51</f>
        <v>1204.6861564918315</v>
      </c>
      <c r="Q51" s="37">
        <f>PPRD!Q51+RCV_RCY!Q51+IMP!Q51-EXP!Q51+STK_CHG!Q51-INTMARB!Q51</f>
        <v>1081.6423043852105</v>
      </c>
      <c r="R51" s="37">
        <f>PPRD!R51+RCV_RCY!R51+IMP!R51-EXP!R51+STK_CHG!R51-INTMARB!R51</f>
        <v>1098.3877901977639</v>
      </c>
      <c r="S51" s="37">
        <f>PPRD!S51+RCV_RCY!S51+IMP!S51-EXP!S51+STK_CHG!S51-INTMARB!S51</f>
        <v>1113.2978503869301</v>
      </c>
      <c r="T51" s="37">
        <f>PPRD!T51+RCV_RCY!T51+IMP!T51-EXP!T51+STK_CHG!T51-INTMARB!T51</f>
        <v>992.95520206362858</v>
      </c>
      <c r="U51" s="37">
        <f>PPRD!U51+RCV_RCY!U51+IMP!U51-EXP!U51+STK_CHG!U51-INTMARB!U51</f>
        <v>1169.0432502149613</v>
      </c>
      <c r="V51" s="37">
        <f>PPRD!V51+RCV_RCY!V51+IMP!V51-EXP!V51+STK_CHG!V51-INTMARB!V51</f>
        <v>1103.3250214961311</v>
      </c>
      <c r="W51" s="37">
        <f>PPRD!W51+RCV_RCY!W51+IMP!W51-EXP!W51+STK_CHG!W51-INTMARB!W51</f>
        <v>910.25984522785893</v>
      </c>
      <c r="X51" s="37">
        <f>PPRD!X51+RCV_RCY!X51+IMP!X51-EXP!X51+STK_CHG!X51-INTMARB!X51</f>
        <v>964.09948409286324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1190.9063628546858</v>
      </c>
      <c r="D52" s="37">
        <f t="shared" si="20"/>
        <v>1302.152880481513</v>
      </c>
      <c r="E52" s="37">
        <f t="shared" si="20"/>
        <v>1264.5802235597591</v>
      </c>
      <c r="F52" s="37">
        <f t="shared" si="20"/>
        <v>1317.5144453998284</v>
      </c>
      <c r="G52" s="37">
        <f t="shared" si="20"/>
        <v>1452.9396388650046</v>
      </c>
      <c r="H52" s="37">
        <f t="shared" si="20"/>
        <v>1476.2662080825453</v>
      </c>
      <c r="I52" s="37">
        <f t="shared" si="20"/>
        <v>1430.8419604471201</v>
      </c>
      <c r="J52" s="37">
        <f t="shared" si="20"/>
        <v>1406.9127257093721</v>
      </c>
      <c r="K52" s="37">
        <f t="shared" si="20"/>
        <v>1377.4730008598456</v>
      </c>
      <c r="L52" s="37">
        <f t="shared" si="20"/>
        <v>1566.9122957867587</v>
      </c>
      <c r="M52" s="37">
        <f t="shared" si="20"/>
        <v>1434.3971625107483</v>
      </c>
      <c r="N52" s="37">
        <f t="shared" si="20"/>
        <v>1417.6382631126394</v>
      </c>
      <c r="O52" s="37">
        <f t="shared" si="20"/>
        <v>1651.431298366294</v>
      </c>
      <c r="P52" s="37">
        <f t="shared" si="20"/>
        <v>1611.3754084264833</v>
      </c>
      <c r="Q52" s="37">
        <f t="shared" si="20"/>
        <v>1613.366380051591</v>
      </c>
      <c r="R52" s="37">
        <f t="shared" si="20"/>
        <v>1537.1215821152193</v>
      </c>
      <c r="S52" s="37">
        <f t="shared" si="20"/>
        <v>1623.7567497850387</v>
      </c>
      <c r="T52" s="37">
        <f t="shared" si="20"/>
        <v>1935.1593293207225</v>
      </c>
      <c r="U52" s="37">
        <f t="shared" si="20"/>
        <v>1862.4432502149616</v>
      </c>
      <c r="V52" s="37">
        <f t="shared" si="20"/>
        <v>1820.4550300945821</v>
      </c>
      <c r="W52" s="37">
        <f t="shared" si="20"/>
        <v>1809.2799656061909</v>
      </c>
      <c r="X52" s="37">
        <f t="shared" ref="X52" si="21">SUM(X53:X70)</f>
        <v>1903.3287188306101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242.4038693035254</v>
      </c>
      <c r="D53" s="10">
        <f>PPRD!D53+RCV_RCY!D53+IMP!D53-EXP!D53+STK_CHG!D53-INTMARB!D53</f>
        <v>243.60318142734309</v>
      </c>
      <c r="E53" s="10">
        <f>PPRD!E53+RCV_RCY!E53+IMP!E53-EXP!E53+STK_CHG!E53-INTMARB!E53</f>
        <v>211.83181427343081</v>
      </c>
      <c r="F53" s="10">
        <f>PPRD!F53+RCV_RCY!F53+IMP!F53-EXP!F53+STK_CHG!F53-INTMARB!F53</f>
        <v>194.85743766122101</v>
      </c>
      <c r="G53" s="10">
        <f>PPRD!G53+RCV_RCY!G53+IMP!G53-EXP!G53+STK_CHG!G53-INTMARB!G53</f>
        <v>267.35812553740323</v>
      </c>
      <c r="H53" s="10">
        <f>PPRD!H53+RCV_RCY!H53+IMP!H53-EXP!H53+STK_CHG!H53-INTMARB!H53</f>
        <v>285.92338779019781</v>
      </c>
      <c r="I53" s="10">
        <f>PPRD!I53+RCV_RCY!I53+IMP!I53-EXP!I53+STK_CHG!I53-INTMARB!I53</f>
        <v>232.01410146173691</v>
      </c>
      <c r="J53" s="10">
        <f>PPRD!J53+RCV_RCY!J53+IMP!J53-EXP!J53+STK_CHG!J53-INTMARB!J53</f>
        <v>235.02966466036111</v>
      </c>
      <c r="K53" s="10">
        <f>PPRD!K53+RCV_RCY!K53+IMP!K53-EXP!K53+STK_CHG!K53-INTMARB!K53</f>
        <v>267.32914875322439</v>
      </c>
      <c r="L53" s="10">
        <f>PPRD!L53+RCV_RCY!L53+IMP!L53-EXP!L53+STK_CHG!L53-INTMARB!L53</f>
        <v>297.25726569217539</v>
      </c>
      <c r="M53" s="10">
        <f>PPRD!M53+RCV_RCY!M53+IMP!M53-EXP!M53+STK_CHG!M53-INTMARB!M53</f>
        <v>302.70902837489251</v>
      </c>
      <c r="N53" s="10">
        <f>PPRD!N53+RCV_RCY!N53+IMP!N53-EXP!N53+STK_CHG!N53-INTMARB!N53</f>
        <v>248.23456577815989</v>
      </c>
      <c r="O53" s="10">
        <f>PPRD!O53+RCV_RCY!O53+IMP!O53-EXP!O53+STK_CHG!O53-INTMARB!O53</f>
        <v>318.74092863284608</v>
      </c>
      <c r="P53" s="10">
        <f>PPRD!P53+RCV_RCY!P53+IMP!P53-EXP!P53+STK_CHG!P53-INTMARB!P53</f>
        <v>250.38761822871879</v>
      </c>
      <c r="Q53" s="10">
        <f>PPRD!Q53+RCV_RCY!Q53+IMP!Q53-EXP!Q53+STK_CHG!Q53-INTMARB!Q53</f>
        <v>171.42209802235601</v>
      </c>
      <c r="R53" s="10">
        <f>PPRD!R53+RCV_RCY!R53+IMP!R53-EXP!R53+STK_CHG!R53-INTMARB!R53</f>
        <v>159.9617368873603</v>
      </c>
      <c r="S53" s="10">
        <f>PPRD!S53+RCV_RCY!S53+IMP!S53-EXP!S53+STK_CHG!S53-INTMARB!S53</f>
        <v>217.49965606190889</v>
      </c>
      <c r="T53" s="10">
        <f>PPRD!T53+RCV_RCY!T53+IMP!T53-EXP!T53+STK_CHG!T53-INTMARB!T53</f>
        <v>376.66552020636283</v>
      </c>
      <c r="U53" s="10">
        <f>PPRD!U53+RCV_RCY!U53+IMP!U53-EXP!U53+STK_CHG!U53-INTMARB!U53</f>
        <v>209.07730008598449</v>
      </c>
      <c r="V53" s="10">
        <f>PPRD!V53+RCV_RCY!V53+IMP!V53-EXP!V53+STK_CHG!V53-INTMARB!V53</f>
        <v>181.2170249355116</v>
      </c>
      <c r="W53" s="10">
        <f>PPRD!W53+RCV_RCY!W53+IMP!W53-EXP!W53+STK_CHG!W53-INTMARB!W53</f>
        <v>223.82132416165089</v>
      </c>
      <c r="X53" s="10">
        <f>PPRD!X53+RCV_RCY!X53+IMP!X53-EXP!X53+STK_CHG!X53-INTMARB!X53</f>
        <v>232.82854686156489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0.37979363714531378</v>
      </c>
      <c r="D55" s="10">
        <f>PPRD!D55+RCV_RCY!D55+IMP!D55-EXP!D55+STK_CHG!D55-INTMARB!D55</f>
        <v>0.29518486672398958</v>
      </c>
      <c r="E55" s="10">
        <f>PPRD!E55+RCV_RCY!E55+IMP!E55-EXP!E55+STK_CHG!E55-INTMARB!E55</f>
        <v>0.96663800515907139</v>
      </c>
      <c r="F55" s="10">
        <f>PPRD!F55+RCV_RCY!F55+IMP!F55-EXP!F55+STK_CHG!F55-INTMARB!F55</f>
        <v>4.1656061908856401</v>
      </c>
      <c r="G55" s="10">
        <f>PPRD!G55+RCV_RCY!G55+IMP!G55-EXP!G55+STK_CHG!G55-INTMARB!G55</f>
        <v>4.225881341358555</v>
      </c>
      <c r="H55" s="10">
        <f>PPRD!H55+RCV_RCY!H55+IMP!H55-EXP!H55+STK_CHG!H55-INTMARB!H55</f>
        <v>4.0287188306104902</v>
      </c>
      <c r="I55" s="10">
        <f>PPRD!I55+RCV_RCY!I55+IMP!I55-EXP!I55+STK_CHG!I55-INTMARB!I55</f>
        <v>3.9735167669819429</v>
      </c>
      <c r="J55" s="10">
        <f>PPRD!J55+RCV_RCY!J55+IMP!J55-EXP!J55+STK_CHG!J55-INTMARB!J55</f>
        <v>4.5510748065348237</v>
      </c>
      <c r="K55" s="10">
        <f>PPRD!K55+RCV_RCY!K55+IMP!K55-EXP!K55+STK_CHG!K55-INTMARB!K55</f>
        <v>5.0816852966466044</v>
      </c>
      <c r="L55" s="10">
        <f>PPRD!L55+RCV_RCY!L55+IMP!L55-EXP!L55+STK_CHG!L55-INTMARB!L55</f>
        <v>4.3068787618228717</v>
      </c>
      <c r="M55" s="10">
        <f>PPRD!M55+RCV_RCY!M55+IMP!M55-EXP!M55+STK_CHG!M55-INTMARB!M55</f>
        <v>4.2181427343078246</v>
      </c>
      <c r="N55" s="10">
        <f>PPRD!N55+RCV_RCY!N55+IMP!N55-EXP!N55+STK_CHG!N55-INTMARB!N55</f>
        <v>6.0957867583834906</v>
      </c>
      <c r="O55" s="10">
        <f>PPRD!O55+RCV_RCY!O55+IMP!O55-EXP!O55+STK_CHG!O55-INTMARB!O55</f>
        <v>9.8251074806534824</v>
      </c>
      <c r="P55" s="10">
        <f>PPRD!P55+RCV_RCY!P55+IMP!P55-EXP!P55+STK_CHG!P55-INTMARB!P55</f>
        <v>10.322871883061049</v>
      </c>
      <c r="Q55" s="10">
        <f>PPRD!Q55+RCV_RCY!Q55+IMP!Q55-EXP!Q55+STK_CHG!Q55-INTMARB!Q55</f>
        <v>12.01306964746346</v>
      </c>
      <c r="R55" s="10">
        <f>PPRD!R55+RCV_RCY!R55+IMP!R55-EXP!R55+STK_CHG!R55-INTMARB!R55</f>
        <v>12.65133276010318</v>
      </c>
      <c r="S55" s="10">
        <f>PPRD!S55+RCV_RCY!S55+IMP!S55-EXP!S55+STK_CHG!S55-INTMARB!S55</f>
        <v>10.99647463456578</v>
      </c>
      <c r="T55" s="10">
        <f>PPRD!T55+RCV_RCY!T55+IMP!T55-EXP!T55+STK_CHG!T55-INTMARB!T55</f>
        <v>12.89767841788478</v>
      </c>
      <c r="U55" s="10">
        <f>PPRD!U55+RCV_RCY!U55+IMP!U55-EXP!U55+STK_CHG!U55-INTMARB!U55</f>
        <v>10.493379191745481</v>
      </c>
      <c r="V55" s="10">
        <f>PPRD!V55+RCV_RCY!V55+IMP!V55-EXP!V55+STK_CHG!V55-INTMARB!V55</f>
        <v>13.24153052450559</v>
      </c>
      <c r="W55" s="10">
        <f>PPRD!W55+RCV_RCY!W55+IMP!W55-EXP!W55+STK_CHG!W55-INTMARB!W55</f>
        <v>15.20567497850387</v>
      </c>
      <c r="X55" s="10">
        <f>PPRD!X55+RCV_RCY!X55+IMP!X55-EXP!X55+STK_CHG!X55-INTMARB!X55</f>
        <v>12.161306964746339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0</v>
      </c>
      <c r="O56" s="10">
        <f>PPRD!O56+RCV_RCY!O56+IMP!O56-EXP!O56+STK_CHG!O56-INTMARB!O56</f>
        <v>8.5984522785898529E-4</v>
      </c>
      <c r="P56" s="10">
        <f>PPRD!P56+RCV_RCY!P56+IMP!P56-EXP!P56+STK_CHG!P56-INTMARB!P56</f>
        <v>5.7609630266552024E-3</v>
      </c>
      <c r="Q56" s="10">
        <f>PPRD!Q56+RCV_RCY!Q56+IMP!Q56-EXP!Q56+STK_CHG!Q56-INTMARB!Q56</f>
        <v>8.5124677558039551E-3</v>
      </c>
      <c r="R56" s="10">
        <f>PPRD!R56+RCV_RCY!R56+IMP!R56-EXP!R56+STK_CHG!R56-INTMARB!R56</f>
        <v>2.020636285468615E-2</v>
      </c>
      <c r="S56" s="10">
        <f>PPRD!S56+RCV_RCY!S56+IMP!S56-EXP!S56+STK_CHG!S56-INTMARB!S56</f>
        <v>3.2846087704213239E-2</v>
      </c>
      <c r="T56" s="10">
        <f>PPRD!T56+RCV_RCY!T56+IMP!T56-EXP!T56+STK_CHG!T56-INTMARB!T56</f>
        <v>3.7833190025795348E-2</v>
      </c>
      <c r="U56" s="10">
        <f>PPRD!U56+RCV_RCY!U56+IMP!U56-EXP!U56+STK_CHG!U56-INTMARB!U56</f>
        <v>0.1094582975064488</v>
      </c>
      <c r="V56" s="10">
        <f>PPRD!V56+RCV_RCY!V56+IMP!V56-EXP!V56+STK_CHG!V56-INTMARB!V56</f>
        <v>0.26973344797936372</v>
      </c>
      <c r="W56" s="10">
        <f>PPRD!W56+RCV_RCY!W56+IMP!W56-EXP!W56+STK_CHG!W56-INTMARB!W56</f>
        <v>0.41676698194325018</v>
      </c>
      <c r="X56" s="10">
        <f>PPRD!X56+RCV_RCY!X56+IMP!X56-EXP!X56+STK_CHG!X56-INTMARB!X56</f>
        <v>0.58443680137575227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0</v>
      </c>
      <c r="N57" s="10">
        <f>PPRD!N57+RCV_RCY!N57+IMP!N57-EXP!N57+STK_CHG!N57-INTMARB!N57</f>
        <v>0</v>
      </c>
      <c r="O57" s="10">
        <f>PPRD!O57+RCV_RCY!O57+IMP!O57-EXP!O57+STK_CHG!O57-INTMARB!O57</f>
        <v>0</v>
      </c>
      <c r="P57" s="10">
        <f>PPRD!P57+RCV_RCY!P57+IMP!P57-EXP!P57+STK_CHG!P57-INTMARB!P57</f>
        <v>0</v>
      </c>
      <c r="Q57" s="10">
        <f>PPRD!Q57+RCV_RCY!Q57+IMP!Q57-EXP!Q57+STK_CHG!Q57-INTMARB!Q57</f>
        <v>0</v>
      </c>
      <c r="R57" s="10">
        <f>PPRD!R57+RCV_RCY!R57+IMP!R57-EXP!R57+STK_CHG!R57-INTMARB!R57</f>
        <v>0</v>
      </c>
      <c r="S57" s="10">
        <f>PPRD!S57+RCV_RCY!S57+IMP!S57-EXP!S57+STK_CHG!S57-INTMARB!S57</f>
        <v>0</v>
      </c>
      <c r="T57" s="10">
        <f>PPRD!T57+RCV_RCY!T57+IMP!T57-EXP!T57+STK_CHG!T57-INTMARB!T57</f>
        <v>0</v>
      </c>
      <c r="U57" s="10">
        <f>PPRD!U57+RCV_RCY!U57+IMP!U57-EXP!U57+STK_CHG!U57-INTMARB!U57</f>
        <v>0</v>
      </c>
      <c r="V57" s="10">
        <f>PPRD!V57+RCV_RCY!V57+IMP!V57-EXP!V57+STK_CHG!V57-INTMARB!V57</f>
        <v>6.5348237317282884E-2</v>
      </c>
      <c r="W57" s="10">
        <f>PPRD!W57+RCV_RCY!W57+IMP!W57-EXP!W57+STK_CHG!W57-INTMARB!W57</f>
        <v>0.95434221840068778</v>
      </c>
      <c r="X57" s="10">
        <f>PPRD!X57+RCV_RCY!X57+IMP!X57-EXP!X57+STK_CHG!X57-INTMARB!X57</f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948.12269991401513</v>
      </c>
      <c r="D59" s="10">
        <f>PPRD!D59+RCV_RCY!D59+IMP!D59-EXP!D59+STK_CHG!D59-INTMARB!D59</f>
        <v>1063.2702493551158</v>
      </c>
      <c r="E59" s="10">
        <f>PPRD!E59+RCV_RCY!E59+IMP!E59-EXP!E59+STK_CHG!E59-INTMARB!E59</f>
        <v>1056.2004299226139</v>
      </c>
      <c r="F59" s="10">
        <f>PPRD!F59+RCV_RCY!F59+IMP!F59-EXP!F59+STK_CHG!F59-INTMARB!F59</f>
        <v>1121.8590713671542</v>
      </c>
      <c r="G59" s="10">
        <f>PPRD!G59+RCV_RCY!G59+IMP!G59-EXP!G59+STK_CHG!G59-INTMARB!G59</f>
        <v>1180.7585554600175</v>
      </c>
      <c r="H59" s="10">
        <f>PPRD!H59+RCV_RCY!H59+IMP!H59-EXP!H59+STK_CHG!H59-INTMARB!H59</f>
        <v>1179.8031814273431</v>
      </c>
      <c r="I59" s="10">
        <f>PPRD!I59+RCV_RCY!I59+IMP!I59-EXP!I59+STK_CHG!I59-INTMARB!I59</f>
        <v>1188.4494411006021</v>
      </c>
      <c r="J59" s="10">
        <f>PPRD!J59+RCV_RCY!J59+IMP!J59-EXP!J59+STK_CHG!J59-INTMARB!J59</f>
        <v>1163.7049871023216</v>
      </c>
      <c r="K59" s="10">
        <f>PPRD!K59+RCV_RCY!K59+IMP!K59-EXP!K59+STK_CHG!K59-INTMARB!K59</f>
        <v>1099.4554600171973</v>
      </c>
      <c r="L59" s="10">
        <f>PPRD!L59+RCV_RCY!L59+IMP!L59-EXP!L59+STK_CHG!L59-INTMARB!L59</f>
        <v>1256.8070507308687</v>
      </c>
      <c r="M59" s="10">
        <f>PPRD!M59+RCV_RCY!M59+IMP!M59-EXP!M59+STK_CHG!M59-INTMARB!M59</f>
        <v>1091.6690455717974</v>
      </c>
      <c r="N59" s="10">
        <f>PPRD!N59+RCV_RCY!N59+IMP!N59-EXP!N59+STK_CHG!N59-INTMARB!N59</f>
        <v>1121.2381771281168</v>
      </c>
      <c r="O59" s="10">
        <f>PPRD!O59+RCV_RCY!O59+IMP!O59-EXP!O59+STK_CHG!O59-INTMARB!O59</f>
        <v>1254.9202063628545</v>
      </c>
      <c r="P59" s="10">
        <f>PPRD!P59+RCV_RCY!P59+IMP!P59-EXP!P59+STK_CHG!P59-INTMARB!P59</f>
        <v>1269.8002579535685</v>
      </c>
      <c r="Q59" s="10">
        <f>PPRD!Q59+RCV_RCY!Q59+IMP!Q59-EXP!Q59+STK_CHG!Q59-INTMARB!Q59</f>
        <v>1338.0147033533967</v>
      </c>
      <c r="R59" s="10">
        <f>PPRD!R59+RCV_RCY!R59+IMP!R59-EXP!R59+STK_CHG!R59-INTMARB!R59</f>
        <v>1258.6222699914015</v>
      </c>
      <c r="S59" s="10">
        <f>PPRD!S59+RCV_RCY!S59+IMP!S59-EXP!S59+STK_CHG!S59-INTMARB!S59</f>
        <v>1299.7754084264832</v>
      </c>
      <c r="T59" s="10">
        <f>PPRD!T59+RCV_RCY!T59+IMP!T59-EXP!T59+STK_CHG!T59-INTMARB!T59</f>
        <v>1427.7943250214964</v>
      </c>
      <c r="U59" s="10">
        <f>PPRD!U59+RCV_RCY!U59+IMP!U59-EXP!U59+STK_CHG!U59-INTMARB!U59</f>
        <v>1494.3783319002582</v>
      </c>
      <c r="V59" s="10">
        <f>PPRD!V59+RCV_RCY!V59+IMP!V59-EXP!V59+STK_CHG!V59-INTMARB!V59</f>
        <v>1488.6505588993973</v>
      </c>
      <c r="W59" s="10">
        <f>PPRD!W59+RCV_RCY!W59+IMP!W59-EXP!W59+STK_CHG!W59-INTMARB!W59</f>
        <v>1406.6926053310403</v>
      </c>
      <c r="X59" s="10">
        <f>PPRD!X59+RCV_RCY!X59+IMP!X59-EXP!X59+STK_CHG!X59-INTMARB!X59</f>
        <v>1504.9693895098881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-5.0157351676698188</v>
      </c>
      <c r="E60" s="10">
        <f>PPRD!E60+RCV_RCY!E60+IMP!E60-EXP!E60+STK_CHG!E60-INTMARB!E60</f>
        <v>-5.732330180567498</v>
      </c>
      <c r="F60" s="10">
        <f>PPRD!F60+RCV_RCY!F60+IMP!F60-EXP!F60+STK_CHG!F60-INTMARB!F60</f>
        <v>-7.1653482373172821</v>
      </c>
      <c r="G60" s="10">
        <f>PPRD!G60+RCV_RCY!G60+IMP!G60-EXP!G60+STK_CHG!G60-INTMARB!G60</f>
        <v>-6.44883920894239</v>
      </c>
      <c r="H60" s="10">
        <f>PPRD!H60+RCV_RCY!H60+IMP!H60-EXP!H60+STK_CHG!H60-INTMARB!H60</f>
        <v>-4.2992261392949267</v>
      </c>
      <c r="I60" s="10">
        <f>PPRD!I60+RCV_RCY!I60+IMP!I60-EXP!I60+STK_CHG!I60-INTMARB!I60</f>
        <v>-4.2992261392949267</v>
      </c>
      <c r="J60" s="10">
        <f>PPRD!J60+RCV_RCY!J60+IMP!J60-EXP!J60+STK_CHG!J60-INTMARB!J60</f>
        <v>-5.7322441960447108</v>
      </c>
      <c r="K60" s="10">
        <f>PPRD!K60+RCV_RCY!K60+IMP!K60-EXP!K60+STK_CHG!K60-INTMARB!K60</f>
        <v>-5.0157351676698188</v>
      </c>
      <c r="L60" s="10">
        <f>PPRD!L60+RCV_RCY!L60+IMP!L60-EXP!L60+STK_CHG!L60-INTMARB!L60</f>
        <v>-5.732330180567498</v>
      </c>
      <c r="M60" s="10">
        <f>PPRD!M60+RCV_RCY!M60+IMP!M60-EXP!M60+STK_CHG!M60-INTMARB!M60</f>
        <v>-5.0157351676698188</v>
      </c>
      <c r="N60" s="10">
        <f>PPRD!N60+RCV_RCY!N60+IMP!N60-EXP!N60+STK_CHG!N60-INTMARB!N60</f>
        <v>-5.7322441960447108</v>
      </c>
      <c r="O60" s="10">
        <f>PPRD!O60+RCV_RCY!O60+IMP!O60-EXP!O60+STK_CHG!O60-INTMARB!O60</f>
        <v>-6.44883920894239</v>
      </c>
      <c r="P60" s="10">
        <f>PPRD!P60+RCV_RCY!P60+IMP!P60-EXP!P60+STK_CHG!P60-INTMARB!P60</f>
        <v>-5.0157351676698188</v>
      </c>
      <c r="Q60" s="10">
        <f>PPRD!Q60+RCV_RCY!Q60+IMP!Q60-EXP!Q60+STK_CHG!Q60-INTMARB!Q60</f>
        <v>-7.1653482373172821</v>
      </c>
      <c r="R60" s="10">
        <f>PPRD!R60+RCV_RCY!R60+IMP!R60-EXP!R60+STK_CHG!R60-INTMARB!R60</f>
        <v>-6.4489251934651772</v>
      </c>
      <c r="S60" s="10">
        <f>PPRD!S60+RCV_RCY!S60+IMP!S60-EXP!S60+STK_CHG!S60-INTMARB!S60</f>
        <v>-7.1654342218400711</v>
      </c>
      <c r="T60" s="10">
        <f>PPRD!T60+RCV_RCY!T60+IMP!T60-EXP!T60+STK_CHG!T60-INTMARB!T60</f>
        <v>-7.443422184006879</v>
      </c>
      <c r="U60" s="10">
        <f>PPRD!U60+RCV_RCY!U60+IMP!U60-EXP!U60+STK_CHG!U60-INTMARB!U60</f>
        <v>-4.6008598452278626</v>
      </c>
      <c r="V60" s="10">
        <f>PPRD!V60+RCV_RCY!V60+IMP!V60-EXP!V60+STK_CHG!V60-INTMARB!V60</f>
        <v>-3.9417024935511611</v>
      </c>
      <c r="W60" s="10">
        <f>PPRD!W60+RCV_RCY!W60+IMP!W60-EXP!W60+STK_CHG!W60-INTMARB!W60</f>
        <v>-3.7854686156491835</v>
      </c>
      <c r="X60" s="10">
        <f>PPRD!X60+RCV_RCY!X60+IMP!X60-EXP!X60+STK_CHG!X60-INTMARB!X60</f>
        <v>-3.9281169389509873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1.3136715391229581</v>
      </c>
      <c r="F61" s="10">
        <f>PPRD!F61+RCV_RCY!F61+IMP!F61-EXP!F61+STK_CHG!F61-INTMARB!F61</f>
        <v>3.79767841788478</v>
      </c>
      <c r="G61" s="10">
        <f>PPRD!G61+RCV_RCY!G61+IMP!G61-EXP!G61+STK_CHG!G61-INTMARB!G61</f>
        <v>7.0459157351676698</v>
      </c>
      <c r="H61" s="10">
        <f>PPRD!H61+RCV_RCY!H61+IMP!H61-EXP!H61+STK_CHG!H61-INTMARB!H61</f>
        <v>8.1446259673258812</v>
      </c>
      <c r="I61" s="10">
        <f>PPRD!I61+RCV_RCY!I61+IMP!I61-EXP!I61+STK_CHG!I61-INTMARB!I61</f>
        <v>7.5714531384350812</v>
      </c>
      <c r="J61" s="10">
        <f>PPRD!J61+RCV_RCY!J61+IMP!J61-EXP!J61+STK_CHG!J61-INTMARB!J61</f>
        <v>7.5475494411006014</v>
      </c>
      <c r="K61" s="10">
        <f>PPRD!K61+RCV_RCY!K61+IMP!K61-EXP!K61+STK_CHG!K61-INTMARB!K61</f>
        <v>8.8134135855545992</v>
      </c>
      <c r="L61" s="10">
        <f>PPRD!L61+RCV_RCY!L61+IMP!L61-EXP!L61+STK_CHG!L61-INTMARB!L61</f>
        <v>9.7448839208942388</v>
      </c>
      <c r="M61" s="10">
        <f>PPRD!M61+RCV_RCY!M61+IMP!M61-EXP!M61+STK_CHG!M61-INTMARB!M61</f>
        <v>13.32760103181427</v>
      </c>
      <c r="N61" s="10">
        <f>PPRD!N61+RCV_RCY!N61+IMP!N61-EXP!N61+STK_CHG!N61-INTMARB!N61</f>
        <v>21.97386070507309</v>
      </c>
      <c r="O61" s="10">
        <f>PPRD!O61+RCV_RCY!O61+IMP!O61-EXP!O61+STK_CHG!O61-INTMARB!O61</f>
        <v>51.949011177987963</v>
      </c>
      <c r="P61" s="10">
        <f>PPRD!P61+RCV_RCY!P61+IMP!P61-EXP!P61+STK_CHG!P61-INTMARB!P61</f>
        <v>64.36895958727429</v>
      </c>
      <c r="Q61" s="10">
        <f>PPRD!Q61+RCV_RCY!Q61+IMP!Q61-EXP!Q61+STK_CHG!Q61-INTMARB!Q61</f>
        <v>74.902063628546856</v>
      </c>
      <c r="R61" s="10">
        <f>PPRD!R61+RCV_RCY!R61+IMP!R61-EXP!R61+STK_CHG!R61-INTMARB!R61</f>
        <v>87.752020636285465</v>
      </c>
      <c r="S61" s="10">
        <f>PPRD!S61+RCV_RCY!S61+IMP!S61-EXP!S61+STK_CHG!S61-INTMARB!S61</f>
        <v>89.853826311263973</v>
      </c>
      <c r="T61" s="10">
        <f>PPRD!T61+RCV_RCY!T61+IMP!T61-EXP!T61+STK_CHG!T61-INTMARB!T61</f>
        <v>93.197936371453139</v>
      </c>
      <c r="U61" s="10">
        <f>PPRD!U61+RCV_RCY!U61+IMP!U61-EXP!U61+STK_CHG!U61-INTMARB!U61</f>
        <v>87.0176268271711</v>
      </c>
      <c r="V61" s="10">
        <f>PPRD!V61+RCV_RCY!V61+IMP!V61-EXP!V61+STK_CHG!V61-INTMARB!V61</f>
        <v>80.635339638864991</v>
      </c>
      <c r="W61" s="10">
        <f>PPRD!W61+RCV_RCY!W61+IMP!W61-EXP!W61+STK_CHG!W61-INTMARB!W61</f>
        <v>80.225365434221828</v>
      </c>
      <c r="X61" s="10">
        <f>PPRD!X61+RCV_RCY!X61+IMP!X61-EXP!X61+STK_CHG!X61-INTMARB!X61</f>
        <v>66.003181427343065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20.171969045571799</v>
      </c>
      <c r="U62" s="10">
        <f>PPRD!U62+RCV_RCY!U62+IMP!U62-EXP!U62+STK_CHG!U62-INTMARB!U62</f>
        <v>25.140670679277722</v>
      </c>
      <c r="V62" s="10">
        <f>PPRD!V62+RCV_RCY!V62+IMP!V62-EXP!V62+STK_CHG!V62-INTMARB!V62</f>
        <v>22.301375752364571</v>
      </c>
      <c r="W62" s="10">
        <f>PPRD!W62+RCV_RCY!W62+IMP!W62-EXP!W62+STK_CHG!W62-INTMARB!W62</f>
        <v>35.53774720550301</v>
      </c>
      <c r="X62" s="10">
        <f>PPRD!X62+RCV_RCY!X62+IMP!X62-EXP!X62+STK_CHG!X62-INTMARB!X62</f>
        <v>39.279793637145318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1.2801375752364579</v>
      </c>
      <c r="J63" s="10">
        <f>PPRD!J63+RCV_RCY!J63+IMP!J63-EXP!J63+STK_CHG!J63-INTMARB!J63</f>
        <v>2.6367796834847468E-16</v>
      </c>
      <c r="K63" s="10">
        <f>PPRD!K63+RCV_RCY!K63+IMP!K63-EXP!K63+STK_CHG!K63-INTMARB!K63</f>
        <v>-3.2612801348363973E-16</v>
      </c>
      <c r="L63" s="10">
        <f>PPRD!L63+RCV_RCY!L63+IMP!L63-EXP!L63+STK_CHG!L63-INTMARB!L63</f>
        <v>2.5604471195184852</v>
      </c>
      <c r="M63" s="10">
        <f>PPRD!M63+RCV_RCY!M63+IMP!M63-EXP!M63+STK_CHG!M63-INTMARB!M63</f>
        <v>8.3213241616509031</v>
      </c>
      <c r="N63" s="10">
        <f>PPRD!N63+RCV_RCY!N63+IMP!N63-EXP!N63+STK_CHG!N63-INTMARB!N63</f>
        <v>7.6812553740326717</v>
      </c>
      <c r="O63" s="10">
        <f>PPRD!O63+RCV_RCY!O63+IMP!O63-EXP!O63+STK_CHG!O63-INTMARB!O63</f>
        <v>6.4010318142734244</v>
      </c>
      <c r="P63" s="10">
        <f>PPRD!P63+RCV_RCY!P63+IMP!P63-EXP!P63+STK_CHG!P63-INTMARB!P63</f>
        <v>6.4010318142734297</v>
      </c>
      <c r="Q63" s="10">
        <f>PPRD!Q63+RCV_RCY!Q63+IMP!Q63-EXP!Q63+STK_CHG!Q63-INTMARB!Q63</f>
        <v>6.4011177987962178</v>
      </c>
      <c r="R63" s="10">
        <f>PPRD!R63+RCV_RCY!R63+IMP!R63-EXP!R63+STK_CHG!R63-INTMARB!R63</f>
        <v>7.6812553740326726</v>
      </c>
      <c r="S63" s="10">
        <f>PPRD!S63+RCV_RCY!S63+IMP!S63-EXP!S63+STK_CHG!S63-INTMARB!S63</f>
        <v>8.3214101461736885</v>
      </c>
      <c r="T63" s="10">
        <f>PPRD!T63+RCV_RCY!T63+IMP!T63-EXP!T63+STK_CHG!T63-INTMARB!T63</f>
        <v>7.9116938950988818</v>
      </c>
      <c r="U63" s="10">
        <f>PPRD!U63+RCV_RCY!U63+IMP!U63-EXP!U63+STK_CHG!U63-INTMARB!U63</f>
        <v>8.4603611349957024</v>
      </c>
      <c r="V63" s="10">
        <f>PPRD!V63+RCV_RCY!V63+IMP!V63-EXP!V63+STK_CHG!V63-INTMARB!V63</f>
        <v>7.3067927773000854</v>
      </c>
      <c r="W63" s="10">
        <f>PPRD!W63+RCV_RCY!W63+IMP!W63-EXP!W63+STK_CHG!W63-INTMARB!W63</f>
        <v>12.750300945829753</v>
      </c>
      <c r="X63" s="10">
        <f>PPRD!X63+RCV_RCY!X63+IMP!X63-EXP!X63+STK_CHG!X63-INTMARB!X63</f>
        <v>11.724247635425623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2.6655202063628547</v>
      </c>
      <c r="I65" s="10">
        <f>PPRD!I65+RCV_RCY!I65+IMP!I65-EXP!I65+STK_CHG!I65-INTMARB!I65</f>
        <v>1.852536543422185</v>
      </c>
      <c r="J65" s="10">
        <f>PPRD!J65+RCV_RCY!J65+IMP!J65-EXP!J65+STK_CHG!J65-INTMARB!J65</f>
        <v>1.8116938950988817</v>
      </c>
      <c r="K65" s="10">
        <f>PPRD!K65+RCV_RCY!K65+IMP!K65-EXP!K65+STK_CHG!K65-INTMARB!K65</f>
        <v>1.8090283748925131</v>
      </c>
      <c r="L65" s="10">
        <f>PPRD!L65+RCV_RCY!L65+IMP!L65-EXP!L65+STK_CHG!L65-INTMARB!L65</f>
        <v>1.9680997420464319</v>
      </c>
      <c r="M65" s="10">
        <f>PPRD!M65+RCV_RCY!M65+IMP!M65-EXP!M65+STK_CHG!M65-INTMARB!M65</f>
        <v>19.167755803955291</v>
      </c>
      <c r="N65" s="10">
        <f>PPRD!N65+RCV_RCY!N65+IMP!N65-EXP!N65+STK_CHG!N65-INTMARB!N65</f>
        <v>18.146861564918325</v>
      </c>
      <c r="O65" s="10">
        <f>PPRD!O65+RCV_RCY!O65+IMP!O65-EXP!O65+STK_CHG!O65-INTMARB!O65</f>
        <v>16.042992261392957</v>
      </c>
      <c r="P65" s="10">
        <f>PPRD!P65+RCV_RCY!P65+IMP!P65-EXP!P65+STK_CHG!P65-INTMARB!P65</f>
        <v>15.10464316423044</v>
      </c>
      <c r="Q65" s="10">
        <f>PPRD!Q65+RCV_RCY!Q65+IMP!Q65-EXP!Q65+STK_CHG!Q65-INTMARB!Q65</f>
        <v>17.770163370593284</v>
      </c>
      <c r="R65" s="10">
        <f>PPRD!R65+RCV_RCY!R65+IMP!R65-EXP!R65+STK_CHG!R65-INTMARB!R65</f>
        <v>16.881685296646612</v>
      </c>
      <c r="S65" s="10">
        <f>PPRD!S65+RCV_RCY!S65+IMP!S65-EXP!S65+STK_CHG!S65-INTMARB!S65</f>
        <v>4.4425623387790134</v>
      </c>
      <c r="T65" s="10">
        <f>PPRD!T65+RCV_RCY!T65+IMP!T65-EXP!T65+STK_CHG!T65-INTMARB!T65</f>
        <v>2.9106620808254418</v>
      </c>
      <c r="U65" s="10">
        <f>PPRD!U65+RCV_RCY!U65+IMP!U65-EXP!U65+STK_CHG!U65-INTMARB!U65</f>
        <v>31.351848667239889</v>
      </c>
      <c r="V65" s="10">
        <f>PPRD!V65+RCV_RCY!V65+IMP!V65-EXP!V65+STK_CHG!V65-INTMARB!V65</f>
        <v>29.693895098882201</v>
      </c>
      <c r="W65" s="10">
        <f>PPRD!W65+RCV_RCY!W65+IMP!W65-EXP!W65+STK_CHG!W65-INTMARB!W65</f>
        <v>36.446173688736025</v>
      </c>
      <c r="X65" s="10">
        <f>PPRD!X65+RCV_RCY!X65+IMP!X65-EXP!X65+STK_CHG!X65-INTMARB!X65</f>
        <v>37.759845227858996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1.015133276010318</v>
      </c>
      <c r="U70" s="10">
        <f>PPRD!U70+RCV_RCY!U70+IMP!U70-EXP!U70+STK_CHG!U70-INTMARB!U70</f>
        <v>1.015133276010318</v>
      </c>
      <c r="V70" s="10">
        <f>PPRD!V70+RCV_RCY!V70+IMP!V70-EXP!V70+STK_CHG!V70-INTMARB!V70</f>
        <v>1.015133276010318</v>
      </c>
      <c r="W70" s="10">
        <f>PPRD!W70+RCV_RCY!W70+IMP!W70-EXP!W70+STK_CHG!W70-INTMARB!W70</f>
        <v>1.015133276010318</v>
      </c>
      <c r="X70" s="10">
        <f>PPRD!X70+RCV_RCY!X70+IMP!X70-EXP!X70+STK_CHG!X70-INTMARB!X70</f>
        <v>1.079105760963027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7.4997420464316411</v>
      </c>
      <c r="H71" s="37">
        <f t="shared" si="22"/>
        <v>4.3708512467755796</v>
      </c>
      <c r="I71" s="37">
        <f t="shared" si="22"/>
        <v>3.128890799656062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28.207738607050725</v>
      </c>
      <c r="N71" s="37">
        <f t="shared" si="22"/>
        <v>53.477644024075659</v>
      </c>
      <c r="O71" s="37">
        <f t="shared" si="22"/>
        <v>55.674978503869298</v>
      </c>
      <c r="P71" s="37">
        <f t="shared" si="22"/>
        <v>52.928202923473783</v>
      </c>
      <c r="Q71" s="37">
        <f t="shared" si="22"/>
        <v>65.300429922613915</v>
      </c>
      <c r="R71" s="37">
        <f t="shared" si="22"/>
        <v>55.006104901117794</v>
      </c>
      <c r="S71" s="37">
        <f t="shared" si="22"/>
        <v>36.686758383490968</v>
      </c>
      <c r="T71" s="37">
        <f t="shared" si="22"/>
        <v>26.103697334479786</v>
      </c>
      <c r="U71" s="37">
        <f t="shared" si="22"/>
        <v>45.249355116079109</v>
      </c>
      <c r="V71" s="37">
        <f t="shared" si="22"/>
        <v>42.628202923473779</v>
      </c>
      <c r="W71" s="37">
        <f t="shared" si="22"/>
        <v>52.619862424763539</v>
      </c>
      <c r="X71" s="37">
        <f t="shared" ref="X71" si="23">SUM(X72:X73)</f>
        <v>47.328030954428201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6.9503869303525363</v>
      </c>
      <c r="G72" s="10">
        <f>PPRD!G72+RCV_RCY!G72+IMP!G72-EXP!G72+STK_CHG!G72-INTMARB!G72</f>
        <v>7.4997420464316411</v>
      </c>
      <c r="H72" s="10">
        <f>PPRD!H72+RCV_RCY!H72+IMP!H72-EXP!H72+STK_CHG!H72-INTMARB!H72</f>
        <v>4.3708512467755796</v>
      </c>
      <c r="I72" s="10">
        <f>PPRD!I72+RCV_RCY!I72+IMP!I72-EXP!I72+STK_CHG!I72-INTMARB!I72</f>
        <v>3.128890799656062</v>
      </c>
      <c r="J72" s="10">
        <f>PPRD!J72+RCV_RCY!J72+IMP!J72-EXP!J72+STK_CHG!J72-INTMARB!J72</f>
        <v>5.0157351676698188</v>
      </c>
      <c r="K72" s="10">
        <f>PPRD!K72+RCV_RCY!K72+IMP!K72-EXP!K72+STK_CHG!K72-INTMARB!K72</f>
        <v>5.0157351676698188</v>
      </c>
      <c r="L72" s="10">
        <f>PPRD!L72+RCV_RCY!L72+IMP!L72-EXP!L72+STK_CHG!L72-INTMARB!L72</f>
        <v>0.62098022355975924</v>
      </c>
      <c r="M72" s="10">
        <f>PPRD!M72+RCV_RCY!M72+IMP!M72-EXP!M72+STK_CHG!M72-INTMARB!M72</f>
        <v>2.507910576096303</v>
      </c>
      <c r="N72" s="10">
        <f>PPRD!N72+RCV_RCY!N72+IMP!N72-EXP!N72+STK_CHG!N72-INTMARB!N72</f>
        <v>12.03783319002579</v>
      </c>
      <c r="O72" s="10">
        <f>PPRD!O72+RCV_RCY!O72+IMP!O72-EXP!O72+STK_CHG!O72-INTMARB!O72</f>
        <v>8.0251934651762689</v>
      </c>
      <c r="P72" s="10">
        <f>PPRD!P72+RCV_RCY!P72+IMP!P72-EXP!P72+STK_CHG!P72-INTMARB!P72</f>
        <v>9.3627687016337031</v>
      </c>
      <c r="Q72" s="10">
        <f>PPRD!Q72+RCV_RCY!Q72+IMP!Q72-EXP!Q72+STK_CHG!Q72-INTMARB!Q72</f>
        <v>8.6939810834049869</v>
      </c>
      <c r="R72" s="10">
        <f>PPRD!R72+RCV_RCY!R72+IMP!R72-EXP!R72+STK_CHG!R72-INTMARB!R72</f>
        <v>7.3564058469475491</v>
      </c>
      <c r="S72" s="10">
        <f>PPRD!S72+RCV_RCY!S72+IMP!S72-EXP!S72+STK_CHG!S72-INTMARB!S72</f>
        <v>4.7291487532244192</v>
      </c>
      <c r="T72" s="10">
        <f>PPRD!T72+RCV_RCY!T72+IMP!T72-EXP!T72+STK_CHG!T72-INTMARB!T72</f>
        <v>3.355030094582975</v>
      </c>
      <c r="U72" s="10">
        <f>PPRD!U72+RCV_RCY!U72+IMP!U72-EXP!U72+STK_CHG!U72-INTMARB!U72</f>
        <v>8.604041272570937</v>
      </c>
      <c r="V72" s="10">
        <f>PPRD!V72+RCV_RCY!V72+IMP!V72-EXP!V72+STK_CHG!V72-INTMARB!V72</f>
        <v>8.667841788478075</v>
      </c>
      <c r="W72" s="10">
        <f>PPRD!W72+RCV_RCY!W72+IMP!W72-EXP!W72+STK_CHG!W72-INTMARB!W72</f>
        <v>9.982459157351677</v>
      </c>
      <c r="X72" s="10">
        <f>PPRD!X72+RCV_RCY!X72+IMP!X72-EXP!X72+STK_CHG!X72-INTMARB!X72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1.4808254514187451</v>
      </c>
      <c r="M73" s="10">
        <f>PPRD!M73+RCV_RCY!M73+IMP!M73-EXP!M73+STK_CHG!M73-INTMARB!M73</f>
        <v>25.699828030954421</v>
      </c>
      <c r="N73" s="10">
        <f>PPRD!N73+RCV_RCY!N73+IMP!N73-EXP!N73+STK_CHG!N73-INTMARB!N73</f>
        <v>41.439810834049865</v>
      </c>
      <c r="O73" s="10">
        <f>PPRD!O73+RCV_RCY!O73+IMP!O73-EXP!O73+STK_CHG!O73-INTMARB!O73</f>
        <v>47.649785038693032</v>
      </c>
      <c r="P73" s="10">
        <f>PPRD!P73+RCV_RCY!P73+IMP!P73-EXP!P73+STK_CHG!P73-INTMARB!P73</f>
        <v>43.565434221840079</v>
      </c>
      <c r="Q73" s="10">
        <f>PPRD!Q73+RCV_RCY!Q73+IMP!Q73-EXP!Q73+STK_CHG!Q73-INTMARB!Q73</f>
        <v>56.60644883920893</v>
      </c>
      <c r="R73" s="10">
        <f>PPRD!R73+RCV_RCY!R73+IMP!R73-EXP!R73+STK_CHG!R73-INTMARB!R73</f>
        <v>47.649699054170242</v>
      </c>
      <c r="S73" s="10">
        <f>PPRD!S73+RCV_RCY!S73+IMP!S73-EXP!S73+STK_CHG!S73-INTMARB!S73</f>
        <v>31.957609630266546</v>
      </c>
      <c r="T73" s="10">
        <f>PPRD!T73+RCV_RCY!T73+IMP!T73-EXP!T73+STK_CHG!T73-INTMARB!T73</f>
        <v>22.748667239896811</v>
      </c>
      <c r="U73" s="10">
        <f>PPRD!U73+RCV_RCY!U73+IMP!U73-EXP!U73+STK_CHG!U73-INTMARB!U73</f>
        <v>36.64531384350817</v>
      </c>
      <c r="V73" s="10">
        <f>PPRD!V73+RCV_RCY!V73+IMP!V73-EXP!V73+STK_CHG!V73-INTMARB!V73</f>
        <v>33.960361134995701</v>
      </c>
      <c r="W73" s="10">
        <f>PPRD!W73+RCV_RCY!W73+IMP!W73-EXP!W73+STK_CHG!W73-INTMARB!W73</f>
        <v>42.637403267411862</v>
      </c>
      <c r="X73" s="10">
        <f>PPRD!X73+RCV_RCY!X73+IMP!X73-EXP!X73+STK_CHG!X73-INTMARB!X73</f>
        <v>38.060447119518486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153.56835769561476</v>
      </c>
      <c r="D76" s="40">
        <f>PPRD!D76+RCV_RCY!D76+IMP!D76-EXP!D76+STK_CHG!D76-INTMARB!D76</f>
        <v>161.90885640584699</v>
      </c>
      <c r="E76" s="40">
        <f>PPRD!E76+RCV_RCY!E76+IMP!E76-EXP!E76+STK_CHG!E76-INTMARB!E76</f>
        <v>201.89165950128972</v>
      </c>
      <c r="F76" s="40">
        <f>PPRD!F76+RCV_RCY!F76+IMP!F76-EXP!F76+STK_CHG!F76-INTMARB!F76</f>
        <v>226.39724849527084</v>
      </c>
      <c r="G76" s="40">
        <f>PPRD!G76+RCV_RCY!G76+IMP!G76-EXP!G76+STK_CHG!G76-INTMARB!G76</f>
        <v>180.30954428202924</v>
      </c>
      <c r="H76" s="40">
        <f>PPRD!H76+RCV_RCY!H76+IMP!H76-EXP!H76+STK_CHG!H76-INTMARB!H76</f>
        <v>184.69475494411003</v>
      </c>
      <c r="I76" s="40">
        <f>PPRD!I76+RCV_RCY!I76+IMP!I76-EXP!I76+STK_CHG!I76-INTMARB!I76</f>
        <v>215.64918314703354</v>
      </c>
      <c r="J76" s="40">
        <f>PPRD!J76+RCV_RCY!J76+IMP!J76-EXP!J76+STK_CHG!J76-INTMARB!J76</f>
        <v>257.95356835769564</v>
      </c>
      <c r="K76" s="40">
        <f>PPRD!K76+RCV_RCY!K76+IMP!K76-EXP!K76+STK_CHG!K76-INTMARB!K76</f>
        <v>216.68099742046431</v>
      </c>
      <c r="L76" s="40">
        <f>PPRD!L76+RCV_RCY!L76+IMP!L76-EXP!L76+STK_CHG!L76-INTMARB!L76</f>
        <v>142.21840068787608</v>
      </c>
      <c r="M76" s="40">
        <f>PPRD!M76+RCV_RCY!M76+IMP!M76-EXP!M76+STK_CHG!M76-INTMARB!M76</f>
        <v>75.064488392089402</v>
      </c>
      <c r="N76" s="40">
        <f>PPRD!N76+RCV_RCY!N76+IMP!N76-EXP!N76+STK_CHG!N76-INTMARB!N76</f>
        <v>107.05073086844368</v>
      </c>
      <c r="O76" s="40">
        <f>PPRD!O76+RCV_RCY!O76+IMP!O76-EXP!O76+STK_CHG!O76-INTMARB!O76</f>
        <v>145.3998280309545</v>
      </c>
      <c r="P76" s="40">
        <f>PPRD!P76+RCV_RCY!P76+IMP!P76-EXP!P76+STK_CHG!P76-INTMARB!P76</f>
        <v>116.50902837489264</v>
      </c>
      <c r="Q76" s="40">
        <f>PPRD!Q76+RCV_RCY!Q76+IMP!Q76-EXP!Q76+STK_CHG!Q76-INTMARB!Q76</f>
        <v>199.22613929492695</v>
      </c>
      <c r="R76" s="40">
        <f>PPRD!R76+RCV_RCY!R76+IMP!R76-EXP!R76+STK_CHG!R76-INTMARB!R76</f>
        <v>156.57781599312125</v>
      </c>
      <c r="S76" s="40">
        <f>PPRD!S76+RCV_RCY!S76+IMP!S76-EXP!S76+STK_CHG!S76-INTMARB!S76</f>
        <v>88.822012037833247</v>
      </c>
      <c r="T76" s="40">
        <f>PPRD!T76+RCV_RCY!T76+IMP!T76-EXP!T76+STK_CHG!T76-INTMARB!T76</f>
        <v>-5.5171969045572951</v>
      </c>
      <c r="U76" s="40">
        <f>PPRD!U76+RCV_RCY!U76+IMP!U76-EXP!U76+STK_CHG!U76-INTMARB!U76</f>
        <v>78.149699054170185</v>
      </c>
      <c r="V76" s="40">
        <f>PPRD!V76+RCV_RCY!V76+IMP!V76-EXP!V76+STK_CHG!V76-INTMARB!V76</f>
        <v>96.137403267411798</v>
      </c>
      <c r="W76" s="40">
        <f>PPRD!W76+RCV_RCY!W76+IMP!W76-EXP!W76+STK_CHG!W76-INTMARB!W76</f>
        <v>139.77944969905408</v>
      </c>
      <c r="X76" s="40">
        <f>PPRD!X76+RCV_RCY!X76+IMP!X76-EXP!X76+STK_CHG!X76-INTMARB!X76</f>
        <v>152.41917454858131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26.827171109200339</v>
      </c>
      <c r="D2" s="31">
        <f t="shared" si="0"/>
        <v>26.827171109200343</v>
      </c>
      <c r="E2" s="31">
        <f t="shared" si="0"/>
        <v>27.858985382631136</v>
      </c>
      <c r="F2" s="31">
        <f t="shared" si="0"/>
        <v>40.250042992261399</v>
      </c>
      <c r="G2" s="31">
        <f t="shared" si="0"/>
        <v>48.506534823731734</v>
      </c>
      <c r="H2" s="31">
        <f t="shared" si="0"/>
        <v>58.826999140154768</v>
      </c>
      <c r="I2" s="31">
        <f t="shared" si="0"/>
        <v>66.051418744625934</v>
      </c>
      <c r="J2" s="31">
        <f t="shared" si="0"/>
        <v>80.500171969045596</v>
      </c>
      <c r="K2" s="31">
        <f t="shared" si="0"/>
        <v>97.012983662940655</v>
      </c>
      <c r="L2" s="31">
        <f t="shared" si="0"/>
        <v>102.1732588134136</v>
      </c>
      <c r="M2" s="31">
        <f t="shared" si="0"/>
        <v>117.65408426483228</v>
      </c>
      <c r="N2" s="31">
        <f t="shared" si="0"/>
        <v>117.65408426483229</v>
      </c>
      <c r="O2" s="31">
        <f t="shared" si="0"/>
        <v>118.68607050730868</v>
      </c>
      <c r="P2" s="31">
        <f t="shared" si="0"/>
        <v>122.81435941530522</v>
      </c>
      <c r="Q2" s="31">
        <f t="shared" si="0"/>
        <v>109.39759243336199</v>
      </c>
      <c r="R2" s="31">
        <f t="shared" si="0"/>
        <v>107.33353396388654</v>
      </c>
      <c r="S2" s="31">
        <f t="shared" si="0"/>
        <v>122.81435941530518</v>
      </c>
      <c r="T2" s="31">
        <f t="shared" si="0"/>
        <v>139.92897678417879</v>
      </c>
      <c r="U2" s="31">
        <f t="shared" si="0"/>
        <v>153.26612209802238</v>
      </c>
      <c r="V2" s="31">
        <f t="shared" si="0"/>
        <v>156.88237317282895</v>
      </c>
      <c r="W2" s="31">
        <f t="shared" si="0"/>
        <v>58.125193465176267</v>
      </c>
      <c r="X2" s="31">
        <f t="shared" ref="X2" si="1">SUM(X3,X17,X22,X25,X26,X51,X52,X71,X74,X75,X76)</f>
        <v>78.229664660361138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26.827171109200339</v>
      </c>
      <c r="D26" s="37">
        <f t="shared" si="14"/>
        <v>26.827171109200343</v>
      </c>
      <c r="E26" s="37">
        <f t="shared" si="14"/>
        <v>27.858985382631136</v>
      </c>
      <c r="F26" s="37">
        <f t="shared" si="14"/>
        <v>40.250042992261399</v>
      </c>
      <c r="G26" s="37">
        <f t="shared" si="14"/>
        <v>48.506534823731734</v>
      </c>
      <c r="H26" s="37">
        <f t="shared" si="14"/>
        <v>58.826999140154768</v>
      </c>
      <c r="I26" s="37">
        <f t="shared" si="14"/>
        <v>66.051418744625934</v>
      </c>
      <c r="J26" s="37">
        <f t="shared" si="14"/>
        <v>80.500171969045596</v>
      </c>
      <c r="K26" s="37">
        <f t="shared" si="14"/>
        <v>97.012983662940655</v>
      </c>
      <c r="L26" s="37">
        <f t="shared" si="14"/>
        <v>102.1732588134136</v>
      </c>
      <c r="M26" s="37">
        <f t="shared" si="14"/>
        <v>117.65408426483228</v>
      </c>
      <c r="N26" s="37">
        <f t="shared" si="14"/>
        <v>117.65408426483229</v>
      </c>
      <c r="O26" s="37">
        <f t="shared" si="14"/>
        <v>118.68607050730868</v>
      </c>
      <c r="P26" s="37">
        <f t="shared" si="14"/>
        <v>122.81435941530522</v>
      </c>
      <c r="Q26" s="37">
        <f t="shared" si="14"/>
        <v>109.39759243336199</v>
      </c>
      <c r="R26" s="37">
        <f t="shared" si="14"/>
        <v>107.33353396388654</v>
      </c>
      <c r="S26" s="37">
        <f t="shared" si="14"/>
        <v>122.81435941530518</v>
      </c>
      <c r="T26" s="37">
        <f t="shared" si="14"/>
        <v>139.92897678417879</v>
      </c>
      <c r="U26" s="37">
        <f t="shared" si="14"/>
        <v>153.26612209802238</v>
      </c>
      <c r="V26" s="37">
        <f t="shared" si="14"/>
        <v>156.88237317282895</v>
      </c>
      <c r="W26" s="37">
        <f t="shared" si="14"/>
        <v>58.125193465176267</v>
      </c>
      <c r="X26" s="37">
        <f t="shared" ref="X26" si="15">SUM(X27,X33)</f>
        <v>78.229664660361138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26.827171109200339</v>
      </c>
      <c r="D33" s="29">
        <f t="shared" si="18"/>
        <v>26.827171109200343</v>
      </c>
      <c r="E33" s="29">
        <f t="shared" si="18"/>
        <v>27.858985382631136</v>
      </c>
      <c r="F33" s="29">
        <f t="shared" si="18"/>
        <v>40.250042992261399</v>
      </c>
      <c r="G33" s="29">
        <f t="shared" si="18"/>
        <v>48.506534823731734</v>
      </c>
      <c r="H33" s="29">
        <f t="shared" si="18"/>
        <v>58.826999140154768</v>
      </c>
      <c r="I33" s="29">
        <f t="shared" si="18"/>
        <v>66.051418744625934</v>
      </c>
      <c r="J33" s="29">
        <f t="shared" si="18"/>
        <v>80.500171969045596</v>
      </c>
      <c r="K33" s="29">
        <f t="shared" si="18"/>
        <v>97.012983662940655</v>
      </c>
      <c r="L33" s="29">
        <f t="shared" si="18"/>
        <v>102.1732588134136</v>
      </c>
      <c r="M33" s="29">
        <f t="shared" si="18"/>
        <v>117.65408426483228</v>
      </c>
      <c r="N33" s="29">
        <f t="shared" si="18"/>
        <v>117.65408426483229</v>
      </c>
      <c r="O33" s="29">
        <f t="shared" si="18"/>
        <v>118.68607050730868</v>
      </c>
      <c r="P33" s="29">
        <f t="shared" si="18"/>
        <v>122.81435941530522</v>
      </c>
      <c r="Q33" s="29">
        <f t="shared" si="18"/>
        <v>109.39759243336199</v>
      </c>
      <c r="R33" s="29">
        <f t="shared" si="18"/>
        <v>107.33353396388654</v>
      </c>
      <c r="S33" s="29">
        <f t="shared" si="18"/>
        <v>122.81435941530518</v>
      </c>
      <c r="T33" s="29">
        <f t="shared" si="18"/>
        <v>139.92897678417879</v>
      </c>
      <c r="U33" s="29">
        <f t="shared" si="18"/>
        <v>153.26612209802238</v>
      </c>
      <c r="V33" s="29">
        <f t="shared" si="18"/>
        <v>156.88237317282895</v>
      </c>
      <c r="W33" s="29">
        <f t="shared" si="18"/>
        <v>58.125193465176267</v>
      </c>
      <c r="X33" s="29">
        <f t="shared" ref="X33" si="19">SUM(X34:X50)</f>
        <v>78.229664660361138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3.1814273430782469E-3</v>
      </c>
      <c r="U38" s="10">
        <f>INTAVI_PA_IN!U38+INTAVI_PA_EX!U38+INTAVI_FR_IN!U38+INTAVI_FR_EX!U38</f>
        <v>0</v>
      </c>
      <c r="V38" s="10">
        <f>INTAVI_PA_IN!V38+INTAVI_PA_EX!V38+INTAVI_FR_IN!V38+INTAVI_FR_EX!V38</f>
        <v>1.0318142734307822E-3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26.827171109200339</v>
      </c>
      <c r="D40" s="10">
        <f>INTAVI_PA_IN!D40+INTAVI_PA_EX!D40+INTAVI_FR_IN!D40+INTAVI_FR_EX!D40</f>
        <v>26.827171109200343</v>
      </c>
      <c r="E40" s="10">
        <f>INTAVI_PA_IN!E40+INTAVI_PA_EX!E40+INTAVI_FR_IN!E40+INTAVI_FR_EX!E40</f>
        <v>27.858985382631136</v>
      </c>
      <c r="F40" s="10">
        <f>INTAVI_PA_IN!F40+INTAVI_PA_EX!F40+INTAVI_FR_IN!F40+INTAVI_FR_EX!F40</f>
        <v>40.250042992261399</v>
      </c>
      <c r="G40" s="10">
        <f>INTAVI_PA_IN!G40+INTAVI_PA_EX!G40+INTAVI_FR_IN!G40+INTAVI_FR_EX!G40</f>
        <v>48.506534823731734</v>
      </c>
      <c r="H40" s="10">
        <f>INTAVI_PA_IN!H40+INTAVI_PA_EX!H40+INTAVI_FR_IN!H40+INTAVI_FR_EX!H40</f>
        <v>58.826999140154768</v>
      </c>
      <c r="I40" s="10">
        <f>INTAVI_PA_IN!I40+INTAVI_PA_EX!I40+INTAVI_FR_IN!I40+INTAVI_FR_EX!I40</f>
        <v>66.051418744625934</v>
      </c>
      <c r="J40" s="10">
        <f>INTAVI_PA_IN!J40+INTAVI_PA_EX!J40+INTAVI_FR_IN!J40+INTAVI_FR_EX!J40</f>
        <v>80.500171969045596</v>
      </c>
      <c r="K40" s="10">
        <f>INTAVI_PA_IN!K40+INTAVI_PA_EX!K40+INTAVI_FR_IN!K40+INTAVI_FR_EX!K40</f>
        <v>97.012983662940655</v>
      </c>
      <c r="L40" s="10">
        <f>INTAVI_PA_IN!L40+INTAVI_PA_EX!L40+INTAVI_FR_IN!L40+INTAVI_FR_EX!L40</f>
        <v>102.1732588134136</v>
      </c>
      <c r="M40" s="10">
        <f>INTAVI_PA_IN!M40+INTAVI_PA_EX!M40+INTAVI_FR_IN!M40+INTAVI_FR_EX!M40</f>
        <v>117.65408426483228</v>
      </c>
      <c r="N40" s="10">
        <f>INTAVI_PA_IN!N40+INTAVI_PA_EX!N40+INTAVI_FR_IN!N40+INTAVI_FR_EX!N40</f>
        <v>117.65408426483229</v>
      </c>
      <c r="O40" s="10">
        <f>INTAVI_PA_IN!O40+INTAVI_PA_EX!O40+INTAVI_FR_IN!O40+INTAVI_FR_EX!O40</f>
        <v>118.68607050730868</v>
      </c>
      <c r="P40" s="10">
        <f>INTAVI_PA_IN!P40+INTAVI_PA_EX!P40+INTAVI_FR_IN!P40+INTAVI_FR_EX!P40</f>
        <v>122.81435941530522</v>
      </c>
      <c r="Q40" s="10">
        <f>INTAVI_PA_IN!Q40+INTAVI_PA_EX!Q40+INTAVI_FR_IN!Q40+INTAVI_FR_EX!Q40</f>
        <v>109.39759243336199</v>
      </c>
      <c r="R40" s="10">
        <f>INTAVI_PA_IN!R40+INTAVI_PA_EX!R40+INTAVI_FR_IN!R40+INTAVI_FR_EX!R40</f>
        <v>107.33353396388654</v>
      </c>
      <c r="S40" s="10">
        <f>INTAVI_PA_IN!S40+INTAVI_PA_EX!S40+INTAVI_FR_IN!S40+INTAVI_FR_EX!S40</f>
        <v>122.81435941530518</v>
      </c>
      <c r="T40" s="10">
        <f>INTAVI_PA_IN!T40+INTAVI_PA_EX!T40+INTAVI_FR_IN!T40+INTAVI_FR_EX!T40</f>
        <v>139.92579535683572</v>
      </c>
      <c r="U40" s="10">
        <f>INTAVI_PA_IN!U40+INTAVI_PA_EX!U40+INTAVI_FR_IN!U40+INTAVI_FR_EX!U40</f>
        <v>153.26612209802238</v>
      </c>
      <c r="V40" s="10">
        <f>INTAVI_PA_IN!V40+INTAVI_PA_EX!V40+INTAVI_FR_IN!V40+INTAVI_FR_EX!V40</f>
        <v>156.88134135855552</v>
      </c>
      <c r="W40" s="10">
        <f>INTAVI_PA_IN!W40+INTAVI_PA_EX!W40+INTAVI_FR_IN!W40+INTAVI_FR_EX!W40</f>
        <v>58.125193465176267</v>
      </c>
      <c r="X40" s="10">
        <f>INTAVI_PA_IN!X40+INTAVI_PA_EX!X40+INTAVI_FR_IN!X40+INTAVI_FR_EX!X40</f>
        <v>78.229664660361138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23.246827459496448</v>
      </c>
      <c r="D2" s="31">
        <f t="shared" si="0"/>
        <v>23.258330500646743</v>
      </c>
      <c r="E2" s="31">
        <f t="shared" si="0"/>
        <v>24.132725711353487</v>
      </c>
      <c r="F2" s="31">
        <f t="shared" si="0"/>
        <v>34.99377760536413</v>
      </c>
      <c r="G2" s="31">
        <f t="shared" si="0"/>
        <v>42.181161269114071</v>
      </c>
      <c r="H2" s="31">
        <f t="shared" si="0"/>
        <v>52.142416974003162</v>
      </c>
      <c r="I2" s="31">
        <f t="shared" si="0"/>
        <v>59.593484486753042</v>
      </c>
      <c r="J2" s="31">
        <f t="shared" si="0"/>
        <v>72.929686203674677</v>
      </c>
      <c r="K2" s="31">
        <f t="shared" si="0"/>
        <v>87.589056212359367</v>
      </c>
      <c r="L2" s="31">
        <f t="shared" si="0"/>
        <v>91.626565623501449</v>
      </c>
      <c r="M2" s="31">
        <f t="shared" si="0"/>
        <v>106.25199094763181</v>
      </c>
      <c r="N2" s="31">
        <f t="shared" si="0"/>
        <v>106.38271271242738</v>
      </c>
      <c r="O2" s="31">
        <f t="shared" si="0"/>
        <v>104.52972816484254</v>
      </c>
      <c r="P2" s="31">
        <f t="shared" si="0"/>
        <v>106.92465692334136</v>
      </c>
      <c r="Q2" s="31">
        <f t="shared" si="0"/>
        <v>97.086604482046724</v>
      </c>
      <c r="R2" s="31">
        <f t="shared" si="0"/>
        <v>96.891084061052339</v>
      </c>
      <c r="S2" s="31">
        <f t="shared" si="0"/>
        <v>111.60852492457856</v>
      </c>
      <c r="T2" s="31">
        <f t="shared" si="0"/>
        <v>127.62661321297675</v>
      </c>
      <c r="U2" s="31">
        <f t="shared" si="0"/>
        <v>139.95840050263442</v>
      </c>
      <c r="V2" s="31">
        <f t="shared" si="0"/>
        <v>142.76489891178031</v>
      </c>
      <c r="W2" s="31">
        <f t="shared" ref="W2:X2" si="1">SUM(W3,W17,W22,W25,W26,W51,W52,W71,W74,W75,W76)</f>
        <v>49.034415434322234</v>
      </c>
      <c r="X2" s="31">
        <f t="shared" si="1"/>
        <v>67.588750736027166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23.246827459496448</v>
      </c>
      <c r="D26" s="37">
        <f t="shared" si="14"/>
        <v>23.258330500646743</v>
      </c>
      <c r="E26" s="37">
        <f t="shared" si="14"/>
        <v>24.132725711353487</v>
      </c>
      <c r="F26" s="37">
        <f t="shared" si="14"/>
        <v>34.99377760536413</v>
      </c>
      <c r="G26" s="37">
        <f t="shared" si="14"/>
        <v>42.181161269114071</v>
      </c>
      <c r="H26" s="37">
        <f t="shared" si="14"/>
        <v>52.142416974003162</v>
      </c>
      <c r="I26" s="37">
        <f t="shared" si="14"/>
        <v>59.593484486753042</v>
      </c>
      <c r="J26" s="37">
        <f t="shared" si="14"/>
        <v>72.929686203674677</v>
      </c>
      <c r="K26" s="37">
        <f t="shared" si="14"/>
        <v>87.589056212359367</v>
      </c>
      <c r="L26" s="37">
        <f t="shared" si="14"/>
        <v>91.626565623501449</v>
      </c>
      <c r="M26" s="37">
        <f t="shared" si="14"/>
        <v>106.25199094763181</v>
      </c>
      <c r="N26" s="37">
        <f t="shared" si="14"/>
        <v>106.38271271242738</v>
      </c>
      <c r="O26" s="37">
        <f t="shared" si="14"/>
        <v>104.52972816484254</v>
      </c>
      <c r="P26" s="37">
        <f t="shared" si="14"/>
        <v>106.92465692334136</v>
      </c>
      <c r="Q26" s="37">
        <f t="shared" si="14"/>
        <v>97.086604482046724</v>
      </c>
      <c r="R26" s="37">
        <f t="shared" si="14"/>
        <v>96.891084061052339</v>
      </c>
      <c r="S26" s="37">
        <f t="shared" si="14"/>
        <v>111.60852492457856</v>
      </c>
      <c r="T26" s="37">
        <f t="shared" si="14"/>
        <v>127.62661321297675</v>
      </c>
      <c r="U26" s="37">
        <f t="shared" si="14"/>
        <v>139.95840050263442</v>
      </c>
      <c r="V26" s="37">
        <f t="shared" si="14"/>
        <v>142.76489891178031</v>
      </c>
      <c r="W26" s="37">
        <f t="shared" ref="W26:X26" si="15">SUM(W27,W33)</f>
        <v>49.034415434322234</v>
      </c>
      <c r="X26" s="37">
        <f t="shared" si="15"/>
        <v>67.588750736027166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23.246827459496448</v>
      </c>
      <c r="D33" s="29">
        <f t="shared" si="18"/>
        <v>23.258330500646743</v>
      </c>
      <c r="E33" s="29">
        <f t="shared" si="18"/>
        <v>24.132725711353487</v>
      </c>
      <c r="F33" s="29">
        <f t="shared" si="18"/>
        <v>34.99377760536413</v>
      </c>
      <c r="G33" s="29">
        <f t="shared" si="18"/>
        <v>42.181161269114071</v>
      </c>
      <c r="H33" s="29">
        <f t="shared" si="18"/>
        <v>52.142416974003162</v>
      </c>
      <c r="I33" s="29">
        <f t="shared" si="18"/>
        <v>59.593484486753042</v>
      </c>
      <c r="J33" s="29">
        <f t="shared" si="18"/>
        <v>72.929686203674677</v>
      </c>
      <c r="K33" s="29">
        <f t="shared" si="18"/>
        <v>87.589056212359367</v>
      </c>
      <c r="L33" s="29">
        <f t="shared" si="18"/>
        <v>91.626565623501449</v>
      </c>
      <c r="M33" s="29">
        <f t="shared" si="18"/>
        <v>106.25199094763181</v>
      </c>
      <c r="N33" s="29">
        <f t="shared" si="18"/>
        <v>106.38271271242738</v>
      </c>
      <c r="O33" s="29">
        <f t="shared" si="18"/>
        <v>104.52972816484254</v>
      </c>
      <c r="P33" s="29">
        <f t="shared" si="18"/>
        <v>106.92465692334136</v>
      </c>
      <c r="Q33" s="29">
        <f t="shared" si="18"/>
        <v>97.086604482046724</v>
      </c>
      <c r="R33" s="29">
        <f t="shared" si="18"/>
        <v>96.891084061052339</v>
      </c>
      <c r="S33" s="29">
        <f t="shared" si="18"/>
        <v>111.60852492457856</v>
      </c>
      <c r="T33" s="29">
        <f t="shared" si="18"/>
        <v>127.62661321297675</v>
      </c>
      <c r="U33" s="29">
        <f t="shared" si="18"/>
        <v>139.95840050263442</v>
      </c>
      <c r="V33" s="29">
        <f t="shared" si="18"/>
        <v>142.76489891178031</v>
      </c>
      <c r="W33" s="29">
        <f t="shared" ref="W33:X33" si="19">SUM(W34:W50)</f>
        <v>49.034415434322234</v>
      </c>
      <c r="X33" s="29">
        <f t="shared" si="19"/>
        <v>67.588750736027166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2.9017206179281115E-3</v>
      </c>
      <c r="U38" s="10">
        <v>0</v>
      </c>
      <c r="V38" s="10">
        <v>9.3896374374575239E-4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23.246827459496448</v>
      </c>
      <c r="D40" s="10">
        <v>23.258330500646743</v>
      </c>
      <c r="E40" s="10">
        <v>24.132725711353487</v>
      </c>
      <c r="F40" s="10">
        <v>34.99377760536413</v>
      </c>
      <c r="G40" s="10">
        <v>42.181161269114071</v>
      </c>
      <c r="H40" s="10">
        <v>52.142416974003162</v>
      </c>
      <c r="I40" s="10">
        <v>59.593484486753042</v>
      </c>
      <c r="J40" s="10">
        <v>72.929686203674677</v>
      </c>
      <c r="K40" s="10">
        <v>87.589056212359367</v>
      </c>
      <c r="L40" s="10">
        <v>91.626565623501449</v>
      </c>
      <c r="M40" s="10">
        <v>106.25199094763181</v>
      </c>
      <c r="N40" s="10">
        <v>106.38271271242738</v>
      </c>
      <c r="O40" s="10">
        <v>104.52972816484254</v>
      </c>
      <c r="P40" s="10">
        <v>106.92465692334136</v>
      </c>
      <c r="Q40" s="10">
        <v>97.086604482046724</v>
      </c>
      <c r="R40" s="10">
        <v>96.891084061052339</v>
      </c>
      <c r="S40" s="10">
        <v>111.60852492457856</v>
      </c>
      <c r="T40" s="10">
        <v>127.62371149235882</v>
      </c>
      <c r="U40" s="10">
        <v>139.95840050263442</v>
      </c>
      <c r="V40" s="10">
        <v>142.76395994803656</v>
      </c>
      <c r="W40" s="10">
        <v>49.034415434322234</v>
      </c>
      <c r="X40" s="10">
        <v>67.588750736027166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3.3359752336058373</v>
      </c>
      <c r="D2" s="31">
        <f t="shared" si="0"/>
        <v>3.3389825014815888</v>
      </c>
      <c r="E2" s="31">
        <f t="shared" si="0"/>
        <v>3.4632260878789087</v>
      </c>
      <c r="F2" s="31">
        <f t="shared" si="0"/>
        <v>5.0193523366243236</v>
      </c>
      <c r="G2" s="31">
        <f t="shared" si="0"/>
        <v>6.0522686315884124</v>
      </c>
      <c r="H2" s="31">
        <f t="shared" si="0"/>
        <v>6.3256527007664838</v>
      </c>
      <c r="I2" s="31">
        <f t="shared" si="0"/>
        <v>6.0894244143862224</v>
      </c>
      <c r="J2" s="31">
        <f t="shared" si="0"/>
        <v>7.1966678880598138</v>
      </c>
      <c r="K2" s="31">
        <f t="shared" si="0"/>
        <v>8.8774308478468598</v>
      </c>
      <c r="L2" s="31">
        <f t="shared" si="0"/>
        <v>9.5452130107275313</v>
      </c>
      <c r="M2" s="31">
        <f t="shared" si="0"/>
        <v>10.149206785464971</v>
      </c>
      <c r="N2" s="31">
        <f t="shared" si="0"/>
        <v>10.081832502903659</v>
      </c>
      <c r="O2" s="31">
        <f t="shared" si="0"/>
        <v>10.488353864199395</v>
      </c>
      <c r="P2" s="31">
        <f t="shared" si="0"/>
        <v>10.523774969297243</v>
      </c>
      <c r="Q2" s="31">
        <f t="shared" si="0"/>
        <v>9.5078136266477618</v>
      </c>
      <c r="R2" s="31">
        <f t="shared" si="0"/>
        <v>9.0711579406311458</v>
      </c>
      <c r="S2" s="31">
        <f t="shared" si="0"/>
        <v>9.9040505956191538</v>
      </c>
      <c r="T2" s="31">
        <f t="shared" si="0"/>
        <v>10.801212753899822</v>
      </c>
      <c r="U2" s="31">
        <f t="shared" si="0"/>
        <v>11.782359267825635</v>
      </c>
      <c r="V2" s="31">
        <f t="shared" si="0"/>
        <v>12.114362185729368</v>
      </c>
      <c r="W2" s="31">
        <f t="shared" ref="W2:X2" si="1">SUM(W3,W17,W22,W25,W26,W51,W52,W71,W74,W75,W76)</f>
        <v>6.3618710400066965</v>
      </c>
      <c r="X2" s="31">
        <f t="shared" si="1"/>
        <v>7.6795181065136697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3.3359752336058373</v>
      </c>
      <c r="D26" s="37">
        <f t="shared" si="14"/>
        <v>3.3389825014815888</v>
      </c>
      <c r="E26" s="37">
        <f t="shared" si="14"/>
        <v>3.4632260878789087</v>
      </c>
      <c r="F26" s="37">
        <f t="shared" si="14"/>
        <v>5.0193523366243236</v>
      </c>
      <c r="G26" s="37">
        <f t="shared" si="14"/>
        <v>6.0522686315884124</v>
      </c>
      <c r="H26" s="37">
        <f t="shared" si="14"/>
        <v>6.3256527007664838</v>
      </c>
      <c r="I26" s="37">
        <f t="shared" si="14"/>
        <v>6.0894244143862224</v>
      </c>
      <c r="J26" s="37">
        <f t="shared" si="14"/>
        <v>7.1966678880598138</v>
      </c>
      <c r="K26" s="37">
        <f t="shared" si="14"/>
        <v>8.8774308478468598</v>
      </c>
      <c r="L26" s="37">
        <f t="shared" si="14"/>
        <v>9.5452130107275313</v>
      </c>
      <c r="M26" s="37">
        <f t="shared" si="14"/>
        <v>10.149206785464971</v>
      </c>
      <c r="N26" s="37">
        <f t="shared" si="14"/>
        <v>10.081832502903659</v>
      </c>
      <c r="O26" s="37">
        <f t="shared" si="14"/>
        <v>10.488353864199395</v>
      </c>
      <c r="P26" s="37">
        <f t="shared" si="14"/>
        <v>10.523774969297243</v>
      </c>
      <c r="Q26" s="37">
        <f t="shared" si="14"/>
        <v>9.5078136266477618</v>
      </c>
      <c r="R26" s="37">
        <f t="shared" si="14"/>
        <v>9.0711579406311458</v>
      </c>
      <c r="S26" s="37">
        <f t="shared" si="14"/>
        <v>9.9040505956191538</v>
      </c>
      <c r="T26" s="37">
        <f t="shared" si="14"/>
        <v>10.801212753899822</v>
      </c>
      <c r="U26" s="37">
        <f t="shared" si="14"/>
        <v>11.782359267825635</v>
      </c>
      <c r="V26" s="37">
        <f t="shared" si="14"/>
        <v>12.114362185729368</v>
      </c>
      <c r="W26" s="37">
        <f t="shared" ref="W26:X26" si="15">SUM(W27,W33)</f>
        <v>6.3618710400066965</v>
      </c>
      <c r="X26" s="37">
        <f t="shared" si="15"/>
        <v>7.6795181065136697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3.3359752336058373</v>
      </c>
      <c r="D33" s="29">
        <f t="shared" si="18"/>
        <v>3.3389825014815888</v>
      </c>
      <c r="E33" s="29">
        <f t="shared" si="18"/>
        <v>3.4632260878789087</v>
      </c>
      <c r="F33" s="29">
        <f t="shared" si="18"/>
        <v>5.0193523366243236</v>
      </c>
      <c r="G33" s="29">
        <f t="shared" si="18"/>
        <v>6.0522686315884124</v>
      </c>
      <c r="H33" s="29">
        <f t="shared" si="18"/>
        <v>6.3256527007664838</v>
      </c>
      <c r="I33" s="29">
        <f t="shared" si="18"/>
        <v>6.0894244143862224</v>
      </c>
      <c r="J33" s="29">
        <f t="shared" si="18"/>
        <v>7.1966678880598138</v>
      </c>
      <c r="K33" s="29">
        <f t="shared" si="18"/>
        <v>8.8774308478468598</v>
      </c>
      <c r="L33" s="29">
        <f t="shared" si="18"/>
        <v>9.5452130107275313</v>
      </c>
      <c r="M33" s="29">
        <f t="shared" si="18"/>
        <v>10.149206785464971</v>
      </c>
      <c r="N33" s="29">
        <f t="shared" si="18"/>
        <v>10.081832502903659</v>
      </c>
      <c r="O33" s="29">
        <f t="shared" si="18"/>
        <v>10.488353864199395</v>
      </c>
      <c r="P33" s="29">
        <f t="shared" si="18"/>
        <v>10.523774969297243</v>
      </c>
      <c r="Q33" s="29">
        <f t="shared" si="18"/>
        <v>9.5078136266477618</v>
      </c>
      <c r="R33" s="29">
        <f t="shared" si="18"/>
        <v>9.0711579406311458</v>
      </c>
      <c r="S33" s="29">
        <f t="shared" si="18"/>
        <v>9.9040505956191538</v>
      </c>
      <c r="T33" s="29">
        <f t="shared" si="18"/>
        <v>10.801212753899822</v>
      </c>
      <c r="U33" s="29">
        <f t="shared" si="18"/>
        <v>11.782359267825635</v>
      </c>
      <c r="V33" s="29">
        <f t="shared" si="18"/>
        <v>12.114362185729368</v>
      </c>
      <c r="W33" s="29">
        <f t="shared" ref="W33:X33" si="19">SUM(W34:W50)</f>
        <v>6.3618710400066965</v>
      </c>
      <c r="X33" s="29">
        <f t="shared" si="19"/>
        <v>7.6795181065136697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2.455765373505375E-4</v>
      </c>
      <c r="U38" s="10">
        <v>0</v>
      </c>
      <c r="V38" s="10">
        <v>7.967607554594652E-5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3.3359752336058373</v>
      </c>
      <c r="D40" s="10">
        <v>3.3389825014815888</v>
      </c>
      <c r="E40" s="10">
        <v>3.4632260878789087</v>
      </c>
      <c r="F40" s="10">
        <v>5.0193523366243236</v>
      </c>
      <c r="G40" s="10">
        <v>6.0522686315884124</v>
      </c>
      <c r="H40" s="10">
        <v>6.3256527007664838</v>
      </c>
      <c r="I40" s="10">
        <v>6.0894244143862224</v>
      </c>
      <c r="J40" s="10">
        <v>7.1966678880598138</v>
      </c>
      <c r="K40" s="10">
        <v>8.8774308478468598</v>
      </c>
      <c r="L40" s="10">
        <v>9.5452130107275313</v>
      </c>
      <c r="M40" s="10">
        <v>10.149206785464971</v>
      </c>
      <c r="N40" s="10">
        <v>10.081832502903659</v>
      </c>
      <c r="O40" s="10">
        <v>10.488353864199395</v>
      </c>
      <c r="P40" s="10">
        <v>10.523774969297243</v>
      </c>
      <c r="Q40" s="10">
        <v>9.5078136266477618</v>
      </c>
      <c r="R40" s="10">
        <v>9.0711579406311458</v>
      </c>
      <c r="S40" s="10">
        <v>9.9040505956191538</v>
      </c>
      <c r="T40" s="10">
        <v>10.800967177362471</v>
      </c>
      <c r="U40" s="10">
        <v>11.782359267825635</v>
      </c>
      <c r="V40" s="10">
        <v>12.114282509653822</v>
      </c>
      <c r="W40" s="10">
        <v>6.3618710400066965</v>
      </c>
      <c r="X40" s="10">
        <v>7.6795181065136697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0.21591556447361715</v>
      </c>
      <c r="D2" s="31">
        <f t="shared" si="0"/>
        <v>0.19735089184644999</v>
      </c>
      <c r="E2" s="31">
        <f t="shared" si="0"/>
        <v>0.22652515682592936</v>
      </c>
      <c r="F2" s="31">
        <f t="shared" si="0"/>
        <v>0.20030758688906405</v>
      </c>
      <c r="G2" s="31">
        <f t="shared" si="0"/>
        <v>0.23246676090644564</v>
      </c>
      <c r="H2" s="31">
        <f t="shared" si="0"/>
        <v>0.31516144091995962</v>
      </c>
      <c r="I2" s="31">
        <f t="shared" si="0"/>
        <v>0.32025694439590013</v>
      </c>
      <c r="J2" s="31">
        <f t="shared" si="0"/>
        <v>0.300669147028576</v>
      </c>
      <c r="K2" s="31">
        <f t="shared" si="0"/>
        <v>0.41942330384926446</v>
      </c>
      <c r="L2" s="31">
        <f t="shared" si="0"/>
        <v>0.82441972037465394</v>
      </c>
      <c r="M2" s="31">
        <f t="shared" si="0"/>
        <v>0.96865105306631505</v>
      </c>
      <c r="N2" s="31">
        <f t="shared" si="0"/>
        <v>0.88612601651622525</v>
      </c>
      <c r="O2" s="31">
        <f t="shared" si="0"/>
        <v>1.0053735427285806</v>
      </c>
      <c r="P2" s="31">
        <f t="shared" si="0"/>
        <v>1.175307904311045</v>
      </c>
      <c r="Q2" s="31">
        <f t="shared" si="0"/>
        <v>1.0471172949420655</v>
      </c>
      <c r="R2" s="31">
        <f t="shared" si="0"/>
        <v>0.88396837993768496</v>
      </c>
      <c r="S2" s="31">
        <f t="shared" si="0"/>
        <v>0.94380426066421186</v>
      </c>
      <c r="T2" s="31">
        <f t="shared" si="0"/>
        <v>1.1570649966026212</v>
      </c>
      <c r="U2" s="31">
        <f t="shared" si="0"/>
        <v>1.244732688810503</v>
      </c>
      <c r="V2" s="31">
        <f t="shared" si="0"/>
        <v>1.3474046145443004</v>
      </c>
      <c r="W2" s="31">
        <f t="shared" ref="W2:X2" si="1">SUM(W3,W17,W22,W25,W26,W51,W52,W71,W74,W75,W76)</f>
        <v>1.0450290601348302</v>
      </c>
      <c r="X2" s="31">
        <f t="shared" si="1"/>
        <v>1.7451869485702105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0.21591556447361715</v>
      </c>
      <c r="D26" s="37">
        <f t="shared" si="14"/>
        <v>0.19735089184644999</v>
      </c>
      <c r="E26" s="37">
        <f t="shared" si="14"/>
        <v>0.22652515682592936</v>
      </c>
      <c r="F26" s="37">
        <f t="shared" si="14"/>
        <v>0.20030758688906405</v>
      </c>
      <c r="G26" s="37">
        <f t="shared" si="14"/>
        <v>0.23246676090644564</v>
      </c>
      <c r="H26" s="37">
        <f t="shared" si="14"/>
        <v>0.31516144091995962</v>
      </c>
      <c r="I26" s="37">
        <f t="shared" si="14"/>
        <v>0.32025694439590013</v>
      </c>
      <c r="J26" s="37">
        <f t="shared" si="14"/>
        <v>0.300669147028576</v>
      </c>
      <c r="K26" s="37">
        <f t="shared" si="14"/>
        <v>0.41942330384926446</v>
      </c>
      <c r="L26" s="37">
        <f t="shared" si="14"/>
        <v>0.82441972037465394</v>
      </c>
      <c r="M26" s="37">
        <f t="shared" si="14"/>
        <v>0.96865105306631505</v>
      </c>
      <c r="N26" s="37">
        <f t="shared" si="14"/>
        <v>0.88612601651622525</v>
      </c>
      <c r="O26" s="37">
        <f t="shared" si="14"/>
        <v>1.0053735427285806</v>
      </c>
      <c r="P26" s="37">
        <f t="shared" si="14"/>
        <v>1.175307904311045</v>
      </c>
      <c r="Q26" s="37">
        <f t="shared" si="14"/>
        <v>1.0471172949420655</v>
      </c>
      <c r="R26" s="37">
        <f t="shared" si="14"/>
        <v>0.88396837993768496</v>
      </c>
      <c r="S26" s="37">
        <f t="shared" si="14"/>
        <v>0.94380426066421186</v>
      </c>
      <c r="T26" s="37">
        <f t="shared" si="14"/>
        <v>1.1570649966026212</v>
      </c>
      <c r="U26" s="37">
        <f t="shared" si="14"/>
        <v>1.244732688810503</v>
      </c>
      <c r="V26" s="37">
        <f t="shared" si="14"/>
        <v>1.3474046145443004</v>
      </c>
      <c r="W26" s="37">
        <f t="shared" ref="W26:X26" si="15">SUM(W27,W33)</f>
        <v>1.0450290601348302</v>
      </c>
      <c r="X26" s="37">
        <f t="shared" si="15"/>
        <v>1.7451869485702105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0.21591556447361715</v>
      </c>
      <c r="D33" s="29">
        <f t="shared" si="18"/>
        <v>0.19735089184644999</v>
      </c>
      <c r="E33" s="29">
        <f t="shared" si="18"/>
        <v>0.22652515682592936</v>
      </c>
      <c r="F33" s="29">
        <f t="shared" si="18"/>
        <v>0.20030758688906405</v>
      </c>
      <c r="G33" s="29">
        <f t="shared" si="18"/>
        <v>0.23246676090644564</v>
      </c>
      <c r="H33" s="29">
        <f t="shared" si="18"/>
        <v>0.31516144091995962</v>
      </c>
      <c r="I33" s="29">
        <f t="shared" si="18"/>
        <v>0.32025694439590013</v>
      </c>
      <c r="J33" s="29">
        <f t="shared" si="18"/>
        <v>0.300669147028576</v>
      </c>
      <c r="K33" s="29">
        <f t="shared" si="18"/>
        <v>0.41942330384926446</v>
      </c>
      <c r="L33" s="29">
        <f t="shared" si="18"/>
        <v>0.82441972037465394</v>
      </c>
      <c r="M33" s="29">
        <f t="shared" si="18"/>
        <v>0.96865105306631505</v>
      </c>
      <c r="N33" s="29">
        <f t="shared" si="18"/>
        <v>0.88612601651622525</v>
      </c>
      <c r="O33" s="29">
        <f t="shared" si="18"/>
        <v>1.0053735427285806</v>
      </c>
      <c r="P33" s="29">
        <f t="shared" si="18"/>
        <v>1.175307904311045</v>
      </c>
      <c r="Q33" s="29">
        <f t="shared" si="18"/>
        <v>1.0471172949420655</v>
      </c>
      <c r="R33" s="29">
        <f t="shared" si="18"/>
        <v>0.88396837993768496</v>
      </c>
      <c r="S33" s="29">
        <f t="shared" si="18"/>
        <v>0.94380426066421186</v>
      </c>
      <c r="T33" s="29">
        <f t="shared" si="18"/>
        <v>1.1570649966026212</v>
      </c>
      <c r="U33" s="29">
        <f t="shared" si="18"/>
        <v>1.244732688810503</v>
      </c>
      <c r="V33" s="29">
        <f t="shared" si="18"/>
        <v>1.3474046145443004</v>
      </c>
      <c r="W33" s="29">
        <f t="shared" ref="W33:X33" si="19">SUM(W34:W50)</f>
        <v>1.0450290601348302</v>
      </c>
      <c r="X33" s="29">
        <f t="shared" si="19"/>
        <v>1.7451869485702105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2.6307047350084866E-5</v>
      </c>
      <c r="U38" s="10">
        <v>0</v>
      </c>
      <c r="V38" s="10">
        <v>8.8618707459360179E-6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0.21591556447361715</v>
      </c>
      <c r="D40" s="10">
        <v>0.19735089184644999</v>
      </c>
      <c r="E40" s="10">
        <v>0.22652515682592936</v>
      </c>
      <c r="F40" s="10">
        <v>0.20030758688906405</v>
      </c>
      <c r="G40" s="10">
        <v>0.23246676090644564</v>
      </c>
      <c r="H40" s="10">
        <v>0.31516144091995962</v>
      </c>
      <c r="I40" s="10">
        <v>0.32025694439590013</v>
      </c>
      <c r="J40" s="10">
        <v>0.300669147028576</v>
      </c>
      <c r="K40" s="10">
        <v>0.41942330384926446</v>
      </c>
      <c r="L40" s="10">
        <v>0.82441972037465394</v>
      </c>
      <c r="M40" s="10">
        <v>0.96865105306631505</v>
      </c>
      <c r="N40" s="10">
        <v>0.88612601651622525</v>
      </c>
      <c r="O40" s="10">
        <v>1.0053735427285806</v>
      </c>
      <c r="P40" s="10">
        <v>1.175307904311045</v>
      </c>
      <c r="Q40" s="10">
        <v>1.0471172949420655</v>
      </c>
      <c r="R40" s="10">
        <v>0.88396837993768496</v>
      </c>
      <c r="S40" s="10">
        <v>0.94380426066421186</v>
      </c>
      <c r="T40" s="10">
        <v>1.1570386895552711</v>
      </c>
      <c r="U40" s="10">
        <v>1.244732688810503</v>
      </c>
      <c r="V40" s="10">
        <v>1.3473957526735545</v>
      </c>
      <c r="W40" s="10">
        <v>1.0450290601348302</v>
      </c>
      <c r="X40" s="10">
        <v>1.7451869485702105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2.8452851624437472E-2</v>
      </c>
      <c r="D2" s="31">
        <f t="shared" si="0"/>
        <v>3.2507215225561228E-2</v>
      </c>
      <c r="E2" s="31">
        <f t="shared" si="0"/>
        <v>3.6508426572811122E-2</v>
      </c>
      <c r="F2" s="31">
        <f t="shared" si="0"/>
        <v>3.6605463383879086E-2</v>
      </c>
      <c r="G2" s="31">
        <f t="shared" si="0"/>
        <v>4.063816212280242E-2</v>
      </c>
      <c r="H2" s="31">
        <f t="shared" si="0"/>
        <v>4.3768024465166304E-2</v>
      </c>
      <c r="I2" s="31">
        <f t="shared" si="0"/>
        <v>4.8252899090784826E-2</v>
      </c>
      <c r="J2" s="31">
        <f t="shared" si="0"/>
        <v>7.3148730282526511E-2</v>
      </c>
      <c r="K2" s="31">
        <f t="shared" si="0"/>
        <v>0.12707329888515984</v>
      </c>
      <c r="L2" s="31">
        <f t="shared" si="0"/>
        <v>0.17706045880996477</v>
      </c>
      <c r="M2" s="31">
        <f t="shared" si="0"/>
        <v>0.28423547866919052</v>
      </c>
      <c r="N2" s="31">
        <f t="shared" si="0"/>
        <v>0.30341303298502537</v>
      </c>
      <c r="O2" s="31">
        <f t="shared" si="0"/>
        <v>2.6626149355381781</v>
      </c>
      <c r="P2" s="31">
        <f t="shared" si="0"/>
        <v>4.1906196183555631</v>
      </c>
      <c r="Q2" s="31">
        <f t="shared" si="0"/>
        <v>1.7560570297254412</v>
      </c>
      <c r="R2" s="31">
        <f t="shared" si="0"/>
        <v>0.48732358226537137</v>
      </c>
      <c r="S2" s="31">
        <f t="shared" si="0"/>
        <v>0.35797963444326059</v>
      </c>
      <c r="T2" s="31">
        <f t="shared" si="0"/>
        <v>0.34408582069962745</v>
      </c>
      <c r="U2" s="31">
        <f t="shared" si="0"/>
        <v>0.28062963875183927</v>
      </c>
      <c r="V2" s="31">
        <f t="shared" si="0"/>
        <v>0.65570746077497122</v>
      </c>
      <c r="W2" s="31">
        <f t="shared" ref="W2:X2" si="1">SUM(W3,W17,W22,W25,W26,W51,W52,W71,W74,W75,W76)</f>
        <v>1.6838779307125082</v>
      </c>
      <c r="X2" s="31">
        <f t="shared" si="1"/>
        <v>1.2162088692500972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2.8452851624437472E-2</v>
      </c>
      <c r="D26" s="37">
        <f t="shared" si="14"/>
        <v>3.2507215225561228E-2</v>
      </c>
      <c r="E26" s="37">
        <f t="shared" si="14"/>
        <v>3.6508426572811122E-2</v>
      </c>
      <c r="F26" s="37">
        <f t="shared" si="14"/>
        <v>3.6605463383879086E-2</v>
      </c>
      <c r="G26" s="37">
        <f t="shared" si="14"/>
        <v>4.063816212280242E-2</v>
      </c>
      <c r="H26" s="37">
        <f t="shared" si="14"/>
        <v>4.3768024465166304E-2</v>
      </c>
      <c r="I26" s="37">
        <f t="shared" si="14"/>
        <v>4.8252899090784826E-2</v>
      </c>
      <c r="J26" s="37">
        <f t="shared" si="14"/>
        <v>7.3148730282526511E-2</v>
      </c>
      <c r="K26" s="37">
        <f t="shared" si="14"/>
        <v>0.12707329888515984</v>
      </c>
      <c r="L26" s="37">
        <f t="shared" si="14"/>
        <v>0.17706045880996477</v>
      </c>
      <c r="M26" s="37">
        <f t="shared" si="14"/>
        <v>0.28423547866919052</v>
      </c>
      <c r="N26" s="37">
        <f t="shared" si="14"/>
        <v>0.30341303298502537</v>
      </c>
      <c r="O26" s="37">
        <f t="shared" si="14"/>
        <v>2.6626149355381781</v>
      </c>
      <c r="P26" s="37">
        <f t="shared" si="14"/>
        <v>4.1906196183555631</v>
      </c>
      <c r="Q26" s="37">
        <f t="shared" si="14"/>
        <v>1.7560570297254412</v>
      </c>
      <c r="R26" s="37">
        <f t="shared" si="14"/>
        <v>0.48732358226537137</v>
      </c>
      <c r="S26" s="37">
        <f t="shared" si="14"/>
        <v>0.35797963444326059</v>
      </c>
      <c r="T26" s="37">
        <f t="shared" si="14"/>
        <v>0.34408582069962745</v>
      </c>
      <c r="U26" s="37">
        <f t="shared" si="14"/>
        <v>0.28062963875183927</v>
      </c>
      <c r="V26" s="37">
        <f t="shared" si="14"/>
        <v>0.65570746077497122</v>
      </c>
      <c r="W26" s="37">
        <f t="shared" ref="W26:X26" si="15">SUM(W27,W33)</f>
        <v>1.6838779307125082</v>
      </c>
      <c r="X26" s="37">
        <f t="shared" si="15"/>
        <v>1.2162088692500972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2.8452851624437472E-2</v>
      </c>
      <c r="D33" s="29">
        <f t="shared" si="18"/>
        <v>3.2507215225561228E-2</v>
      </c>
      <c r="E33" s="29">
        <f t="shared" si="18"/>
        <v>3.6508426572811122E-2</v>
      </c>
      <c r="F33" s="29">
        <f t="shared" si="18"/>
        <v>3.6605463383879086E-2</v>
      </c>
      <c r="G33" s="29">
        <f t="shared" si="18"/>
        <v>4.063816212280242E-2</v>
      </c>
      <c r="H33" s="29">
        <f t="shared" si="18"/>
        <v>4.3768024465166304E-2</v>
      </c>
      <c r="I33" s="29">
        <f t="shared" si="18"/>
        <v>4.8252899090784826E-2</v>
      </c>
      <c r="J33" s="29">
        <f t="shared" si="18"/>
        <v>7.3148730282526511E-2</v>
      </c>
      <c r="K33" s="29">
        <f t="shared" si="18"/>
        <v>0.12707329888515984</v>
      </c>
      <c r="L33" s="29">
        <f t="shared" si="18"/>
        <v>0.17706045880996477</v>
      </c>
      <c r="M33" s="29">
        <f t="shared" si="18"/>
        <v>0.28423547866919052</v>
      </c>
      <c r="N33" s="29">
        <f t="shared" si="18"/>
        <v>0.30341303298502537</v>
      </c>
      <c r="O33" s="29">
        <f t="shared" si="18"/>
        <v>2.6626149355381781</v>
      </c>
      <c r="P33" s="29">
        <f t="shared" si="18"/>
        <v>4.1906196183555631</v>
      </c>
      <c r="Q33" s="29">
        <f t="shared" si="18"/>
        <v>1.7560570297254412</v>
      </c>
      <c r="R33" s="29">
        <f t="shared" si="18"/>
        <v>0.48732358226537137</v>
      </c>
      <c r="S33" s="29">
        <f t="shared" si="18"/>
        <v>0.35797963444326059</v>
      </c>
      <c r="T33" s="29">
        <f t="shared" si="18"/>
        <v>0.34408582069962745</v>
      </c>
      <c r="U33" s="29">
        <f t="shared" si="18"/>
        <v>0.28062963875183927</v>
      </c>
      <c r="V33" s="29">
        <f t="shared" si="18"/>
        <v>0.65570746077497122</v>
      </c>
      <c r="W33" s="29">
        <f t="shared" ref="W33:X33" si="19">SUM(W34:W50)</f>
        <v>1.6838779307125082</v>
      </c>
      <c r="X33" s="29">
        <f t="shared" si="19"/>
        <v>1.2162088692500972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7.8231404495132793E-6</v>
      </c>
      <c r="U38" s="10">
        <v>0</v>
      </c>
      <c r="V38" s="10">
        <v>4.3125833931472391E-6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2.8452851624437472E-2</v>
      </c>
      <c r="D40" s="10">
        <v>3.2507215225561228E-2</v>
      </c>
      <c r="E40" s="10">
        <v>3.6508426572811122E-2</v>
      </c>
      <c r="F40" s="10">
        <v>3.6605463383879086E-2</v>
      </c>
      <c r="G40" s="10">
        <v>4.063816212280242E-2</v>
      </c>
      <c r="H40" s="10">
        <v>4.3768024465166304E-2</v>
      </c>
      <c r="I40" s="10">
        <v>4.8252899090784826E-2</v>
      </c>
      <c r="J40" s="10">
        <v>7.3148730282526511E-2</v>
      </c>
      <c r="K40" s="10">
        <v>0.12707329888515984</v>
      </c>
      <c r="L40" s="10">
        <v>0.17706045880996477</v>
      </c>
      <c r="M40" s="10">
        <v>0.28423547866919052</v>
      </c>
      <c r="N40" s="10">
        <v>0.30341303298502537</v>
      </c>
      <c r="O40" s="10">
        <v>2.6626149355381781</v>
      </c>
      <c r="P40" s="10">
        <v>4.1906196183555631</v>
      </c>
      <c r="Q40" s="10">
        <v>1.7560570297254412</v>
      </c>
      <c r="R40" s="10">
        <v>0.48732358226537137</v>
      </c>
      <c r="S40" s="10">
        <v>0.35797963444326059</v>
      </c>
      <c r="T40" s="10">
        <v>0.34407799755917795</v>
      </c>
      <c r="U40" s="10">
        <v>0.28062963875183927</v>
      </c>
      <c r="V40" s="10">
        <v>0.65570314819157804</v>
      </c>
      <c r="W40" s="10">
        <v>1.6838779307125082</v>
      </c>
      <c r="X40" s="10">
        <v>1.2162088692500972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3837.5864144453994</v>
      </c>
      <c r="D2" s="31">
        <f t="shared" si="0"/>
        <v>4115.7561478933785</v>
      </c>
      <c r="E2" s="31">
        <f t="shared" si="0"/>
        <v>4087.9629406706781</v>
      </c>
      <c r="F2" s="31">
        <f t="shared" si="0"/>
        <v>4335.4685296646603</v>
      </c>
      <c r="G2" s="31">
        <f t="shared" si="0"/>
        <v>4438.1654342218399</v>
      </c>
      <c r="H2" s="31">
        <f t="shared" si="0"/>
        <v>4530.2187446259677</v>
      </c>
      <c r="I2" s="31">
        <f t="shared" si="0"/>
        <v>4698.9525365434229</v>
      </c>
      <c r="J2" s="31">
        <f t="shared" si="0"/>
        <v>4805.2788478073953</v>
      </c>
      <c r="K2" s="31">
        <f t="shared" si="0"/>
        <v>4596.796474634566</v>
      </c>
      <c r="L2" s="31">
        <f t="shared" si="0"/>
        <v>4407.644711951848</v>
      </c>
      <c r="M2" s="31">
        <f t="shared" si="0"/>
        <v>4511.7933791917449</v>
      </c>
      <c r="N2" s="31">
        <f t="shared" si="0"/>
        <v>4259.4567497850385</v>
      </c>
      <c r="O2" s="31">
        <f t="shared" si="0"/>
        <v>4419.0552880481509</v>
      </c>
      <c r="P2" s="31">
        <f t="shared" si="0"/>
        <v>4343.1385210662074</v>
      </c>
      <c r="Q2" s="31">
        <f t="shared" si="0"/>
        <v>4342.8436801375747</v>
      </c>
      <c r="R2" s="31">
        <f t="shared" si="0"/>
        <v>4272.0699054170236</v>
      </c>
      <c r="S2" s="31">
        <f t="shared" si="0"/>
        <v>4269.072141014618</v>
      </c>
      <c r="T2" s="31">
        <f t="shared" si="0"/>
        <v>4411.1638865004315</v>
      </c>
      <c r="U2" s="31">
        <f t="shared" si="0"/>
        <v>4639.9962166809973</v>
      </c>
      <c r="V2" s="31">
        <f t="shared" si="0"/>
        <v>4490.7856405846942</v>
      </c>
      <c r="W2" s="31">
        <f t="shared" si="0"/>
        <v>4303.1306964746336</v>
      </c>
      <c r="X2" s="31">
        <f t="shared" ref="X2" si="1">SUM(X3,X17,X22,X25,X26,X51,X52,X71,X74,X75,X76)</f>
        <v>4502.2013757523646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72.864402407566644</v>
      </c>
      <c r="D3" s="34">
        <f t="shared" si="2"/>
        <v>93.257093723129842</v>
      </c>
      <c r="E3" s="34">
        <f t="shared" si="2"/>
        <v>75.733791917454852</v>
      </c>
      <c r="F3" s="34">
        <f t="shared" si="2"/>
        <v>67.090799656061904</v>
      </c>
      <c r="G3" s="34">
        <f t="shared" si="2"/>
        <v>65.852020636285459</v>
      </c>
      <c r="H3" s="34">
        <f t="shared" si="2"/>
        <v>79.629492691315548</v>
      </c>
      <c r="I3" s="34">
        <f t="shared" si="2"/>
        <v>85.252192605331047</v>
      </c>
      <c r="J3" s="34">
        <f t="shared" si="2"/>
        <v>104.01263972484952</v>
      </c>
      <c r="K3" s="34">
        <f t="shared" si="2"/>
        <v>104.65245055889936</v>
      </c>
      <c r="L3" s="34">
        <f t="shared" si="2"/>
        <v>84.612295786758381</v>
      </c>
      <c r="M3" s="34">
        <f t="shared" si="2"/>
        <v>106.50395528804818</v>
      </c>
      <c r="N3" s="34">
        <f t="shared" si="2"/>
        <v>109.63533963886505</v>
      </c>
      <c r="O3" s="34">
        <f t="shared" si="2"/>
        <v>90.975322441960444</v>
      </c>
      <c r="P3" s="34">
        <f t="shared" si="2"/>
        <v>70.89458297506448</v>
      </c>
      <c r="Q3" s="34">
        <f t="shared" si="2"/>
        <v>58.864144453998264</v>
      </c>
      <c r="R3" s="34">
        <f t="shared" si="2"/>
        <v>46.257523645743767</v>
      </c>
      <c r="S3" s="34">
        <f t="shared" si="2"/>
        <v>40.313241616509025</v>
      </c>
      <c r="T3" s="34">
        <f t="shared" si="2"/>
        <v>40.385554600171965</v>
      </c>
      <c r="U3" s="34">
        <f t="shared" si="2"/>
        <v>45.233447979363717</v>
      </c>
      <c r="V3" s="34">
        <f t="shared" si="2"/>
        <v>39.280911435941533</v>
      </c>
      <c r="W3" s="34">
        <f t="shared" si="2"/>
        <v>22.965606190885641</v>
      </c>
      <c r="X3" s="34">
        <f t="shared" ref="X3" si="3">SUM(X4,X8,X11)</f>
        <v>17.165606190885647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65.936199484092867</v>
      </c>
      <c r="D4" s="29">
        <f t="shared" si="4"/>
        <v>86.328890799656065</v>
      </c>
      <c r="E4" s="29">
        <f t="shared" si="4"/>
        <v>69.335081685296643</v>
      </c>
      <c r="F4" s="29">
        <f t="shared" si="4"/>
        <v>63.25159071367154</v>
      </c>
      <c r="G4" s="29">
        <f t="shared" si="4"/>
        <v>61.372914875322437</v>
      </c>
      <c r="H4" s="29">
        <f t="shared" si="4"/>
        <v>75.150472914875309</v>
      </c>
      <c r="I4" s="29">
        <f t="shared" si="4"/>
        <v>81.412983662940675</v>
      </c>
      <c r="J4" s="29">
        <f t="shared" si="4"/>
        <v>101.45313843508168</v>
      </c>
      <c r="K4" s="29">
        <f t="shared" si="4"/>
        <v>101.45313843508164</v>
      </c>
      <c r="L4" s="29">
        <f t="shared" si="4"/>
        <v>81.412983662940675</v>
      </c>
      <c r="M4" s="29">
        <f t="shared" si="4"/>
        <v>104.58435081685299</v>
      </c>
      <c r="N4" s="29">
        <f t="shared" si="4"/>
        <v>107.71573516766986</v>
      </c>
      <c r="O4" s="29">
        <f t="shared" si="4"/>
        <v>87.136113499570072</v>
      </c>
      <c r="P4" s="29">
        <f t="shared" si="4"/>
        <v>69.614789337919163</v>
      </c>
      <c r="Q4" s="29">
        <f t="shared" si="4"/>
        <v>58.864144453998264</v>
      </c>
      <c r="R4" s="29">
        <f t="shared" si="4"/>
        <v>46.257523645743767</v>
      </c>
      <c r="S4" s="29">
        <f t="shared" si="4"/>
        <v>40.313241616509025</v>
      </c>
      <c r="T4" s="29">
        <f t="shared" si="4"/>
        <v>40.303611349957002</v>
      </c>
      <c r="U4" s="29">
        <f t="shared" si="4"/>
        <v>45.209716251074809</v>
      </c>
      <c r="V4" s="29">
        <f t="shared" si="4"/>
        <v>39.262338779019778</v>
      </c>
      <c r="W4" s="29">
        <f t="shared" si="4"/>
        <v>22.965606190885641</v>
      </c>
      <c r="X4" s="29">
        <f t="shared" ref="X4" si="5">SUM(X5:X7)</f>
        <v>17.164316423043857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1.9656061908856401</v>
      </c>
      <c r="P5" s="10">
        <f>PPRD!P5+RCV_RCY!P5+IMP!P5-EXP!P5+STK_CHG!P5-INTMARB!P5-INTAVI!P5</f>
        <v>0.65520206362854627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0.65520206362854683</v>
      </c>
      <c r="T5" s="10">
        <f>PPRD!T5+RCV_RCY!T5+IMP!T5-EXP!T5+STK_CHG!T5-INTMARB!T5-INTAVI!T5</f>
        <v>0.16517626827171114</v>
      </c>
      <c r="U5" s="10">
        <f>PPRD!U5+RCV_RCY!U5+IMP!U5-EXP!U5+STK_CHG!U5-INTMARB!U5-INTAVI!U5</f>
        <v>-2.7755575615628914E-17</v>
      </c>
      <c r="V5" s="10">
        <f>PPRD!V5+RCV_RCY!V5+IMP!V5-EXP!V5+STK_CHG!V5-INTMARB!V5-INTAVI!V5</f>
        <v>-8.5984522785992334E-5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65.936199484092867</v>
      </c>
      <c r="D7" s="10">
        <f>PPRD!D7+RCV_RCY!D7+IMP!D7-EXP!D7+STK_CHG!D7-INTMARB!D7-INTAVI!D7</f>
        <v>86.328890799656065</v>
      </c>
      <c r="E7" s="10">
        <f>PPRD!E7+RCV_RCY!E7+IMP!E7-EXP!E7+STK_CHG!E7-INTMARB!E7-INTAVI!E7</f>
        <v>69.335081685296643</v>
      </c>
      <c r="F7" s="10">
        <f>PPRD!F7+RCV_RCY!F7+IMP!F7-EXP!F7+STK_CHG!F7-INTMARB!F7-INTAVI!F7</f>
        <v>63.25159071367154</v>
      </c>
      <c r="G7" s="10">
        <f>PPRD!G7+RCV_RCY!G7+IMP!G7-EXP!G7+STK_CHG!G7-INTMARB!G7-INTAVI!G7</f>
        <v>61.372914875322437</v>
      </c>
      <c r="H7" s="10">
        <f>PPRD!H7+RCV_RCY!H7+IMP!H7-EXP!H7+STK_CHG!H7-INTMARB!H7-INTAVI!H7</f>
        <v>75.150472914875309</v>
      </c>
      <c r="I7" s="10">
        <f>PPRD!I7+RCV_RCY!I7+IMP!I7-EXP!I7+STK_CHG!I7-INTMARB!I7-INTAVI!I7</f>
        <v>81.412983662940675</v>
      </c>
      <c r="J7" s="10">
        <f>PPRD!J7+RCV_RCY!J7+IMP!J7-EXP!J7+STK_CHG!J7-INTMARB!J7-INTAVI!J7</f>
        <v>101.45313843508168</v>
      </c>
      <c r="K7" s="10">
        <f>PPRD!K7+RCV_RCY!K7+IMP!K7-EXP!K7+STK_CHG!K7-INTMARB!K7-INTAVI!K7</f>
        <v>101.45313843508164</v>
      </c>
      <c r="L7" s="10">
        <f>PPRD!L7+RCV_RCY!L7+IMP!L7-EXP!L7+STK_CHG!L7-INTMARB!L7-INTAVI!L7</f>
        <v>81.412983662940675</v>
      </c>
      <c r="M7" s="10">
        <f>PPRD!M7+RCV_RCY!M7+IMP!M7-EXP!M7+STK_CHG!M7-INTMARB!M7-INTAVI!M7</f>
        <v>104.58435081685299</v>
      </c>
      <c r="N7" s="10">
        <f>PPRD!N7+RCV_RCY!N7+IMP!N7-EXP!N7+STK_CHG!N7-INTMARB!N7-INTAVI!N7</f>
        <v>107.71573516766986</v>
      </c>
      <c r="O7" s="10">
        <f>PPRD!O7+RCV_RCY!O7+IMP!O7-EXP!O7+STK_CHG!O7-INTMARB!O7-INTAVI!O7</f>
        <v>85.170507308684435</v>
      </c>
      <c r="P7" s="10">
        <f>PPRD!P7+RCV_RCY!P7+IMP!P7-EXP!P7+STK_CHG!P7-INTMARB!P7-INTAVI!P7</f>
        <v>68.959587274290612</v>
      </c>
      <c r="Q7" s="10">
        <f>PPRD!Q7+RCV_RCY!Q7+IMP!Q7-EXP!Q7+STK_CHG!Q7-INTMARB!Q7-INTAVI!Q7</f>
        <v>58.864144453998264</v>
      </c>
      <c r="R7" s="10">
        <f>PPRD!R7+RCV_RCY!R7+IMP!R7-EXP!R7+STK_CHG!R7-INTMARB!R7-INTAVI!R7</f>
        <v>46.257523645743767</v>
      </c>
      <c r="S7" s="10">
        <f>PPRD!S7+RCV_RCY!S7+IMP!S7-EXP!S7+STK_CHG!S7-INTMARB!S7-INTAVI!S7</f>
        <v>39.658039552880481</v>
      </c>
      <c r="T7" s="10">
        <f>PPRD!T7+RCV_RCY!T7+IMP!T7-EXP!T7+STK_CHG!T7-INTMARB!T7-INTAVI!T7</f>
        <v>40.138435081685294</v>
      </c>
      <c r="U7" s="10">
        <f>PPRD!U7+RCV_RCY!U7+IMP!U7-EXP!U7+STK_CHG!U7-INTMARB!U7-INTAVI!U7</f>
        <v>45.209716251074809</v>
      </c>
      <c r="V7" s="10">
        <f>PPRD!V7+RCV_RCY!V7+IMP!V7-EXP!V7+STK_CHG!V7-INTMARB!V7-INTAVI!V7</f>
        <v>39.262424763542562</v>
      </c>
      <c r="W7" s="10">
        <f>PPRD!W7+RCV_RCY!W7+IMP!W7-EXP!W7+STK_CHG!W7-INTMARB!W7-INTAVI!W7</f>
        <v>22.965606190885641</v>
      </c>
      <c r="X7" s="10">
        <f>PPRD!X7+RCV_RCY!X7+IMP!X7-EXP!X7+STK_CHG!X7-INTMARB!X7-INTAVI!X7</f>
        <v>17.164316423043857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6.9282029234737754</v>
      </c>
      <c r="D11" s="29">
        <f t="shared" si="8"/>
        <v>6.9282029234737754</v>
      </c>
      <c r="E11" s="29">
        <f t="shared" si="8"/>
        <v>6.3987102321582112</v>
      </c>
      <c r="F11" s="29">
        <f t="shared" si="8"/>
        <v>3.8392089423903686</v>
      </c>
      <c r="G11" s="29">
        <f t="shared" si="8"/>
        <v>4.4791057609630256</v>
      </c>
      <c r="H11" s="29">
        <f t="shared" si="8"/>
        <v>4.4790197764402402</v>
      </c>
      <c r="I11" s="29">
        <f t="shared" si="8"/>
        <v>3.839208942390369</v>
      </c>
      <c r="J11" s="29">
        <f t="shared" si="8"/>
        <v>2.5595012897678417</v>
      </c>
      <c r="K11" s="29">
        <f t="shared" si="8"/>
        <v>3.1993121238177129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1.2797936371453138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2.3731728288907988E-2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1.2897678417884782E-3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6.9282029234737754</v>
      </c>
      <c r="D13" s="10">
        <f>PPRD!D13+RCV_RCY!D13+IMP!D13-EXP!D13+STK_CHG!D13-INTMARB!D13-INTAVI!D13</f>
        <v>6.9282029234737754</v>
      </c>
      <c r="E13" s="10">
        <f>PPRD!E13+RCV_RCY!E13+IMP!E13-EXP!E13+STK_CHG!E13-INTMARB!E13-INTAVI!E13</f>
        <v>6.3987102321582112</v>
      </c>
      <c r="F13" s="10">
        <f>PPRD!F13+RCV_RCY!F13+IMP!F13-EXP!F13+STK_CHG!F13-INTMARB!F13-INTAVI!F13</f>
        <v>3.8392089423903686</v>
      </c>
      <c r="G13" s="10">
        <f>PPRD!G13+RCV_RCY!G13+IMP!G13-EXP!G13+STK_CHG!G13-INTMARB!G13-INTAVI!G13</f>
        <v>4.4791057609630256</v>
      </c>
      <c r="H13" s="10">
        <f>PPRD!H13+RCV_RCY!H13+IMP!H13-EXP!H13+STK_CHG!H13-INTMARB!H13-INTAVI!H13</f>
        <v>4.4790197764402402</v>
      </c>
      <c r="I13" s="10">
        <f>PPRD!I13+RCV_RCY!I13+IMP!I13-EXP!I13+STK_CHG!I13-INTMARB!I13-INTAVI!I13</f>
        <v>3.839208942390369</v>
      </c>
      <c r="J13" s="10">
        <f>PPRD!J13+RCV_RCY!J13+IMP!J13-EXP!J13+STK_CHG!J13-INTMARB!J13-INTAVI!J13</f>
        <v>2.5595012897678417</v>
      </c>
      <c r="K13" s="10">
        <f>PPRD!K13+RCV_RCY!K13+IMP!K13-EXP!K13+STK_CHG!K13-INTMARB!K13-INTAVI!K13</f>
        <v>3.1993121238177129</v>
      </c>
      <c r="L13" s="10">
        <f>PPRD!L13+RCV_RCY!L13+IMP!L13-EXP!L13+STK_CHG!L13-INTMARB!L13-INTAVI!L13</f>
        <v>3.199312123817712</v>
      </c>
      <c r="M13" s="10">
        <f>PPRD!M13+RCV_RCY!M13+IMP!M13-EXP!M13+STK_CHG!M13-INTMARB!M13-INTAVI!M13</f>
        <v>1.919604471195185</v>
      </c>
      <c r="N13" s="10">
        <f>PPRD!N13+RCV_RCY!N13+IMP!N13-EXP!N13+STK_CHG!N13-INTMARB!N13-INTAVI!N13</f>
        <v>1.919604471195185</v>
      </c>
      <c r="O13" s="10">
        <f>PPRD!O13+RCV_RCY!O13+IMP!O13-EXP!O13+STK_CHG!O13-INTMARB!O13-INTAVI!O13</f>
        <v>3.839208942390369</v>
      </c>
      <c r="P13" s="10">
        <f>PPRD!P13+RCV_RCY!P13+IMP!P13-EXP!P13+STK_CHG!P13-INTMARB!P13-INTAVI!P13</f>
        <v>1.2797936371453138</v>
      </c>
      <c r="Q13" s="10">
        <f>PPRD!Q13+RCV_RCY!Q13+IMP!Q13-EXP!Q13+STK_CHG!Q13-INTMARB!Q13-INTAVI!Q13</f>
        <v>0</v>
      </c>
      <c r="R13" s="10">
        <f>PPRD!R13+RCV_RCY!R13+IMP!R13-EXP!R13+STK_CHG!R13-INTMARB!R13-INTAVI!R13</f>
        <v>0</v>
      </c>
      <c r="S13" s="10">
        <f>PPRD!S13+RCV_RCY!S13+IMP!S13-EXP!S13+STK_CHG!S13-INTMARB!S13-INTAVI!S13</f>
        <v>0</v>
      </c>
      <c r="T13" s="10">
        <f>PPRD!T13+RCV_RCY!T13+IMP!T13-EXP!T13+STK_CHG!T13-INTMARB!T13-INTAVI!T13</f>
        <v>8.1943250214961294E-2</v>
      </c>
      <c r="U13" s="10">
        <f>PPRD!U13+RCV_RCY!U13+IMP!U13-EXP!U13+STK_CHG!U13-INTMARB!U13-INTAVI!U13</f>
        <v>2.3731728288907988E-2</v>
      </c>
      <c r="V13" s="10">
        <f>PPRD!V13+RCV_RCY!V13+IMP!V13-EXP!V13+STK_CHG!V13-INTMARB!V13-INTAVI!V13</f>
        <v>1.8572656921754079E-2</v>
      </c>
      <c r="W13" s="10">
        <f>PPRD!W13+RCV_RCY!W13+IMP!W13-EXP!W13+STK_CHG!W13-INTMARB!W13-INTAVI!W13</f>
        <v>0</v>
      </c>
      <c r="X13" s="10">
        <f>PPRD!X13+RCV_RCY!X13+IMP!X13-EXP!X13+STK_CHG!X13-INTMARB!X13-INTAVI!X13</f>
        <v>1.2897678417884782E-3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58.56973344797936</v>
      </c>
      <c r="D22" s="37">
        <f t="shared" si="12"/>
        <v>29.765004299226128</v>
      </c>
      <c r="E22" s="37">
        <f t="shared" si="12"/>
        <v>24.004041272570927</v>
      </c>
      <c r="F22" s="37">
        <f t="shared" si="12"/>
        <v>21.843594153052454</v>
      </c>
      <c r="G22" s="37">
        <f t="shared" si="12"/>
        <v>2.1603611349957013</v>
      </c>
      <c r="H22" s="37">
        <f t="shared" si="12"/>
        <v>1.920292347377472</v>
      </c>
      <c r="I22" s="37">
        <f t="shared" si="12"/>
        <v>1.6802235597592428</v>
      </c>
      <c r="J22" s="37">
        <f t="shared" si="12"/>
        <v>2.1602751504729141</v>
      </c>
      <c r="K22" s="37">
        <f t="shared" si="12"/>
        <v>2.1603611349957008</v>
      </c>
      <c r="L22" s="37">
        <f t="shared" si="12"/>
        <v>0.72012037833190057</v>
      </c>
      <c r="M22" s="37">
        <f t="shared" si="12"/>
        <v>2.4004299226139301</v>
      </c>
      <c r="N22" s="37">
        <f t="shared" si="12"/>
        <v>0.9601891659501286</v>
      </c>
      <c r="O22" s="37">
        <f t="shared" si="12"/>
        <v>0.72012037833189968</v>
      </c>
      <c r="P22" s="37">
        <f t="shared" si="12"/>
        <v>1.9203783319002585</v>
      </c>
      <c r="Q22" s="37">
        <f t="shared" si="12"/>
        <v>0.72012037833190057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0.65881341358555467</v>
      </c>
      <c r="U22" s="37">
        <f t="shared" si="12"/>
        <v>2.8034393809114362</v>
      </c>
      <c r="V22" s="37">
        <f t="shared" si="12"/>
        <v>1.0092863284608773</v>
      </c>
      <c r="W22" s="37">
        <f t="shared" si="12"/>
        <v>0.566723989681857</v>
      </c>
      <c r="X22" s="37">
        <f t="shared" ref="X22" si="13">SUM(X23:X24)</f>
        <v>0.97626827171109198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58.56973344797936</v>
      </c>
      <c r="D23" s="10">
        <f>PPRD!D23+RCV_RCY!D23+IMP!D23-EXP!D23+STK_CHG!D23-INTMARB!D23-INTAVI!D23</f>
        <v>29.765004299226128</v>
      </c>
      <c r="E23" s="10">
        <f>PPRD!E23+RCV_RCY!E23+IMP!E23-EXP!E23+STK_CHG!E23-INTMARB!E23-INTAVI!E23</f>
        <v>24.004041272570927</v>
      </c>
      <c r="F23" s="10">
        <f>PPRD!F23+RCV_RCY!F23+IMP!F23-EXP!F23+STK_CHG!F23-INTMARB!F23-INTAVI!F23</f>
        <v>21.843594153052454</v>
      </c>
      <c r="G23" s="10">
        <f>PPRD!G23+RCV_RCY!G23+IMP!G23-EXP!G23+STK_CHG!G23-INTMARB!G23-INTAVI!G23</f>
        <v>2.1603611349957013</v>
      </c>
      <c r="H23" s="10">
        <f>PPRD!H23+RCV_RCY!H23+IMP!H23-EXP!H23+STK_CHG!H23-INTMARB!H23-INTAVI!H23</f>
        <v>1.920292347377472</v>
      </c>
      <c r="I23" s="10">
        <f>PPRD!I23+RCV_RCY!I23+IMP!I23-EXP!I23+STK_CHG!I23-INTMARB!I23-INTAVI!I23</f>
        <v>1.6802235597592428</v>
      </c>
      <c r="J23" s="10">
        <f>PPRD!J23+RCV_RCY!J23+IMP!J23-EXP!J23+STK_CHG!J23-INTMARB!J23-INTAVI!J23</f>
        <v>2.1602751504729141</v>
      </c>
      <c r="K23" s="10">
        <f>PPRD!K23+RCV_RCY!K23+IMP!K23-EXP!K23+STK_CHG!K23-INTMARB!K23-INTAVI!K23</f>
        <v>2.1603611349957008</v>
      </c>
      <c r="L23" s="10">
        <f>PPRD!L23+RCV_RCY!L23+IMP!L23-EXP!L23+STK_CHG!L23-INTMARB!L23-INTAVI!L23</f>
        <v>0.72012037833190057</v>
      </c>
      <c r="M23" s="10">
        <f>PPRD!M23+RCV_RCY!M23+IMP!M23-EXP!M23+STK_CHG!M23-INTMARB!M23-INTAVI!M23</f>
        <v>2.4004299226139301</v>
      </c>
      <c r="N23" s="10">
        <f>PPRD!N23+RCV_RCY!N23+IMP!N23-EXP!N23+STK_CHG!N23-INTMARB!N23-INTAVI!N23</f>
        <v>0.9601891659501286</v>
      </c>
      <c r="O23" s="10">
        <f>PPRD!O23+RCV_RCY!O23+IMP!O23-EXP!O23+STK_CHG!O23-INTMARB!O23-INTAVI!O23</f>
        <v>0.72012037833189968</v>
      </c>
      <c r="P23" s="10">
        <f>PPRD!P23+RCV_RCY!P23+IMP!P23-EXP!P23+STK_CHG!P23-INTMARB!P23-INTAVI!P23</f>
        <v>1.9203783319002585</v>
      </c>
      <c r="Q23" s="10">
        <f>PPRD!Q23+RCV_RCY!Q23+IMP!Q23-EXP!Q23+STK_CHG!Q23-INTMARB!Q23-INTAVI!Q23</f>
        <v>0.72012037833190057</v>
      </c>
      <c r="R23" s="10">
        <f>PPRD!R23+RCV_RCY!R23+IMP!R23-EXP!R23+STK_CHG!R23-INTMARB!R23-INTAVI!R23</f>
        <v>0.2400687876182287</v>
      </c>
      <c r="S23" s="10">
        <f>PPRD!S23+RCV_RCY!S23+IMP!S23-EXP!S23+STK_CHG!S23-INTMARB!S23-INTAVI!S23</f>
        <v>0.72012037833190023</v>
      </c>
      <c r="T23" s="10">
        <f>PPRD!T23+RCV_RCY!T23+IMP!T23-EXP!T23+STK_CHG!T23-INTMARB!T23-INTAVI!T23</f>
        <v>0.72467755803955292</v>
      </c>
      <c r="U23" s="10">
        <f>PPRD!U23+RCV_RCY!U23+IMP!U23-EXP!U23+STK_CHG!U23-INTMARB!U23-INTAVI!U23</f>
        <v>2.8182287188306105</v>
      </c>
      <c r="V23" s="10">
        <f>PPRD!V23+RCV_RCY!V23+IMP!V23-EXP!V23+STK_CHG!V23-INTMARB!V23-INTAVI!V23</f>
        <v>1.2889939810834052</v>
      </c>
      <c r="W23" s="10">
        <f>PPRD!W23+RCV_RCY!W23+IMP!W23-EXP!W23+STK_CHG!W23-INTMARB!W23-INTAVI!W23</f>
        <v>0.82424763542562318</v>
      </c>
      <c r="X23" s="10">
        <f>PPRD!X23+RCV_RCY!X23+IMP!X23-EXP!X23+STK_CHG!X23-INTMARB!X23-INTAVI!X23</f>
        <v>1.1894239036973344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-6.5864144453998283E-2</v>
      </c>
      <c r="U24" s="10">
        <f>PPRD!U24+RCV_RCY!U24+IMP!U24-EXP!U24+STK_CHG!U24-INTMARB!U24-INTAVI!U24</f>
        <v>-1.4789337919174528E-2</v>
      </c>
      <c r="V24" s="10">
        <f>PPRD!V24+RCV_RCY!V24+IMP!V24-EXP!V24+STK_CHG!V24-INTMARB!V24-INTAVI!V24</f>
        <v>-0.27970765262252795</v>
      </c>
      <c r="W24" s="10">
        <f>PPRD!W24+RCV_RCY!W24+IMP!W24-EXP!W24+STK_CHG!W24-INTMARB!W24-INTAVI!W24</f>
        <v>-0.25752364574376613</v>
      </c>
      <c r="X24" s="10">
        <f>PPRD!X24+RCV_RCY!X24+IMP!X24-EXP!X24+STK_CHG!X24-INTMARB!X24-INTAVI!X24</f>
        <v>-0.21315563198624243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1269.287188306105</v>
      </c>
      <c r="D26" s="37">
        <f t="shared" si="14"/>
        <v>1258.938865004299</v>
      </c>
      <c r="E26" s="37">
        <f t="shared" si="14"/>
        <v>1230.265692175408</v>
      </c>
      <c r="F26" s="37">
        <f t="shared" si="14"/>
        <v>1348.4020636285466</v>
      </c>
      <c r="G26" s="37">
        <f t="shared" si="14"/>
        <v>1397.0094582975062</v>
      </c>
      <c r="H26" s="37">
        <f t="shared" si="14"/>
        <v>1425.4480653482372</v>
      </c>
      <c r="I26" s="37">
        <f t="shared" si="14"/>
        <v>1555.7792777300085</v>
      </c>
      <c r="J26" s="37">
        <f t="shared" si="14"/>
        <v>1669.6581255374035</v>
      </c>
      <c r="K26" s="37">
        <f t="shared" si="14"/>
        <v>1557.7313843508166</v>
      </c>
      <c r="L26" s="37">
        <f t="shared" si="14"/>
        <v>1383.8871883061047</v>
      </c>
      <c r="M26" s="37">
        <f t="shared" si="14"/>
        <v>1403.3322441960449</v>
      </c>
      <c r="N26" s="37">
        <f t="shared" si="14"/>
        <v>1282.2809974204642</v>
      </c>
      <c r="O26" s="37">
        <f t="shared" si="14"/>
        <v>1263.6972484952712</v>
      </c>
      <c r="P26" s="37">
        <f t="shared" si="14"/>
        <v>1284.8247635425619</v>
      </c>
      <c r="Q26" s="37">
        <f t="shared" si="14"/>
        <v>1323.7241616509023</v>
      </c>
      <c r="R26" s="37">
        <f t="shared" si="14"/>
        <v>1378.4790197764398</v>
      </c>
      <c r="S26" s="37">
        <f t="shared" si="14"/>
        <v>1365.4754084264835</v>
      </c>
      <c r="T26" s="37">
        <f t="shared" si="14"/>
        <v>1421.4184866723995</v>
      </c>
      <c r="U26" s="37">
        <f t="shared" si="14"/>
        <v>1437.0737747205505</v>
      </c>
      <c r="V26" s="37">
        <f t="shared" si="14"/>
        <v>1387.9497850386931</v>
      </c>
      <c r="W26" s="37">
        <f t="shared" si="14"/>
        <v>1367.6592433361989</v>
      </c>
      <c r="X26" s="37">
        <f t="shared" ref="X26" si="15">SUM(X27,X33)</f>
        <v>1416.8840928632851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84.587274290627676</v>
      </c>
      <c r="D27" s="29">
        <f t="shared" si="16"/>
        <v>20.676956147893375</v>
      </c>
      <c r="E27" s="29">
        <f t="shared" si="16"/>
        <v>13.158039552880481</v>
      </c>
      <c r="F27" s="29">
        <f t="shared" si="16"/>
        <v>7.5189165950128967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18.797162510748063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0.9398108340498712</v>
      </c>
      <c r="N27" s="29">
        <f t="shared" si="16"/>
        <v>1.8797076526225278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2.1582115219260518E-2</v>
      </c>
      <c r="U27" s="29">
        <f t="shared" si="16"/>
        <v>0.19363714531384352</v>
      </c>
      <c r="V27" s="29">
        <f t="shared" si="16"/>
        <v>0.21057609630266547</v>
      </c>
      <c r="W27" s="29">
        <f t="shared" si="16"/>
        <v>2.1668099742046431E-2</v>
      </c>
      <c r="X27" s="29">
        <f t="shared" ref="X27" si="17">SUM(X28:X32)</f>
        <v>5.3568357695614785E-2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0</v>
      </c>
      <c r="D28" s="10">
        <f>PPRD!D28+RCV_RCY!D28+IMP!D28-EXP!D28+STK_CHG!D28-INTMARB!D28-INTAVI!D28</f>
        <v>0</v>
      </c>
      <c r="E28" s="10">
        <f>PPRD!E28+RCV_RCY!E28+IMP!E28-EXP!E28+STK_CHG!E28-INTMARB!E28-INTAVI!E28</f>
        <v>0</v>
      </c>
      <c r="F28" s="10">
        <f>PPRD!F28+RCV_RCY!F28+IMP!F28-EXP!F28+STK_CHG!F28-INTMARB!F28-INTAVI!F28</f>
        <v>0</v>
      </c>
      <c r="G28" s="10">
        <f>PPRD!G28+RCV_RCY!G28+IMP!G28-EXP!G28+STK_CHG!G28-INTMARB!G28-INTAVI!G28</f>
        <v>0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0</v>
      </c>
      <c r="U28" s="10">
        <f>PPRD!U28+RCV_RCY!U28+IMP!U28-EXP!U28+STK_CHG!U28-INTMARB!U28-INTAVI!U28</f>
        <v>0</v>
      </c>
      <c r="V28" s="10">
        <f>PPRD!V28+RCV_RCY!V28+IMP!V28-EXP!V28+STK_CHG!V28-INTMARB!V28-INTAVI!V28</f>
        <v>0</v>
      </c>
      <c r="W28" s="10">
        <f>PPRD!W28+RCV_RCY!W28+IMP!W28-EXP!W28+STK_CHG!W28-INTMARB!W28-INTAVI!W28</f>
        <v>0</v>
      </c>
      <c r="X28" s="10">
        <f>PPRD!X28+RCV_RCY!X28+IMP!X28-EXP!X28+STK_CHG!X28-INTMARB!X28-INTAVI!X28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84.587274290627676</v>
      </c>
      <c r="D32" s="10">
        <f>PPRD!D32+RCV_RCY!D32+IMP!D32-EXP!D32+STK_CHG!D32-INTMARB!D32-INTAVI!D32</f>
        <v>20.676956147893375</v>
      </c>
      <c r="E32" s="10">
        <f>PPRD!E32+RCV_RCY!E32+IMP!E32-EXP!E32+STK_CHG!E32-INTMARB!E32-INTAVI!E32</f>
        <v>13.158039552880481</v>
      </c>
      <c r="F32" s="10">
        <f>PPRD!F32+RCV_RCY!F32+IMP!F32-EXP!F32+STK_CHG!F32-INTMARB!F32-INTAVI!F32</f>
        <v>7.5189165950128967</v>
      </c>
      <c r="G32" s="10">
        <f>PPRD!G32+RCV_RCY!G32+IMP!G32-EXP!G32+STK_CHG!G32-INTMARB!G32-INTAVI!G32</f>
        <v>2.8196044711951851</v>
      </c>
      <c r="H32" s="10">
        <f>PPRD!H32+RCV_RCY!H32+IMP!H32-EXP!H32+STK_CHG!H32-INTMARB!H32-INTAVI!H32</f>
        <v>3.7594153052450561</v>
      </c>
      <c r="I32" s="10">
        <f>PPRD!I32+RCV_RCY!I32+IMP!I32-EXP!I32+STK_CHG!I32-INTMARB!I32-INTAVI!I32</f>
        <v>18.797162510748063</v>
      </c>
      <c r="J32" s="10">
        <f>PPRD!J32+RCV_RCY!J32+IMP!J32-EXP!J32+STK_CHG!J32-INTMARB!J32-INTAVI!J32</f>
        <v>29.13559759243336</v>
      </c>
      <c r="K32" s="10">
        <f>PPRD!K32+RCV_RCY!K32+IMP!K32-EXP!K32+STK_CHG!K32-INTMARB!K32-INTAVI!K32</f>
        <v>21.61676698194325</v>
      </c>
      <c r="L32" s="10">
        <f>PPRD!L32+RCV_RCY!L32+IMP!L32-EXP!L32+STK_CHG!L32-INTMARB!L32-INTAVI!L32</f>
        <v>2.8196044711951851</v>
      </c>
      <c r="M32" s="10">
        <f>PPRD!M32+RCV_RCY!M32+IMP!M32-EXP!M32+STK_CHG!M32-INTMARB!M32-INTAVI!M32</f>
        <v>0.9398108340498712</v>
      </c>
      <c r="N32" s="10">
        <f>PPRD!N32+RCV_RCY!N32+IMP!N32-EXP!N32+STK_CHG!N32-INTMARB!N32-INTAVI!N32</f>
        <v>1.8797076526225278</v>
      </c>
      <c r="O32" s="10">
        <f>PPRD!O32+RCV_RCY!O32+IMP!O32-EXP!O32+STK_CHG!O32-INTMARB!O32-INTAVI!O32</f>
        <v>0.93989681857265683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2.1582115219260518E-2</v>
      </c>
      <c r="U32" s="10">
        <f>PPRD!U32+RCV_RCY!U32+IMP!U32-EXP!U32+STK_CHG!U32-INTMARB!U32-INTAVI!U32</f>
        <v>0.19363714531384352</v>
      </c>
      <c r="V32" s="10">
        <f>PPRD!V32+RCV_RCY!V32+IMP!V32-EXP!V32+STK_CHG!V32-INTMARB!V32-INTAVI!V32</f>
        <v>0.21057609630266547</v>
      </c>
      <c r="W32" s="10">
        <f>PPRD!W32+RCV_RCY!W32+IMP!W32-EXP!W32+STK_CHG!W32-INTMARB!W32-INTAVI!W32</f>
        <v>2.1668099742046431E-2</v>
      </c>
      <c r="X32" s="10">
        <f>PPRD!X32+RCV_RCY!X32+IMP!X32-EXP!X32+STK_CHG!X32-INTMARB!X32-INTAVI!X32</f>
        <v>5.3568357695614785E-2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1184.6999140154774</v>
      </c>
      <c r="D33" s="29">
        <f t="shared" si="18"/>
        <v>1238.2619088564056</v>
      </c>
      <c r="E33" s="29">
        <f t="shared" si="18"/>
        <v>1217.1076526225277</v>
      </c>
      <c r="F33" s="29">
        <f t="shared" si="18"/>
        <v>1340.8831470335338</v>
      </c>
      <c r="G33" s="29">
        <f t="shared" si="18"/>
        <v>1394.189853826311</v>
      </c>
      <c r="H33" s="29">
        <f t="shared" si="18"/>
        <v>1421.6886500429921</v>
      </c>
      <c r="I33" s="29">
        <f t="shared" si="18"/>
        <v>1536.9821152192605</v>
      </c>
      <c r="J33" s="29">
        <f t="shared" si="18"/>
        <v>1640.5225279449701</v>
      </c>
      <c r="K33" s="29">
        <f t="shared" si="18"/>
        <v>1536.1146173688733</v>
      </c>
      <c r="L33" s="29">
        <f t="shared" si="18"/>
        <v>1381.0675838349096</v>
      </c>
      <c r="M33" s="29">
        <f t="shared" si="18"/>
        <v>1402.392433361995</v>
      </c>
      <c r="N33" s="29">
        <f t="shared" si="18"/>
        <v>1280.4012897678417</v>
      </c>
      <c r="O33" s="29">
        <f t="shared" si="18"/>
        <v>1262.7573516766986</v>
      </c>
      <c r="P33" s="29">
        <f t="shared" si="18"/>
        <v>1284.8247635425619</v>
      </c>
      <c r="Q33" s="29">
        <f t="shared" si="18"/>
        <v>1323.7241616509023</v>
      </c>
      <c r="R33" s="29">
        <f t="shared" si="18"/>
        <v>1378.4790197764398</v>
      </c>
      <c r="S33" s="29">
        <f t="shared" si="18"/>
        <v>1365.4754084264835</v>
      </c>
      <c r="T33" s="29">
        <f t="shared" si="18"/>
        <v>1421.3969045571803</v>
      </c>
      <c r="U33" s="29">
        <f t="shared" si="18"/>
        <v>1436.8801375752366</v>
      </c>
      <c r="V33" s="29">
        <f t="shared" si="18"/>
        <v>1387.7392089423904</v>
      </c>
      <c r="W33" s="29">
        <f t="shared" si="18"/>
        <v>1367.6375752364568</v>
      </c>
      <c r="X33" s="29">
        <f t="shared" ref="X33" si="19">SUM(X34:X50)</f>
        <v>1416.8305245055894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51.122098022355978</v>
      </c>
      <c r="D36" s="10">
        <f>PPRD!D36+RCV_RCY!D36+IMP!D36-EXP!D36+STK_CHG!D36-INTMARB!D36-INTAVI!D36</f>
        <v>52.209802235597593</v>
      </c>
      <c r="E36" s="10">
        <f>PPRD!E36+RCV_RCY!E36+IMP!E36-EXP!E36+STK_CHG!E36-INTMARB!E36-INTAVI!E36</f>
        <v>51.122098022355978</v>
      </c>
      <c r="F36" s="10">
        <f>PPRD!F36+RCV_RCY!F36+IMP!F36-EXP!F36+STK_CHG!F36-INTMARB!F36-INTAVI!F36</f>
        <v>56.56061908856406</v>
      </c>
      <c r="G36" s="10">
        <f>PPRD!G36+RCV_RCY!G36+IMP!G36-EXP!G36+STK_CHG!G36-INTMARB!G36-INTAVI!G36</f>
        <v>59.823731728288905</v>
      </c>
      <c r="H36" s="10">
        <f>PPRD!H36+RCV_RCY!H36+IMP!H36-EXP!H36+STK_CHG!H36-INTMARB!H36-INTAVI!H36</f>
        <v>60.911435941530513</v>
      </c>
      <c r="I36" s="10">
        <f>PPRD!I36+RCV_RCY!I36+IMP!I36-EXP!I36+STK_CHG!I36-INTMARB!I36-INTAVI!I36</f>
        <v>64.17454858125538</v>
      </c>
      <c r="J36" s="10">
        <f>PPRD!J36+RCV_RCY!J36+IMP!J36-EXP!J36+STK_CHG!J36-INTMARB!J36-INTAVI!J36</f>
        <v>57.648323301805718</v>
      </c>
      <c r="K36" s="10">
        <f>PPRD!K36+RCV_RCY!K36+IMP!K36-EXP!K36+STK_CHG!K36-INTMARB!K36-INTAVI!K36</f>
        <v>52.209802235597571</v>
      </c>
      <c r="L36" s="10">
        <f>PPRD!L36+RCV_RCY!L36+IMP!L36-EXP!L36+STK_CHG!L36-INTMARB!L36-INTAVI!L36</f>
        <v>47.858985382631197</v>
      </c>
      <c r="M36" s="10">
        <f>PPRD!M36+RCV_RCY!M36+IMP!M36-EXP!M36+STK_CHG!M36-INTMARB!M36-INTAVI!M36</f>
        <v>50.034393809114327</v>
      </c>
      <c r="N36" s="10">
        <f>PPRD!N36+RCV_RCY!N36+IMP!N36-EXP!N36+STK_CHG!N36-INTMARB!N36-INTAVI!N36</f>
        <v>57.648323301805682</v>
      </c>
      <c r="O36" s="10">
        <f>PPRD!O36+RCV_RCY!O36+IMP!O36-EXP!O36+STK_CHG!O36-INTMARB!O36-INTAVI!O36</f>
        <v>78.314703353396354</v>
      </c>
      <c r="P36" s="10">
        <f>PPRD!P36+RCV_RCY!P36+IMP!P36-EXP!P36+STK_CHG!P36-INTMARB!P36-INTAVI!P36</f>
        <v>91.367153912295819</v>
      </c>
      <c r="Q36" s="10">
        <f>PPRD!Q36+RCV_RCY!Q36+IMP!Q36-EXP!Q36+STK_CHG!Q36-INTMARB!Q36-INTAVI!Q36</f>
        <v>101.15649183147028</v>
      </c>
      <c r="R36" s="10">
        <f>PPRD!R36+RCV_RCY!R36+IMP!R36-EXP!R36+STK_CHG!R36-INTMARB!R36-INTAVI!R36</f>
        <v>97.893379191745524</v>
      </c>
      <c r="S36" s="10">
        <f>PPRD!S36+RCV_RCY!S36+IMP!S36-EXP!S36+STK_CHG!S36-INTMARB!S36-INTAVI!S36</f>
        <v>98.981083404987075</v>
      </c>
      <c r="T36" s="10">
        <f>PPRD!T36+RCV_RCY!T36+IMP!T36-EXP!T36+STK_CHG!T36-INTMARB!T36-INTAVI!T36</f>
        <v>100.94763542562343</v>
      </c>
      <c r="U36" s="10">
        <f>PPRD!U36+RCV_RCY!U36+IMP!U36-EXP!U36+STK_CHG!U36-INTMARB!U36-INTAVI!U36</f>
        <v>92.935597592433339</v>
      </c>
      <c r="V36" s="10">
        <f>PPRD!V36+RCV_RCY!V36+IMP!V36-EXP!V36+STK_CHG!V36-INTMARB!V36-INTAVI!V36</f>
        <v>81.992175408426405</v>
      </c>
      <c r="W36" s="10">
        <f>PPRD!W36+RCV_RCY!W36+IMP!W36-EXP!W36+STK_CHG!W36-INTMARB!W36-INTAVI!W36</f>
        <v>77.773086844367953</v>
      </c>
      <c r="X36" s="10">
        <f>PPRD!X36+RCV_RCY!X36+IMP!X36-EXP!X36+STK_CHG!X36-INTMARB!X36-INTAVI!X36</f>
        <v>73.76706792777297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294.25812553740326</v>
      </c>
      <c r="D37" s="10">
        <f>PPRD!D37+RCV_RCY!D37+IMP!D37-EXP!D37+STK_CHG!D37-INTMARB!D37-INTAVI!D37</f>
        <v>312.12381771281167</v>
      </c>
      <c r="E37" s="10">
        <f>PPRD!E37+RCV_RCY!E37+IMP!E37-EXP!E37+STK_CHG!E37-INTMARB!E37-INTAVI!E37</f>
        <v>293.20722269991393</v>
      </c>
      <c r="F37" s="10">
        <f>PPRD!F37+RCV_RCY!F37+IMP!F37-EXP!F37+STK_CHG!F37-INTMARB!F37-INTAVI!F37</f>
        <v>345.51754084264826</v>
      </c>
      <c r="G37" s="10">
        <f>PPRD!G37+RCV_RCY!G37+IMP!G37-EXP!G37+STK_CHG!G37-INTMARB!G37-INTAVI!G37</f>
        <v>353.91926053310402</v>
      </c>
      <c r="H37" s="10">
        <f>PPRD!H37+RCV_RCY!H37+IMP!H37-EXP!H37+STK_CHG!H37-INTMARB!H37-INTAVI!H37</f>
        <v>354.96938950988823</v>
      </c>
      <c r="I37" s="10">
        <f>PPRD!I37+RCV_RCY!I37+IMP!I37-EXP!I37+STK_CHG!I37-INTMARB!I37-INTAVI!I37</f>
        <v>410.6303525365434</v>
      </c>
      <c r="J37" s="10">
        <f>PPRD!J37+RCV_RCY!J37+IMP!J37-EXP!J37+STK_CHG!J37-INTMARB!J37-INTAVI!J37</f>
        <v>436.88546861564919</v>
      </c>
      <c r="K37" s="10">
        <f>PPRD!K37+RCV_RCY!K37+IMP!K37-EXP!K37+STK_CHG!K37-INTMARB!K37-INTAVI!K37</f>
        <v>398.02785898538264</v>
      </c>
      <c r="L37" s="10">
        <f>PPRD!L37+RCV_RCY!L37+IMP!L37-EXP!L37+STK_CHG!L37-INTMARB!L37-INTAVI!L37</f>
        <v>329.76448839208945</v>
      </c>
      <c r="M37" s="10">
        <f>PPRD!M37+RCV_RCY!M37+IMP!M37-EXP!M37+STK_CHG!M37-INTMARB!M37-INTAVI!M37</f>
        <v>282.50524505588999</v>
      </c>
      <c r="N37" s="10">
        <f>PPRD!N37+RCV_RCY!N37+IMP!N37-EXP!N37+STK_CHG!N37-INTMARB!N37-INTAVI!N37</f>
        <v>263.60154772141021</v>
      </c>
      <c r="O37" s="10">
        <f>PPRD!O37+RCV_RCY!O37+IMP!O37-EXP!O37+STK_CHG!O37-INTMARB!O37-INTAVI!O37</f>
        <v>229.99501289767846</v>
      </c>
      <c r="P37" s="10">
        <f>PPRD!P37+RCV_RCY!P37+IMP!P37-EXP!P37+STK_CHG!P37-INTMARB!P37-INTAVI!P37</f>
        <v>214.24187446259668</v>
      </c>
      <c r="Q37" s="10">
        <f>PPRD!Q37+RCV_RCY!Q37+IMP!Q37-EXP!Q37+STK_CHG!Q37-INTMARB!Q37-INTAVI!Q37</f>
        <v>223.69372312983657</v>
      </c>
      <c r="R37" s="10">
        <f>PPRD!R37+RCV_RCY!R37+IMP!R37-EXP!R37+STK_CHG!R37-INTMARB!R37-INTAVI!R37</f>
        <v>205.84032674118657</v>
      </c>
      <c r="S37" s="10">
        <f>PPRD!S37+RCV_RCY!S37+IMP!S37-EXP!S37+STK_CHG!S37-INTMARB!S37-INTAVI!S37</f>
        <v>198.48882201203782</v>
      </c>
      <c r="T37" s="10">
        <f>PPRD!T37+RCV_RCY!T37+IMP!T37-EXP!T37+STK_CHG!T37-INTMARB!T37-INTAVI!T37</f>
        <v>188.92149613069645</v>
      </c>
      <c r="U37" s="10">
        <f>PPRD!U37+RCV_RCY!U37+IMP!U37-EXP!U37+STK_CHG!U37-INTMARB!U37-INTAVI!U37</f>
        <v>183.42476354256232</v>
      </c>
      <c r="V37" s="10">
        <f>PPRD!V37+RCV_RCY!V37+IMP!V37-EXP!V37+STK_CHG!V37-INTMARB!V37-INTAVI!V37</f>
        <v>177.05520206362851</v>
      </c>
      <c r="W37" s="10">
        <f>PPRD!W37+RCV_RCY!W37+IMP!W37-EXP!W37+STK_CHG!W37-INTMARB!W37-INTAVI!W37</f>
        <v>174.57558039552873</v>
      </c>
      <c r="X37" s="10">
        <f>PPRD!X37+RCV_RCY!X37+IMP!X37-EXP!X37+STK_CHG!X37-INTMARB!X37-INTAVI!X37</f>
        <v>158.74479793637141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0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0.1448839208942391</v>
      </c>
      <c r="U38" s="10">
        <f>PPRD!U38+RCV_RCY!U38+IMP!U38-EXP!U38+STK_CHG!U38-INTMARB!U38-INTAVI!U38</f>
        <v>0.14067067927772994</v>
      </c>
      <c r="V38" s="10">
        <f>PPRD!V38+RCV_RCY!V38+IMP!V38-EXP!V38+STK_CHG!V38-INTMARB!V38-INTAVI!V38</f>
        <v>0.10404127257093725</v>
      </c>
      <c r="W38" s="10">
        <f>PPRD!W38+RCV_RCY!W38+IMP!W38-EXP!W38+STK_CHG!W38-INTMARB!W38-INTAVI!W38</f>
        <v>0.19114359415305238</v>
      </c>
      <c r="X38" s="10">
        <f>PPRD!X38+RCV_RCY!X38+IMP!X38-EXP!X38+STK_CHG!X38-INTMARB!X38-INTAVI!X38</f>
        <v>0.33086844368013751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11.35262252794497</v>
      </c>
      <c r="I39" s="10">
        <f>PPRD!I39+RCV_RCY!I39+IMP!I39-EXP!I39+STK_CHG!I39-INTMARB!I39-INTAVI!I39</f>
        <v>5.1602751504729154</v>
      </c>
      <c r="J39" s="10">
        <f>PPRD!J39+RCV_RCY!J39+IMP!J39-EXP!J39+STK_CHG!J39-INTMARB!J39-INTAVI!J39</f>
        <v>2.0641444539982801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0</v>
      </c>
      <c r="D40" s="10">
        <f>PPRD!D40+RCV_RCY!D40+IMP!D40-EXP!D40+STK_CHG!D40-INTMARB!D40-INTAVI!D40</f>
        <v>0</v>
      </c>
      <c r="E40" s="10">
        <f>PPRD!E40+RCV_RCY!E40+IMP!E40-EXP!E40+STK_CHG!E40-INTMARB!E40-INTAVI!E40</f>
        <v>0</v>
      </c>
      <c r="F40" s="10">
        <f>PPRD!F40+RCV_RCY!F40+IMP!F40-EXP!F40+STK_CHG!F40-INTMARB!F40-INTAVI!F40</f>
        <v>0</v>
      </c>
      <c r="G40" s="10">
        <f>PPRD!G40+RCV_RCY!G40+IMP!G40-EXP!G40+STK_CHG!G40-INTMARB!G40-INTAVI!G40</f>
        <v>63.987274290627731</v>
      </c>
      <c r="H40" s="10">
        <f>PPRD!H40+RCV_RCY!H40+IMP!H40-EXP!H40+STK_CHG!H40-INTMARB!H40-INTAVI!H40</f>
        <v>110.42966466036121</v>
      </c>
      <c r="I40" s="10">
        <f>PPRD!I40+RCV_RCY!I40+IMP!I40-EXP!I40+STK_CHG!I40-INTMARB!I40-INTAVI!I40</f>
        <v>3.0962166809974576</v>
      </c>
      <c r="J40" s="10">
        <f>PPRD!J40+RCV_RCY!J40+IMP!J40-EXP!J40+STK_CHG!J40-INTMARB!J40-INTAVI!J40</f>
        <v>1.0319862424763357</v>
      </c>
      <c r="K40" s="10">
        <f>PPRD!K40+RCV_RCY!K40+IMP!K40-EXP!K40+STK_CHG!K40-INTMARB!K40-INTAVI!K40</f>
        <v>1.0320722269991336</v>
      </c>
      <c r="L40" s="10">
        <f>PPRD!L40+RCV_RCY!L40+IMP!L40-EXP!L40+STK_CHG!L40-INTMARB!L40-INTAVI!L40</f>
        <v>0</v>
      </c>
      <c r="M40" s="10">
        <f>PPRD!M40+RCV_RCY!M40+IMP!M40-EXP!M40+STK_CHG!M40-INTMARB!M40-INTAVI!M40</f>
        <v>0</v>
      </c>
      <c r="N40" s="10">
        <f>PPRD!N40+RCV_RCY!N40+IMP!N40-EXP!N40+STK_CHG!N40-INTMARB!N40-INTAVI!N40</f>
        <v>-8.5984522726789692E-5</v>
      </c>
      <c r="O40" s="10">
        <f>PPRD!O40+RCV_RCY!O40+IMP!O40-EXP!O40+STK_CHG!O40-INTMARB!O40-INTAVI!O40</f>
        <v>1.0321582115218604</v>
      </c>
      <c r="P40" s="10">
        <f>PPRD!P40+RCV_RCY!P40+IMP!P40-EXP!P40+STK_CHG!P40-INTMARB!P40-INTAVI!P40</f>
        <v>1.0320722269991194</v>
      </c>
      <c r="Q40" s="10">
        <f>PPRD!Q40+RCV_RCY!Q40+IMP!Q40-EXP!Q40+STK_CHG!Q40-INTMARB!Q40-INTAVI!Q40</f>
        <v>1.0320722269991336</v>
      </c>
      <c r="R40" s="10">
        <f>PPRD!R40+RCV_RCY!R40+IMP!R40-EXP!R40+STK_CHG!R40-INTMARB!R40-INTAVI!R40</f>
        <v>0</v>
      </c>
      <c r="S40" s="10">
        <f>PPRD!S40+RCV_RCY!S40+IMP!S40-EXP!S40+STK_CHG!S40-INTMARB!S40-INTAVI!S40</f>
        <v>1.0319862424764352</v>
      </c>
      <c r="T40" s="10">
        <f>PPRD!T40+RCV_RCY!T40+IMP!T40-EXP!T40+STK_CHG!T40-INTMARB!T40-INTAVI!T40</f>
        <v>1.567669819432524</v>
      </c>
      <c r="U40" s="10">
        <f>PPRD!U40+RCV_RCY!U40+IMP!U40-EXP!U40+STK_CHG!U40-INTMARB!U40-INTAVI!U40</f>
        <v>1.0836629406706493</v>
      </c>
      <c r="V40" s="10">
        <f>PPRD!V40+RCV_RCY!V40+IMP!V40-EXP!V40+STK_CHG!V40-INTMARB!V40-INTAVI!V40</f>
        <v>1.4851246775579625</v>
      </c>
      <c r="W40" s="10">
        <f>PPRD!W40+RCV_RCY!W40+IMP!W40-EXP!W40+STK_CHG!W40-INTMARB!W40-INTAVI!W40</f>
        <v>0.53465176268271364</v>
      </c>
      <c r="X40" s="10">
        <f>PPRD!X40+RCV_RCY!X40+IMP!X40-EXP!X40+STK_CHG!X40-INTMARB!X40-INTAVI!X40</f>
        <v>1.112467755803948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9.2863284608770424</v>
      </c>
      <c r="D41" s="10">
        <f>PPRD!D41+RCV_RCY!D41+IMP!D41-EXP!D41+STK_CHG!D41-INTMARB!D41-INTAVI!D41</f>
        <v>0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3.096130696474634</v>
      </c>
      <c r="H41" s="10">
        <f>PPRD!H41+RCV_RCY!H41+IMP!H41-EXP!H41+STK_CHG!H41-INTMARB!H41-INTAVI!H41</f>
        <v>2.0636285468615649</v>
      </c>
      <c r="I41" s="10">
        <f>PPRD!I41+RCV_RCY!I41+IMP!I41-EXP!I41+STK_CHG!I41-INTMARB!I41-INTAVI!I41</f>
        <v>1.0318142734307827</v>
      </c>
      <c r="J41" s="10">
        <f>PPRD!J41+RCV_RCY!J41+IMP!J41-EXP!J41+STK_CHG!J41-INTMARB!J41-INTAVI!J41</f>
        <v>3.0954428202923472</v>
      </c>
      <c r="K41" s="10">
        <f>PPRD!K41+RCV_RCY!K41+IMP!K41-EXP!K41+STK_CHG!K41-INTMARB!K41-INTAVI!K41</f>
        <v>5.1590713671539117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-8.8817841970012523E-16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9.2863284608770372E-2</v>
      </c>
      <c r="U41" s="10">
        <f>PPRD!U41+RCV_RCY!U41+IMP!U41-EXP!U41+STK_CHG!U41-INTMARB!U41-INTAVI!U41</f>
        <v>0.10421324161650899</v>
      </c>
      <c r="V41" s="10">
        <f>PPRD!V41+RCV_RCY!V41+IMP!V41-EXP!V41+STK_CHG!V41-INTMARB!V41-INTAVI!V41</f>
        <v>7.2226999140154761E-3</v>
      </c>
      <c r="W41" s="10">
        <f>PPRD!W41+RCV_RCY!W41+IMP!W41-EXP!W41+STK_CHG!W41-INTMARB!W41-INTAVI!W41</f>
        <v>1.1349957007738604E-2</v>
      </c>
      <c r="X41" s="10">
        <f>PPRD!X41+RCV_RCY!X41+IMP!X41-EXP!X41+STK_CHG!X41-INTMARB!X41-INTAVI!X41</f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494.23499570077382</v>
      </c>
      <c r="D43" s="10">
        <f>PPRD!D43+RCV_RCY!D43+IMP!D43-EXP!D43+STK_CHG!D43-INTMARB!D43-INTAVI!D43</f>
        <v>607.89888220120383</v>
      </c>
      <c r="E43" s="10">
        <f>PPRD!E43+RCV_RCY!E43+IMP!E43-EXP!E43+STK_CHG!E43-INTMARB!E43-INTAVI!E43</f>
        <v>633.27024935511599</v>
      </c>
      <c r="F43" s="10">
        <f>PPRD!F43+RCV_RCY!F43+IMP!F43-EXP!F43+STK_CHG!F43-INTMARB!F43-INTAVI!F43</f>
        <v>694.16165090283755</v>
      </c>
      <c r="G43" s="10">
        <f>PPRD!G43+RCV_RCY!G43+IMP!G43-EXP!G43+STK_CHG!G43-INTMARB!G43-INTAVI!G43</f>
        <v>744.9044711951849</v>
      </c>
      <c r="H43" s="10">
        <f>PPRD!H43+RCV_RCY!H43+IMP!H43-EXP!H43+STK_CHG!H43-INTMARB!H43-INTAVI!H43</f>
        <v>777.37987962166812</v>
      </c>
      <c r="I43" s="10">
        <f>PPRD!I43+RCV_RCY!I43+IMP!I43-EXP!I43+STK_CHG!I43-INTMARB!I43-INTAVI!I43</f>
        <v>865.67239896818558</v>
      </c>
      <c r="J43" s="10">
        <f>PPRD!J43+RCV_RCY!J43+IMP!J43-EXP!J43+STK_CHG!J43-INTMARB!J43-INTAVI!J43</f>
        <v>984.41049011178018</v>
      </c>
      <c r="K43" s="10">
        <f>PPRD!K43+RCV_RCY!K43+IMP!K43-EXP!K43+STK_CHG!K43-INTMARB!K43-INTAVI!K43</f>
        <v>929.60834049871028</v>
      </c>
      <c r="L43" s="10">
        <f>PPRD!L43+RCV_RCY!L43+IMP!L43-EXP!L43+STK_CHG!L43-INTMARB!L43-INTAVI!L43</f>
        <v>871.76147893379164</v>
      </c>
      <c r="M43" s="10">
        <f>PPRD!M43+RCV_RCY!M43+IMP!M43-EXP!M43+STK_CHG!M43-INTMARB!M43-INTAVI!M43</f>
        <v>930.62312983662991</v>
      </c>
      <c r="N43" s="10">
        <f>PPRD!N43+RCV_RCY!N43+IMP!N43-EXP!N43+STK_CHG!N43-INTMARB!N43-INTAVI!N43</f>
        <v>842.33069647463412</v>
      </c>
      <c r="O43" s="10">
        <f>PPRD!O43+RCV_RCY!O43+IMP!O43-EXP!O43+STK_CHG!O43-INTMARB!O43-INTAVI!O43</f>
        <v>840.30085984522839</v>
      </c>
      <c r="P43" s="10">
        <f>PPRD!P43+RCV_RCY!P43+IMP!P43-EXP!P43+STK_CHG!P43-INTMARB!P43-INTAVI!P43</f>
        <v>864.65752364574337</v>
      </c>
      <c r="Q43" s="10">
        <f>PPRD!Q43+RCV_RCY!Q43+IMP!Q43-EXP!Q43+STK_CHG!Q43-INTMARB!Q43-INTAVI!Q43</f>
        <v>901.19226139294869</v>
      </c>
      <c r="R43" s="10">
        <f>PPRD!R43+RCV_RCY!R43+IMP!R43-EXP!R43+STK_CHG!R43-INTMARB!R43-INTAVI!R43</f>
        <v>961.06878761822838</v>
      </c>
      <c r="S43" s="10">
        <f>PPRD!S43+RCV_RCY!S43+IMP!S43-EXP!S43+STK_CHG!S43-INTMARB!S43-INTAVI!S43</f>
        <v>966.14307824591606</v>
      </c>
      <c r="T43" s="10">
        <f>PPRD!T43+RCV_RCY!T43+IMP!T43-EXP!T43+STK_CHG!T43-INTMARB!T43-INTAVI!T43</f>
        <v>1042.0349957007741</v>
      </c>
      <c r="U43" s="10">
        <f>PPRD!U43+RCV_RCY!U43+IMP!U43-EXP!U43+STK_CHG!U43-INTMARB!U43-INTAVI!U43</f>
        <v>1054.4112639724851</v>
      </c>
      <c r="V43" s="10">
        <f>PPRD!V43+RCV_RCY!V43+IMP!V43-EXP!V43+STK_CHG!V43-INTMARB!V43-INTAVI!V43</f>
        <v>1035.1960447119523</v>
      </c>
      <c r="W43" s="10">
        <f>PPRD!W43+RCV_RCY!W43+IMP!W43-EXP!W43+STK_CHG!W43-INTMARB!W43-INTAVI!W43</f>
        <v>1014.3233877901972</v>
      </c>
      <c r="X43" s="10">
        <f>PPRD!X43+RCV_RCY!X43+IMP!X43-EXP!X43+STK_CHG!X43-INTMARB!X43-INTAVI!X43</f>
        <v>1067.4116079105765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202.67024935511608</v>
      </c>
      <c r="D44" s="10">
        <f>PPRD!D44+RCV_RCY!D44+IMP!D44-EXP!D44+STK_CHG!D44-INTMARB!D44-INTAVI!D44</f>
        <v>162.91203783318997</v>
      </c>
      <c r="E44" s="10">
        <f>PPRD!E44+RCV_RCY!E44+IMP!E44-EXP!E44+STK_CHG!E44-INTMARB!E44-INTAVI!E44</f>
        <v>113.45649183147033</v>
      </c>
      <c r="F44" s="10">
        <f>PPRD!F44+RCV_RCY!F44+IMP!F44-EXP!F44+STK_CHG!F44-INTMARB!F44-INTAVI!F44</f>
        <v>100.85030094582979</v>
      </c>
      <c r="G44" s="10">
        <f>PPRD!G44+RCV_RCY!G44+IMP!G44-EXP!G44+STK_CHG!G44-INTMARB!G44-INTAVI!G44</f>
        <v>-111.51719690455722</v>
      </c>
      <c r="H44" s="10">
        <f>PPRD!H44+RCV_RCY!H44+IMP!H44-EXP!H44+STK_CHG!H44-INTMARB!H44-INTAVI!H44</f>
        <v>-206.54909716251078</v>
      </c>
      <c r="I44" s="10">
        <f>PPRD!I44+RCV_RCY!I44+IMP!I44-EXP!I44+STK_CHG!I44-INTMARB!I44-INTAVI!I44</f>
        <v>31.030868443680191</v>
      </c>
      <c r="J44" s="10">
        <f>PPRD!J44+RCV_RCY!J44+IMP!J44-EXP!J44+STK_CHG!J44-INTMARB!J44-INTAVI!J44</f>
        <v>9.6971625107480577</v>
      </c>
      <c r="K44" s="10">
        <f>PPRD!K44+RCV_RCY!K44+IMP!K44-EXP!K44+STK_CHG!K44-INTMARB!K44-INTAVI!K44</f>
        <v>4.8485812553740004</v>
      </c>
      <c r="L44" s="10">
        <f>PPRD!L44+RCV_RCY!L44+IMP!L44-EXP!L44+STK_CHG!L44-INTMARB!L44-INTAVI!L44</f>
        <v>31.030868443680191</v>
      </c>
      <c r="M44" s="10">
        <f>PPRD!M44+RCV_RCY!M44+IMP!M44-EXP!M44+STK_CHG!M44-INTMARB!M44-INTAVI!M44</f>
        <v>25.212639724849453</v>
      </c>
      <c r="N44" s="10">
        <f>PPRD!N44+RCV_RCY!N44+IMP!N44-EXP!N44+STK_CHG!N44-INTMARB!N44-INTAVI!N44</f>
        <v>17.454944110060154</v>
      </c>
      <c r="O44" s="10">
        <f>PPRD!O44+RCV_RCY!O44+IMP!O44-EXP!O44+STK_CHG!O44-INTMARB!O44-INTAVI!O44</f>
        <v>13.575924333619923</v>
      </c>
      <c r="P44" s="10">
        <f>PPRD!P44+RCV_RCY!P44+IMP!P44-EXP!P44+STK_CHG!P44-INTMARB!P44-INTAVI!P44</f>
        <v>4.8484952708512026</v>
      </c>
      <c r="Q44" s="10">
        <f>PPRD!Q44+RCV_RCY!Q44+IMP!Q44-EXP!Q44+STK_CHG!Q44-INTMARB!Q44-INTAVI!Q44</f>
        <v>0.96973344797939376</v>
      </c>
      <c r="R44" s="10">
        <f>PPRD!R44+RCV_RCY!R44+IMP!R44-EXP!R44+STK_CHG!R44-INTMARB!R44-INTAVI!R44</f>
        <v>-5.6843418860808015E-14</v>
      </c>
      <c r="S44" s="10">
        <f>PPRD!S44+RCV_RCY!S44+IMP!S44-EXP!S44+STK_CHG!S44-INTMARB!S44-INTAVI!S44</f>
        <v>-8.5984522769422256E-5</v>
      </c>
      <c r="T44" s="10">
        <f>PPRD!T44+RCV_RCY!T44+IMP!T44-EXP!T44+STK_CHG!T44-INTMARB!T44-INTAVI!T44</f>
        <v>0.92020636285468527</v>
      </c>
      <c r="U44" s="10">
        <f>PPRD!U44+RCV_RCY!U44+IMP!U44-EXP!U44+STK_CHG!U44-INTMARB!U44-INTAVI!U44</f>
        <v>3.2107480653482381</v>
      </c>
      <c r="V44" s="10">
        <f>PPRD!V44+RCV_RCY!V44+IMP!V44-EXP!V44+STK_CHG!V44-INTMARB!V44-INTAVI!V44</f>
        <v>2.2575236457437668</v>
      </c>
      <c r="W44" s="10">
        <f>PPRD!W44+RCV_RCY!W44+IMP!W44-EXP!W44+STK_CHG!W44-INTMARB!W44-INTAVI!W44</f>
        <v>1.7562338779019782</v>
      </c>
      <c r="X44" s="10">
        <f>PPRD!X44+RCV_RCY!X44+IMP!X44-EXP!X44+STK_CHG!X44-INTMARB!X44-INTAVI!X44</f>
        <v>2.3990541702493573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2.999398108340499</v>
      </c>
      <c r="D45" s="10">
        <f>PPRD!D45+RCV_RCY!D45+IMP!D45-EXP!D45+STK_CHG!D45-INTMARB!D45-INTAVI!D45</f>
        <v>2.999398108340499</v>
      </c>
      <c r="E45" s="10">
        <f>PPRD!E45+RCV_RCY!E45+IMP!E45-EXP!E45+STK_CHG!E45-INTMARB!E45-INTAVI!E45</f>
        <v>1.9996560619088559</v>
      </c>
      <c r="F45" s="10">
        <f>PPRD!F45+RCV_RCY!F45+IMP!F45-EXP!F45+STK_CHG!F45-INTMARB!F45-INTAVI!F45</f>
        <v>1.9996560619088559</v>
      </c>
      <c r="G45" s="10">
        <f>PPRD!G45+RCV_RCY!G45+IMP!G45-EXP!G45+STK_CHG!G45-INTMARB!G45-INTAVI!G45</f>
        <v>2.999398108340499</v>
      </c>
      <c r="H45" s="10">
        <f>PPRD!H45+RCV_RCY!H45+IMP!H45-EXP!H45+STK_CHG!H45-INTMARB!H45-INTAVI!H45</f>
        <v>2.999398108340499</v>
      </c>
      <c r="I45" s="10">
        <f>PPRD!I45+RCV_RCY!I45+IMP!I45-EXP!I45+STK_CHG!I45-INTMARB!I45-INTAVI!I45</f>
        <v>2.999398108340499</v>
      </c>
      <c r="J45" s="10">
        <f>PPRD!J45+RCV_RCY!J45+IMP!J45-EXP!J45+STK_CHG!J45-INTMARB!J45-INTAVI!J45</f>
        <v>1.9996560619088559</v>
      </c>
      <c r="K45" s="10">
        <f>PPRD!K45+RCV_RCY!K45+IMP!K45-EXP!K45+STK_CHG!K45-INTMARB!K45-INTAVI!K45</f>
        <v>1.9996560619088559</v>
      </c>
      <c r="L45" s="10">
        <f>PPRD!L45+RCV_RCY!L45+IMP!L45-EXP!L45+STK_CHG!L45-INTMARB!L45-INTAVI!L45</f>
        <v>0.99982803095442818</v>
      </c>
      <c r="M45" s="10">
        <f>PPRD!M45+RCV_RCY!M45+IMP!M45-EXP!M45+STK_CHG!M45-INTMARB!M45-INTAVI!M45</f>
        <v>0.99982803095442818</v>
      </c>
      <c r="N45" s="10">
        <f>PPRD!N45+RCV_RCY!N45+IMP!N45-EXP!N45+STK_CHG!N45-INTMARB!N45-INTAVI!N45</f>
        <v>0.99982803095442818</v>
      </c>
      <c r="O45" s="10">
        <f>PPRD!O45+RCV_RCY!O45+IMP!O45-EXP!O45+STK_CHG!O45-INTMARB!O45-INTAVI!O45</f>
        <v>0.99982803095442818</v>
      </c>
      <c r="P45" s="10">
        <f>PPRD!P45+RCV_RCY!P45+IMP!P45-EXP!P45+STK_CHG!P45-INTMARB!P45-INTAVI!P45</f>
        <v>0.99982803095442818</v>
      </c>
      <c r="Q45" s="10">
        <f>PPRD!Q45+RCV_RCY!Q45+IMP!Q45-EXP!Q45+STK_CHG!Q45-INTMARB!Q45-INTAVI!Q45</f>
        <v>0.99982803095442818</v>
      </c>
      <c r="R45" s="10">
        <f>PPRD!R45+RCV_RCY!R45+IMP!R45-EXP!R45+STK_CHG!R45-INTMARB!R45-INTAVI!R45</f>
        <v>0.99982803095442818</v>
      </c>
      <c r="S45" s="10">
        <f>PPRD!S45+RCV_RCY!S45+IMP!S45-EXP!S45+STK_CHG!S45-INTMARB!S45-INTAVI!S45</f>
        <v>0.99982803095442818</v>
      </c>
      <c r="T45" s="10">
        <f>PPRD!T45+RCV_RCY!T45+IMP!T45-EXP!T45+STK_CHG!T45-INTMARB!T45-INTAVI!T45</f>
        <v>0.99191745485812577</v>
      </c>
      <c r="U45" s="10">
        <f>PPRD!U45+RCV_RCY!U45+IMP!U45-EXP!U45+STK_CHG!U45-INTMARB!U45-INTAVI!U45</f>
        <v>1.0840068787618231</v>
      </c>
      <c r="V45" s="10">
        <f>PPRD!V45+RCV_RCY!V45+IMP!V45-EXP!V45+STK_CHG!V45-INTMARB!V45-INTAVI!V45</f>
        <v>1.1300945829750644</v>
      </c>
      <c r="W45" s="10">
        <f>PPRD!W45+RCV_RCY!W45+IMP!W45-EXP!W45+STK_CHG!W45-INTMARB!W45-INTAVI!W45</f>
        <v>1.3327601031814273</v>
      </c>
      <c r="X45" s="10">
        <f>PPRD!X45+RCV_RCY!X45+IMP!X45-EXP!X45+STK_CHG!X45-INTMARB!X45-INTAVI!X45</f>
        <v>1.2866723989681859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19.99613069647463</v>
      </c>
      <c r="D46" s="10">
        <f>PPRD!D46+RCV_RCY!D46+IMP!D46-EXP!D46+STK_CHG!D46-INTMARB!D46-INTAVI!D46</f>
        <v>18.996388650042991</v>
      </c>
      <c r="E46" s="10">
        <f>PPRD!E46+RCV_RCY!E46+IMP!E46-EXP!E46+STK_CHG!E46-INTMARB!E46-INTAVI!E46</f>
        <v>19.996216680997421</v>
      </c>
      <c r="F46" s="10">
        <f>PPRD!F46+RCV_RCY!F46+IMP!F46-EXP!F46+STK_CHG!F46-INTMARB!F46-INTAVI!F46</f>
        <v>19.99613069647463</v>
      </c>
      <c r="G46" s="10">
        <f>PPRD!G46+RCV_RCY!G46+IMP!G46-EXP!G46+STK_CHG!G46-INTMARB!G46-INTAVI!G46</f>
        <v>158.96956147893374</v>
      </c>
      <c r="H46" s="10">
        <f>PPRD!H46+RCV_RCY!H46+IMP!H46-EXP!H46+STK_CHG!H46-INTMARB!H46-INTAVI!H46</f>
        <v>203.96104901117801</v>
      </c>
      <c r="I46" s="10">
        <f>PPRD!I46+RCV_RCY!I46+IMP!I46-EXP!I46+STK_CHG!I46-INTMARB!I46-INTAVI!I46</f>
        <v>24.995184866723978</v>
      </c>
      <c r="J46" s="10">
        <f>PPRD!J46+RCV_RCY!J46+IMP!J46-EXP!J46+STK_CHG!J46-INTMARB!J46-INTAVI!J46</f>
        <v>24.995184866723996</v>
      </c>
      <c r="K46" s="10">
        <f>PPRD!K46+RCV_RCY!K46+IMP!K46-EXP!K46+STK_CHG!K46-INTMARB!K46-INTAVI!K46</f>
        <v>24.995270851246776</v>
      </c>
      <c r="L46" s="10">
        <f>PPRD!L46+RCV_RCY!L46+IMP!L46-EXP!L46+STK_CHG!L46-INTMARB!L46-INTAVI!L46</f>
        <v>14.99707652622528</v>
      </c>
      <c r="M46" s="10">
        <f>PPRD!M46+RCV_RCY!M46+IMP!M46-EXP!M46+STK_CHG!M46-INTMARB!M46-INTAVI!M46</f>
        <v>13.997334479793652</v>
      </c>
      <c r="N46" s="10">
        <f>PPRD!N46+RCV_RCY!N46+IMP!N46-EXP!N46+STK_CHG!N46-INTMARB!N46-INTAVI!N46</f>
        <v>18.996302665520215</v>
      </c>
      <c r="O46" s="10">
        <f>PPRD!O46+RCV_RCY!O46+IMP!O46-EXP!O46+STK_CHG!O46-INTMARB!O46-INTAVI!O46</f>
        <v>21.995786758383485</v>
      </c>
      <c r="P46" s="10">
        <f>PPRD!P46+RCV_RCY!P46+IMP!P46-EXP!P46+STK_CHG!P46-INTMARB!P46-INTAVI!P46</f>
        <v>20.995958727429059</v>
      </c>
      <c r="Q46" s="10">
        <f>PPRD!Q46+RCV_RCY!Q46+IMP!Q46-EXP!Q46+STK_CHG!Q46-INTMARB!Q46-INTAVI!Q46</f>
        <v>14.99707652622528</v>
      </c>
      <c r="R46" s="10">
        <f>PPRD!R46+RCV_RCY!R46+IMP!R46-EXP!R46+STK_CHG!R46-INTMARB!R46-INTAVI!R46</f>
        <v>23.995442820292347</v>
      </c>
      <c r="S46" s="10">
        <f>PPRD!S46+RCV_RCY!S46+IMP!S46-EXP!S46+STK_CHG!S46-INTMARB!S46-INTAVI!S46</f>
        <v>33.99355116079105</v>
      </c>
      <c r="T46" s="10">
        <f>PPRD!T46+RCV_RCY!T46+IMP!T46-EXP!T46+STK_CHG!T46-INTMARB!T46-INTAVI!T46</f>
        <v>20.835425623387781</v>
      </c>
      <c r="U46" s="10">
        <f>PPRD!U46+RCV_RCY!U46+IMP!U46-EXP!U46+STK_CHG!U46-INTMARB!U46-INTAVI!U46</f>
        <v>26.787532244196051</v>
      </c>
      <c r="V46" s="10">
        <f>PPRD!V46+RCV_RCY!V46+IMP!V46-EXP!V46+STK_CHG!V46-INTMARB!V46-INTAVI!V46</f>
        <v>26.697334479793629</v>
      </c>
      <c r="W46" s="10">
        <f>PPRD!W46+RCV_RCY!W46+IMP!W46-EXP!W46+STK_CHG!W46-INTMARB!W46-INTAVI!W46</f>
        <v>21.614101461736897</v>
      </c>
      <c r="X46" s="10">
        <f>PPRD!X46+RCV_RCY!X46+IMP!X46-EXP!X46+STK_CHG!X46-INTMARB!X46-INTAVI!X46</f>
        <v>22.955631986242487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47.99079965606191</v>
      </c>
      <c r="D47" s="10">
        <f>PPRD!D47+RCV_RCY!D47+IMP!D47-EXP!D47+STK_CHG!D47-INTMARB!D47-INTAVI!D47</f>
        <v>35.993121238177118</v>
      </c>
      <c r="E47" s="10">
        <f>PPRD!E47+RCV_RCY!E47+IMP!E47-EXP!E47+STK_CHG!E47-INTMARB!E47-INTAVI!E47</f>
        <v>49.990455717970761</v>
      </c>
      <c r="F47" s="10">
        <f>PPRD!F47+RCV_RCY!F47+IMP!F47-EXP!F47+STK_CHG!F47-INTMARB!F47-INTAVI!F47</f>
        <v>51.990025795356843</v>
      </c>
      <c r="G47" s="10">
        <f>PPRD!G47+RCV_RCY!G47+IMP!G47-EXP!G47+STK_CHG!G47-INTMARB!G47-INTAVI!G47</f>
        <v>47.990799656061903</v>
      </c>
      <c r="H47" s="10">
        <f>PPRD!H47+RCV_RCY!H47+IMP!H47-EXP!H47+STK_CHG!H47-INTMARB!H47-INTAVI!H47</f>
        <v>59.988564058469471</v>
      </c>
      <c r="I47" s="10">
        <f>PPRD!I47+RCV_RCY!I47+IMP!I47-EXP!I47+STK_CHG!I47-INTMARB!I47-INTAVI!I47</f>
        <v>73.985812553740317</v>
      </c>
      <c r="J47" s="10">
        <f>PPRD!J47+RCV_RCY!J47+IMP!J47-EXP!J47+STK_CHG!J47-INTMARB!J47-INTAVI!J47</f>
        <v>79.984694754944101</v>
      </c>
      <c r="K47" s="10">
        <f>PPRD!K47+RCV_RCY!K47+IMP!K47-EXP!K47+STK_CHG!K47-INTMARB!K47-INTAVI!K47</f>
        <v>85.983576956147886</v>
      </c>
      <c r="L47" s="10">
        <f>PPRD!L47+RCV_RCY!L47+IMP!L47-EXP!L47+STK_CHG!L47-INTMARB!L47-INTAVI!L47</f>
        <v>52.989853826311254</v>
      </c>
      <c r="M47" s="10">
        <f>PPRD!M47+RCV_RCY!M47+IMP!M47-EXP!M47+STK_CHG!M47-INTMARB!M47-INTAVI!M47</f>
        <v>46.990971625107484</v>
      </c>
      <c r="N47" s="10">
        <f>PPRD!N47+RCV_RCY!N47+IMP!N47-EXP!N47+STK_CHG!N47-INTMARB!N47-INTAVI!N47</f>
        <v>69.986672398968167</v>
      </c>
      <c r="O47" s="10">
        <f>PPRD!O47+RCV_RCY!O47+IMP!O47-EXP!O47+STK_CHG!O47-INTMARB!O47-INTAVI!O47</f>
        <v>68.986844368013749</v>
      </c>
      <c r="P47" s="10">
        <f>PPRD!P47+RCV_RCY!P47+IMP!P47-EXP!P47+STK_CHG!P47-INTMARB!P47-INTAVI!P47</f>
        <v>75.985554600171966</v>
      </c>
      <c r="Q47" s="10">
        <f>PPRD!Q47+RCV_RCY!Q47+IMP!Q47-EXP!Q47+STK_CHG!Q47-INTMARB!Q47-INTAVI!Q47</f>
        <v>69.986586414445398</v>
      </c>
      <c r="R47" s="10">
        <f>PPRD!R47+RCV_RCY!R47+IMP!R47-EXP!R47+STK_CHG!R47-INTMARB!R47-INTAVI!R47</f>
        <v>79.984694754944101</v>
      </c>
      <c r="S47" s="10">
        <f>PPRD!S47+RCV_RCY!S47+IMP!S47-EXP!S47+STK_CHG!S47-INTMARB!S47-INTAVI!S47</f>
        <v>53.989681857265687</v>
      </c>
      <c r="T47" s="10">
        <f>PPRD!T47+RCV_RCY!T47+IMP!T47-EXP!T47+STK_CHG!T47-INTMARB!T47-INTAVI!T47</f>
        <v>57.281255374032675</v>
      </c>
      <c r="U47" s="10">
        <f>PPRD!U47+RCV_RCY!U47+IMP!U47-EXP!U47+STK_CHG!U47-INTMARB!U47-INTAVI!U47</f>
        <v>63.280309544282026</v>
      </c>
      <c r="V47" s="10">
        <f>PPRD!V47+RCV_RCY!V47+IMP!V47-EXP!V47+STK_CHG!V47-INTMARB!V47-INTAVI!V47</f>
        <v>52.656061908856401</v>
      </c>
      <c r="W47" s="10">
        <f>PPRD!W47+RCV_RCY!W47+IMP!W47-EXP!W47+STK_CHG!W47-INTMARB!W47-INTAVI!W47</f>
        <v>65.426225279449696</v>
      </c>
      <c r="X47" s="10">
        <f>PPRD!X47+RCV_RCY!X47+IMP!X47-EXP!X47+STK_CHG!X47-INTMARB!X47-INTAVI!X47</f>
        <v>73.770077386070497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4.7263112639724847</v>
      </c>
      <c r="F48" s="10">
        <f>PPRD!F48+RCV_RCY!F48+IMP!F48-EXP!F48+STK_CHG!F48-INTMARB!F48-INTAVI!F48</f>
        <v>22.84368013757523</v>
      </c>
      <c r="G48" s="10">
        <f>PPRD!G48+RCV_RCY!G48+IMP!G48-EXP!G48+STK_CHG!G48-INTMARB!G48-INTAVI!G48</f>
        <v>25.994496990541709</v>
      </c>
      <c r="H48" s="10">
        <f>PPRD!H48+RCV_RCY!H48+IMP!H48-EXP!H48+STK_CHG!H48-INTMARB!H48-INTAVI!H48</f>
        <v>10.240240756663798</v>
      </c>
      <c r="I48" s="10">
        <f>PPRD!I48+RCV_RCY!I48+IMP!I48-EXP!I48+STK_CHG!I48-INTMARB!I48-INTAVI!I48</f>
        <v>14.966552020636286</v>
      </c>
      <c r="J48" s="10">
        <f>PPRD!J48+RCV_RCY!J48+IMP!J48-EXP!J48+STK_CHG!J48-INTMARB!J48-INTAVI!J48</f>
        <v>3.1508168529664662</v>
      </c>
      <c r="K48" s="10">
        <f>PPRD!K48+RCV_RCY!K48+IMP!K48-EXP!K48+STK_CHG!K48-INTMARB!K48-INTAVI!K48</f>
        <v>0</v>
      </c>
      <c r="L48" s="10">
        <f>PPRD!L48+RCV_RCY!L48+IMP!L48-EXP!L48+STK_CHG!L48-INTMARB!L48-INTAVI!L48</f>
        <v>3.9385210662080894</v>
      </c>
      <c r="M48" s="10">
        <f>PPRD!M48+RCV_RCY!M48+IMP!M48-EXP!M48+STK_CHG!M48-INTMARB!M48-INTAVI!M48</f>
        <v>14.966638005159068</v>
      </c>
      <c r="N48" s="10">
        <f>PPRD!N48+RCV_RCY!N48+IMP!N48-EXP!N48+STK_CHG!N48-INTMARB!N48-INTAVI!N48</f>
        <v>0</v>
      </c>
      <c r="O48" s="10">
        <f>PPRD!O48+RCV_RCY!O48+IMP!O48-EXP!O48+STK_CHG!O48-INTMARB!O48-INTAVI!O48</f>
        <v>0</v>
      </c>
      <c r="P48" s="10">
        <f>PPRD!P48+RCV_RCY!P48+IMP!P48-EXP!P48+STK_CHG!P48-INTMARB!P48-INTAVI!P48</f>
        <v>0</v>
      </c>
      <c r="Q48" s="10">
        <f>PPRD!Q48+RCV_RCY!Q48+IMP!Q48-EXP!Q48+STK_CHG!Q48-INTMARB!Q48-INTAVI!Q48</f>
        <v>0</v>
      </c>
      <c r="R48" s="10">
        <f>PPRD!R48+RCV_RCY!R48+IMP!R48-EXP!R48+STK_CHG!R48-INTMARB!R48-INTAVI!R48</f>
        <v>0</v>
      </c>
      <c r="S48" s="10">
        <f>PPRD!S48+RCV_RCY!S48+IMP!S48-EXP!S48+STK_CHG!S48-INTMARB!S48-INTAVI!S48</f>
        <v>3.1509028374892516</v>
      </c>
      <c r="T48" s="10">
        <f>PPRD!T48+RCV_RCY!T48+IMP!T48-EXP!T48+STK_CHG!T48-INTMARB!T48-INTAVI!T48</f>
        <v>1.0546861564918315</v>
      </c>
      <c r="U48" s="10">
        <f>PPRD!U48+RCV_RCY!U48+IMP!U48-EXP!U48+STK_CHG!U48-INTMARB!U48-INTAVI!U48</f>
        <v>0.11582115219260529</v>
      </c>
      <c r="V48" s="10">
        <f>PPRD!V48+RCV_RCY!V48+IMP!V48-EXP!V48+STK_CHG!V48-INTMARB!V48-INTAVI!V48</f>
        <v>7.7386070507308674E-4</v>
      </c>
      <c r="W48" s="10">
        <f>PPRD!W48+RCV_RCY!W48+IMP!W48-EXP!W48+STK_CHG!W48-INTMARB!W48-INTAVI!W48</f>
        <v>1.4415305245055892</v>
      </c>
      <c r="X48" s="10">
        <f>PPRD!X48+RCV_RCY!X48+IMP!X48-EXP!X48+STK_CHG!X48-INTMARB!X48-INTAVI!X48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2.999398108340499</v>
      </c>
      <c r="D49" s="10">
        <f>PPRD!D49+RCV_RCY!D49+IMP!D49-EXP!D49+STK_CHG!D49-INTMARB!D49-INTAVI!D49</f>
        <v>3.9992261392949269</v>
      </c>
      <c r="E49" s="10">
        <f>PPRD!E49+RCV_RCY!E49+IMP!E49-EXP!E49+STK_CHG!E49-INTMARB!E49-INTAVI!E49</f>
        <v>3.9992261392949269</v>
      </c>
      <c r="F49" s="10">
        <f>PPRD!F49+RCV_RCY!F49+IMP!F49-EXP!F49+STK_CHG!F49-INTMARB!F49-INTAVI!F49</f>
        <v>3.9992261392949269</v>
      </c>
      <c r="G49" s="10">
        <f>PPRD!G49+RCV_RCY!G49+IMP!G49-EXP!G49+STK_CHG!G49-INTMARB!G49-INTAVI!G49</f>
        <v>5.9988822012037826</v>
      </c>
      <c r="H49" s="10">
        <f>PPRD!H49+RCV_RCY!H49+IMP!H49-EXP!H49+STK_CHG!H49-INTMARB!H49-INTAVI!H49</f>
        <v>7.9984522785898537</v>
      </c>
      <c r="I49" s="10">
        <f>PPRD!I49+RCV_RCY!I49+IMP!I49-EXP!I49+STK_CHG!I49-INTMARB!I49-INTAVI!I49</f>
        <v>5.9987962166809963</v>
      </c>
      <c r="J49" s="10">
        <f>PPRD!J49+RCV_RCY!J49+IMP!J49-EXP!J49+STK_CHG!J49-INTMARB!J49-INTAVI!J49</f>
        <v>5.9987962166809963</v>
      </c>
      <c r="K49" s="10">
        <f>PPRD!K49+RCV_RCY!K49+IMP!K49-EXP!K49+STK_CHG!K49-INTMARB!K49-INTAVI!K49</f>
        <v>5.9988822012037826</v>
      </c>
      <c r="L49" s="10">
        <f>PPRD!L49+RCV_RCY!L49+IMP!L49-EXP!L49+STK_CHG!L49-INTMARB!L49-INTAVI!L49</f>
        <v>6.9986242476354246</v>
      </c>
      <c r="M49" s="10">
        <f>PPRD!M49+RCV_RCY!M49+IMP!M49-EXP!M49+STK_CHG!M49-INTMARB!M49-INTAVI!M49</f>
        <v>10.997936371453138</v>
      </c>
      <c r="N49" s="10">
        <f>PPRD!N49+RCV_RCY!N49+IMP!N49-EXP!N49+STK_CHG!N49-INTMARB!N49-INTAVI!N49</f>
        <v>6.9986242476354255</v>
      </c>
      <c r="O49" s="10">
        <f>PPRD!O49+RCV_RCY!O49+IMP!O49-EXP!O49+STK_CHG!O49-INTMARB!O49-INTAVI!O49</f>
        <v>5.9987962166809963</v>
      </c>
      <c r="P49" s="10">
        <f>PPRD!P49+RCV_RCY!P49+IMP!P49-EXP!P49+STK_CHG!P49-INTMARB!P49-INTAVI!P49</f>
        <v>8.9982803095442812</v>
      </c>
      <c r="Q49" s="10">
        <f>PPRD!Q49+RCV_RCY!Q49+IMP!Q49-EXP!Q49+STK_CHG!Q49-INTMARB!Q49-INTAVI!Q49</f>
        <v>7.9984522785898537</v>
      </c>
      <c r="R49" s="10">
        <f>PPRD!R49+RCV_RCY!R49+IMP!R49-EXP!R49+STK_CHG!R49-INTMARB!R49-INTAVI!R49</f>
        <v>7.9984522785898537</v>
      </c>
      <c r="S49" s="10">
        <f>PPRD!S49+RCV_RCY!S49+IMP!S49-EXP!S49+STK_CHG!S49-INTMARB!S49-INTAVI!S49</f>
        <v>7.9984522785898537</v>
      </c>
      <c r="T49" s="10">
        <f>PPRD!T49+RCV_RCY!T49+IMP!T49-EXP!T49+STK_CHG!T49-INTMARB!T49-INTAVI!T49</f>
        <v>5.9366294067067926</v>
      </c>
      <c r="U49" s="10">
        <f>PPRD!U49+RCV_RCY!U49+IMP!U49-EXP!U49+STK_CHG!U49-INTMARB!U49-INTAVI!U49</f>
        <v>9.4681857265692173</v>
      </c>
      <c r="V49" s="10">
        <f>PPRD!V49+RCV_RCY!V49+IMP!V49-EXP!V49+STK_CHG!V49-INTMARB!V49-INTAVI!V49</f>
        <v>8.7979363714531367</v>
      </c>
      <c r="W49" s="10">
        <f>PPRD!W49+RCV_RCY!W49+IMP!W49-EXP!W49+STK_CHG!W49-INTMARB!W49-INTAVI!W49</f>
        <v>8.2391229578675826</v>
      </c>
      <c r="X49" s="10">
        <f>PPRD!X49+RCV_RCY!X49+IMP!X49-EXP!X49+STK_CHG!X49-INTMARB!X49-INTAVI!X49</f>
        <v>14.612725709372315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59.142390369733448</v>
      </c>
      <c r="D50" s="10">
        <f>PPRD!D50+RCV_RCY!D50+IMP!D50-EXP!D50+STK_CHG!D50-INTMARB!D50-INTAVI!D50</f>
        <v>41.129234737747197</v>
      </c>
      <c r="E50" s="10">
        <f>PPRD!E50+RCV_RCY!E50+IMP!E50-EXP!E50+STK_CHG!E50-INTMARB!E50-INTAVI!E50</f>
        <v>45.339724849527087</v>
      </c>
      <c r="F50" s="10">
        <f>PPRD!F50+RCV_RCY!F50+IMP!F50-EXP!F50+STK_CHG!F50-INTMARB!F50-INTAVI!F50</f>
        <v>42.964316423043847</v>
      </c>
      <c r="G50" s="10">
        <f>PPRD!G50+RCV_RCY!G50+IMP!G50-EXP!G50+STK_CHG!G50-INTMARB!G50-INTAVI!G50</f>
        <v>38.023043852106618</v>
      </c>
      <c r="H50" s="10">
        <f>PPRD!H50+RCV_RCY!H50+IMP!H50-EXP!H50+STK_CHG!H50-INTMARB!H50-INTAVI!H50</f>
        <v>25.943422184006881</v>
      </c>
      <c r="I50" s="10">
        <f>PPRD!I50+RCV_RCY!I50+IMP!I50-EXP!I50+STK_CHG!I50-INTMARB!I50-INTAVI!I50</f>
        <v>33.239896818572646</v>
      </c>
      <c r="J50" s="10">
        <f>PPRD!J50+RCV_RCY!J50+IMP!J50-EXP!J50+STK_CHG!J50-INTMARB!J50-INTAVI!J50</f>
        <v>29.560361134995699</v>
      </c>
      <c r="K50" s="10">
        <f>PPRD!K50+RCV_RCY!K50+IMP!K50-EXP!K50+STK_CHG!K50-INTMARB!K50-INTAVI!K50</f>
        <v>26.251504729148746</v>
      </c>
      <c r="L50" s="10">
        <f>PPRD!L50+RCV_RCY!L50+IMP!L50-EXP!L50+STK_CHG!L50-INTMARB!L50-INTAVI!L50</f>
        <v>20.727858985382628</v>
      </c>
      <c r="M50" s="10">
        <f>PPRD!M50+RCV_RCY!M50+IMP!M50-EXP!M50+STK_CHG!M50-INTMARB!M50-INTAVI!M50</f>
        <v>26.064316423043852</v>
      </c>
      <c r="N50" s="10">
        <f>PPRD!N50+RCV_RCY!N50+IMP!N50-EXP!N50+STK_CHG!N50-INTMARB!N50-INTAVI!N50</f>
        <v>2.3844368013757524</v>
      </c>
      <c r="O50" s="10">
        <f>PPRD!O50+RCV_RCY!O50+IMP!O50-EXP!O50+STK_CHG!O50-INTMARB!O50-INTAVI!O50</f>
        <v>1.5574376612209799</v>
      </c>
      <c r="P50" s="10">
        <f>PPRD!P50+RCV_RCY!P50+IMP!P50-EXP!P50+STK_CHG!P50-INTMARB!P50-INTAVI!P50</f>
        <v>1.6980223559759238</v>
      </c>
      <c r="Q50" s="10">
        <f>PPRD!Q50+RCV_RCY!Q50+IMP!Q50-EXP!Q50+STK_CHG!Q50-INTMARB!Q50-INTAVI!Q50</f>
        <v>1.697936371453145</v>
      </c>
      <c r="R50" s="10">
        <f>PPRD!R50+RCV_RCY!R50+IMP!R50-EXP!R50+STK_CHG!R50-INTMARB!R50-INTAVI!R50</f>
        <v>0.69810834049871018</v>
      </c>
      <c r="S50" s="10">
        <f>PPRD!S50+RCV_RCY!S50+IMP!S50-EXP!S50+STK_CHG!S50-INTMARB!S50-INTAVI!S50</f>
        <v>0.69810834049871007</v>
      </c>
      <c r="T50" s="10">
        <f>PPRD!T50+RCV_RCY!T50+IMP!T50-EXP!T50+STK_CHG!T50-INTMARB!T50-INTAVI!T50</f>
        <v>0.66723989681857154</v>
      </c>
      <c r="U50" s="10">
        <f>PPRD!U50+RCV_RCY!U50+IMP!U50-EXP!U50+STK_CHG!U50-INTMARB!U50-INTAVI!U50</f>
        <v>0.83336199484092854</v>
      </c>
      <c r="V50" s="10">
        <f>PPRD!V50+RCV_RCY!V50+IMP!V50-EXP!V50+STK_CHG!V50-INTMARB!V50-INTAVI!V50</f>
        <v>0.3596732588134135</v>
      </c>
      <c r="W50" s="10">
        <f>PPRD!W50+RCV_RCY!W50+IMP!W50-EXP!W50+STK_CHG!W50-INTMARB!W50-INTAVI!W50</f>
        <v>0.41840068787618212</v>
      </c>
      <c r="X50" s="10">
        <f>PPRD!X50+RCV_RCY!X50+IMP!X50-EXP!X50+STK_CHG!X50-INTMARB!X50-INTAVI!X50</f>
        <v>0.43129836629406759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1092.3903697334476</v>
      </c>
      <c r="D51" s="37">
        <f>PPRD!D51+RCV_RCY!D51+IMP!D51-EXP!D51+STK_CHG!D51-INTMARB!D51-INTAVI!D51</f>
        <v>1269.7334479793637</v>
      </c>
      <c r="E51" s="37">
        <f>PPRD!E51+RCV_RCY!E51+IMP!E51-EXP!E51+STK_CHG!E51-INTMARB!E51-INTAVI!E51</f>
        <v>1291.4875322441956</v>
      </c>
      <c r="F51" s="37">
        <f>PPRD!F51+RCV_RCY!F51+IMP!F51-EXP!F51+STK_CHG!F51-INTMARB!F51-INTAVI!F51</f>
        <v>1347.2699914015473</v>
      </c>
      <c r="G51" s="37">
        <f>PPRD!G51+RCV_RCY!G51+IMP!G51-EXP!G51+STK_CHG!G51-INTMARB!G51-INTAVI!G51</f>
        <v>1332.3946689595869</v>
      </c>
      <c r="H51" s="37">
        <f>PPRD!H51+RCV_RCY!H51+IMP!H51-EXP!H51+STK_CHG!H51-INTMARB!H51-INTAVI!H51</f>
        <v>1357.8890799656062</v>
      </c>
      <c r="I51" s="37">
        <f>PPRD!I51+RCV_RCY!I51+IMP!I51-EXP!I51+STK_CHG!I51-INTMARB!I51-INTAVI!I51</f>
        <v>1406.6208082545147</v>
      </c>
      <c r="J51" s="37">
        <f>PPRD!J51+RCV_RCY!J51+IMP!J51-EXP!J51+STK_CHG!J51-INTMARB!J51-INTAVI!J51</f>
        <v>1359.5657781599311</v>
      </c>
      <c r="K51" s="37">
        <f>PPRD!K51+RCV_RCY!K51+IMP!K51-EXP!K51+STK_CHG!K51-INTMARB!K51-INTAVI!K51</f>
        <v>1333.0825451418743</v>
      </c>
      <c r="L51" s="37">
        <f>PPRD!L51+RCV_RCY!L51+IMP!L51-EXP!L51+STK_CHG!L51-INTMARB!L51-INTAVI!L51</f>
        <v>1227.1926053310406</v>
      </c>
      <c r="M51" s="37">
        <f>PPRD!M51+RCV_RCY!M51+IMP!M51-EXP!M51+STK_CHG!M51-INTMARB!M51-INTAVI!M51</f>
        <v>1461.8873602751503</v>
      </c>
      <c r="N51" s="37">
        <f>PPRD!N51+RCV_RCY!N51+IMP!N51-EXP!N51+STK_CHG!N51-INTMARB!N51-INTAVI!N51</f>
        <v>1288.4135855546001</v>
      </c>
      <c r="O51" s="37">
        <f>PPRD!O51+RCV_RCY!O51+IMP!O51-EXP!O51+STK_CHG!O51-INTMARB!O51-INTAVI!O51</f>
        <v>1211.15649183147</v>
      </c>
      <c r="P51" s="37">
        <f>PPRD!P51+RCV_RCY!P51+IMP!P51-EXP!P51+STK_CHG!P51-INTMARB!P51-INTAVI!P51</f>
        <v>1204.6861564918315</v>
      </c>
      <c r="Q51" s="37">
        <f>PPRD!Q51+RCV_RCY!Q51+IMP!Q51-EXP!Q51+STK_CHG!Q51-INTMARB!Q51-INTAVI!Q51</f>
        <v>1081.6423043852105</v>
      </c>
      <c r="R51" s="37">
        <f>PPRD!R51+RCV_RCY!R51+IMP!R51-EXP!R51+STK_CHG!R51-INTMARB!R51-INTAVI!R51</f>
        <v>1098.3877901977639</v>
      </c>
      <c r="S51" s="37">
        <f>PPRD!S51+RCV_RCY!S51+IMP!S51-EXP!S51+STK_CHG!S51-INTMARB!S51-INTAVI!S51</f>
        <v>1113.2978503869301</v>
      </c>
      <c r="T51" s="37">
        <f>PPRD!T51+RCV_RCY!T51+IMP!T51-EXP!T51+STK_CHG!T51-INTMARB!T51-INTAVI!T51</f>
        <v>992.95520206362858</v>
      </c>
      <c r="U51" s="37">
        <f>PPRD!U51+RCV_RCY!U51+IMP!U51-EXP!U51+STK_CHG!U51-INTMARB!U51-INTAVI!U51</f>
        <v>1169.0432502149613</v>
      </c>
      <c r="V51" s="37">
        <f>PPRD!V51+RCV_RCY!V51+IMP!V51-EXP!V51+STK_CHG!V51-INTMARB!V51-INTAVI!V51</f>
        <v>1103.3250214961311</v>
      </c>
      <c r="W51" s="37">
        <f>PPRD!W51+RCV_RCY!W51+IMP!W51-EXP!W51+STK_CHG!W51-INTMARB!W51-INTAVI!W51</f>
        <v>910.25984522785893</v>
      </c>
      <c r="X51" s="37">
        <f>PPRD!X51+RCV_RCY!X51+IMP!X51-EXP!X51+STK_CHG!X51-INTMARB!X51-INTAVI!X51</f>
        <v>964.09948409286324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1190.9063628546858</v>
      </c>
      <c r="D52" s="37">
        <f t="shared" si="20"/>
        <v>1302.152880481513</v>
      </c>
      <c r="E52" s="37">
        <f t="shared" si="20"/>
        <v>1264.5802235597591</v>
      </c>
      <c r="F52" s="37">
        <f t="shared" si="20"/>
        <v>1317.5144453998284</v>
      </c>
      <c r="G52" s="37">
        <f t="shared" si="20"/>
        <v>1452.9396388650046</v>
      </c>
      <c r="H52" s="37">
        <f t="shared" si="20"/>
        <v>1476.2662080825453</v>
      </c>
      <c r="I52" s="37">
        <f t="shared" si="20"/>
        <v>1430.8419604471201</v>
      </c>
      <c r="J52" s="37">
        <f t="shared" si="20"/>
        <v>1406.9127257093721</v>
      </c>
      <c r="K52" s="37">
        <f t="shared" si="20"/>
        <v>1377.4730008598456</v>
      </c>
      <c r="L52" s="37">
        <f t="shared" si="20"/>
        <v>1566.9122957867587</v>
      </c>
      <c r="M52" s="37">
        <f t="shared" si="20"/>
        <v>1434.3971625107483</v>
      </c>
      <c r="N52" s="37">
        <f t="shared" si="20"/>
        <v>1417.6382631126394</v>
      </c>
      <c r="O52" s="37">
        <f t="shared" si="20"/>
        <v>1651.431298366294</v>
      </c>
      <c r="P52" s="37">
        <f t="shared" si="20"/>
        <v>1611.3754084264833</v>
      </c>
      <c r="Q52" s="37">
        <f t="shared" si="20"/>
        <v>1613.366380051591</v>
      </c>
      <c r="R52" s="37">
        <f t="shared" si="20"/>
        <v>1537.1215821152193</v>
      </c>
      <c r="S52" s="37">
        <f t="shared" si="20"/>
        <v>1623.7567497850387</v>
      </c>
      <c r="T52" s="37">
        <f t="shared" si="20"/>
        <v>1935.1593293207225</v>
      </c>
      <c r="U52" s="37">
        <f t="shared" si="20"/>
        <v>1862.4432502149616</v>
      </c>
      <c r="V52" s="37">
        <f t="shared" si="20"/>
        <v>1820.4550300945821</v>
      </c>
      <c r="W52" s="37">
        <f t="shared" si="20"/>
        <v>1809.2799656061909</v>
      </c>
      <c r="X52" s="37">
        <f t="shared" ref="X52" si="21">SUM(X53:X70)</f>
        <v>1903.3287188306101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242.4038693035254</v>
      </c>
      <c r="D53" s="10">
        <f>PPRD!D53+RCV_RCY!D53+IMP!D53-EXP!D53+STK_CHG!D53-INTMARB!D53-INTAVI!D53</f>
        <v>243.60318142734309</v>
      </c>
      <c r="E53" s="10">
        <f>PPRD!E53+RCV_RCY!E53+IMP!E53-EXP!E53+STK_CHG!E53-INTMARB!E53-INTAVI!E53</f>
        <v>211.83181427343081</v>
      </c>
      <c r="F53" s="10">
        <f>PPRD!F53+RCV_RCY!F53+IMP!F53-EXP!F53+STK_CHG!F53-INTMARB!F53-INTAVI!F53</f>
        <v>194.85743766122101</v>
      </c>
      <c r="G53" s="10">
        <f>PPRD!G53+RCV_RCY!G53+IMP!G53-EXP!G53+STK_CHG!G53-INTMARB!G53-INTAVI!G53</f>
        <v>267.35812553740323</v>
      </c>
      <c r="H53" s="10">
        <f>PPRD!H53+RCV_RCY!H53+IMP!H53-EXP!H53+STK_CHG!H53-INTMARB!H53-INTAVI!H53</f>
        <v>285.92338779019781</v>
      </c>
      <c r="I53" s="10">
        <f>PPRD!I53+RCV_RCY!I53+IMP!I53-EXP!I53+STK_CHG!I53-INTMARB!I53-INTAVI!I53</f>
        <v>232.01410146173691</v>
      </c>
      <c r="J53" s="10">
        <f>PPRD!J53+RCV_RCY!J53+IMP!J53-EXP!J53+STK_CHG!J53-INTMARB!J53-INTAVI!J53</f>
        <v>235.02966466036111</v>
      </c>
      <c r="K53" s="10">
        <f>PPRD!K53+RCV_RCY!K53+IMP!K53-EXP!K53+STK_CHG!K53-INTMARB!K53-INTAVI!K53</f>
        <v>267.32914875322439</v>
      </c>
      <c r="L53" s="10">
        <f>PPRD!L53+RCV_RCY!L53+IMP!L53-EXP!L53+STK_CHG!L53-INTMARB!L53-INTAVI!L53</f>
        <v>297.25726569217539</v>
      </c>
      <c r="M53" s="10">
        <f>PPRD!M53+RCV_RCY!M53+IMP!M53-EXP!M53+STK_CHG!M53-INTMARB!M53-INTAVI!M53</f>
        <v>302.70902837489251</v>
      </c>
      <c r="N53" s="10">
        <f>PPRD!N53+RCV_RCY!N53+IMP!N53-EXP!N53+STK_CHG!N53-INTMARB!N53-INTAVI!N53</f>
        <v>248.23456577815989</v>
      </c>
      <c r="O53" s="10">
        <f>PPRD!O53+RCV_RCY!O53+IMP!O53-EXP!O53+STK_CHG!O53-INTMARB!O53-INTAVI!O53</f>
        <v>318.74092863284608</v>
      </c>
      <c r="P53" s="10">
        <f>PPRD!P53+RCV_RCY!P53+IMP!P53-EXP!P53+STK_CHG!P53-INTMARB!P53-INTAVI!P53</f>
        <v>250.38761822871879</v>
      </c>
      <c r="Q53" s="10">
        <f>PPRD!Q53+RCV_RCY!Q53+IMP!Q53-EXP!Q53+STK_CHG!Q53-INTMARB!Q53-INTAVI!Q53</f>
        <v>171.42209802235601</v>
      </c>
      <c r="R53" s="10">
        <f>PPRD!R53+RCV_RCY!R53+IMP!R53-EXP!R53+STK_CHG!R53-INTMARB!R53-INTAVI!R53</f>
        <v>159.9617368873603</v>
      </c>
      <c r="S53" s="10">
        <f>PPRD!S53+RCV_RCY!S53+IMP!S53-EXP!S53+STK_CHG!S53-INTMARB!S53-INTAVI!S53</f>
        <v>217.49965606190889</v>
      </c>
      <c r="T53" s="10">
        <f>PPRD!T53+RCV_RCY!T53+IMP!T53-EXP!T53+STK_CHG!T53-INTMARB!T53-INTAVI!T53</f>
        <v>376.66552020636283</v>
      </c>
      <c r="U53" s="10">
        <f>PPRD!U53+RCV_RCY!U53+IMP!U53-EXP!U53+STK_CHG!U53-INTMARB!U53-INTAVI!U53</f>
        <v>209.07730008598449</v>
      </c>
      <c r="V53" s="10">
        <f>PPRD!V53+RCV_RCY!V53+IMP!V53-EXP!V53+STK_CHG!V53-INTMARB!V53-INTAVI!V53</f>
        <v>181.2170249355116</v>
      </c>
      <c r="W53" s="10">
        <f>PPRD!W53+RCV_RCY!W53+IMP!W53-EXP!W53+STK_CHG!W53-INTMARB!W53-INTAVI!W53</f>
        <v>223.82132416165089</v>
      </c>
      <c r="X53" s="10">
        <f>PPRD!X53+RCV_RCY!X53+IMP!X53-EXP!X53+STK_CHG!X53-INTMARB!X53-INTAVI!X53</f>
        <v>232.82854686156489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0.37979363714531378</v>
      </c>
      <c r="D55" s="10">
        <f>PPRD!D55+RCV_RCY!D55+IMP!D55-EXP!D55+STK_CHG!D55-INTMARB!D55-INTAVI!D55</f>
        <v>0.29518486672398958</v>
      </c>
      <c r="E55" s="10">
        <f>PPRD!E55+RCV_RCY!E55+IMP!E55-EXP!E55+STK_CHG!E55-INTMARB!E55-INTAVI!E55</f>
        <v>0.96663800515907139</v>
      </c>
      <c r="F55" s="10">
        <f>PPRD!F55+RCV_RCY!F55+IMP!F55-EXP!F55+STK_CHG!F55-INTMARB!F55-INTAVI!F55</f>
        <v>4.1656061908856401</v>
      </c>
      <c r="G55" s="10">
        <f>PPRD!G55+RCV_RCY!G55+IMP!G55-EXP!G55+STK_CHG!G55-INTMARB!G55-INTAVI!G55</f>
        <v>4.225881341358555</v>
      </c>
      <c r="H55" s="10">
        <f>PPRD!H55+RCV_RCY!H55+IMP!H55-EXP!H55+STK_CHG!H55-INTMARB!H55-INTAVI!H55</f>
        <v>4.0287188306104902</v>
      </c>
      <c r="I55" s="10">
        <f>PPRD!I55+RCV_RCY!I55+IMP!I55-EXP!I55+STK_CHG!I55-INTMARB!I55-INTAVI!I55</f>
        <v>3.9735167669819429</v>
      </c>
      <c r="J55" s="10">
        <f>PPRD!J55+RCV_RCY!J55+IMP!J55-EXP!J55+STK_CHG!J55-INTMARB!J55-INTAVI!J55</f>
        <v>4.5510748065348237</v>
      </c>
      <c r="K55" s="10">
        <f>PPRD!K55+RCV_RCY!K55+IMP!K55-EXP!K55+STK_CHG!K55-INTMARB!K55-INTAVI!K55</f>
        <v>5.0816852966466044</v>
      </c>
      <c r="L55" s="10">
        <f>PPRD!L55+RCV_RCY!L55+IMP!L55-EXP!L55+STK_CHG!L55-INTMARB!L55-INTAVI!L55</f>
        <v>4.3068787618228717</v>
      </c>
      <c r="M55" s="10">
        <f>PPRD!M55+RCV_RCY!M55+IMP!M55-EXP!M55+STK_CHG!M55-INTMARB!M55-INTAVI!M55</f>
        <v>4.2181427343078246</v>
      </c>
      <c r="N55" s="10">
        <f>PPRD!N55+RCV_RCY!N55+IMP!N55-EXP!N55+STK_CHG!N55-INTMARB!N55-INTAVI!N55</f>
        <v>6.0957867583834906</v>
      </c>
      <c r="O55" s="10">
        <f>PPRD!O55+RCV_RCY!O55+IMP!O55-EXP!O55+STK_CHG!O55-INTMARB!O55-INTAVI!O55</f>
        <v>9.8251074806534824</v>
      </c>
      <c r="P55" s="10">
        <f>PPRD!P55+RCV_RCY!P55+IMP!P55-EXP!P55+STK_CHG!P55-INTMARB!P55-INTAVI!P55</f>
        <v>10.322871883061049</v>
      </c>
      <c r="Q55" s="10">
        <f>PPRD!Q55+RCV_RCY!Q55+IMP!Q55-EXP!Q55+STK_CHG!Q55-INTMARB!Q55-INTAVI!Q55</f>
        <v>12.01306964746346</v>
      </c>
      <c r="R55" s="10">
        <f>PPRD!R55+RCV_RCY!R55+IMP!R55-EXP!R55+STK_CHG!R55-INTMARB!R55-INTAVI!R55</f>
        <v>12.65133276010318</v>
      </c>
      <c r="S55" s="10">
        <f>PPRD!S55+RCV_RCY!S55+IMP!S55-EXP!S55+STK_CHG!S55-INTMARB!S55-INTAVI!S55</f>
        <v>10.99647463456578</v>
      </c>
      <c r="T55" s="10">
        <f>PPRD!T55+RCV_RCY!T55+IMP!T55-EXP!T55+STK_CHG!T55-INTMARB!T55-INTAVI!T55</f>
        <v>12.89767841788478</v>
      </c>
      <c r="U55" s="10">
        <f>PPRD!U55+RCV_RCY!U55+IMP!U55-EXP!U55+STK_CHG!U55-INTMARB!U55-INTAVI!U55</f>
        <v>10.493379191745481</v>
      </c>
      <c r="V55" s="10">
        <f>PPRD!V55+RCV_RCY!V55+IMP!V55-EXP!V55+STK_CHG!V55-INTMARB!V55-INTAVI!V55</f>
        <v>13.24153052450559</v>
      </c>
      <c r="W55" s="10">
        <f>PPRD!W55+RCV_RCY!W55+IMP!W55-EXP!W55+STK_CHG!W55-INTMARB!W55-INTAVI!W55</f>
        <v>15.20567497850387</v>
      </c>
      <c r="X55" s="10">
        <f>PPRD!X55+RCV_RCY!X55+IMP!X55-EXP!X55+STK_CHG!X55-INTMARB!X55-INTAVI!X55</f>
        <v>12.161306964746339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0</v>
      </c>
      <c r="N56" s="10">
        <f>PPRD!N56+RCV_RCY!N56+IMP!N56-EXP!N56+STK_CHG!N56-INTMARB!N56-INTAVI!N56</f>
        <v>0</v>
      </c>
      <c r="O56" s="10">
        <f>PPRD!O56+RCV_RCY!O56+IMP!O56-EXP!O56+STK_CHG!O56-INTMARB!O56-INTAVI!O56</f>
        <v>8.5984522785898529E-4</v>
      </c>
      <c r="P56" s="10">
        <f>PPRD!P56+RCV_RCY!P56+IMP!P56-EXP!P56+STK_CHG!P56-INTMARB!P56-INTAVI!P56</f>
        <v>5.7609630266552024E-3</v>
      </c>
      <c r="Q56" s="10">
        <f>PPRD!Q56+RCV_RCY!Q56+IMP!Q56-EXP!Q56+STK_CHG!Q56-INTMARB!Q56-INTAVI!Q56</f>
        <v>8.5124677558039551E-3</v>
      </c>
      <c r="R56" s="10">
        <f>PPRD!R56+RCV_RCY!R56+IMP!R56-EXP!R56+STK_CHG!R56-INTMARB!R56-INTAVI!R56</f>
        <v>2.020636285468615E-2</v>
      </c>
      <c r="S56" s="10">
        <f>PPRD!S56+RCV_RCY!S56+IMP!S56-EXP!S56+STK_CHG!S56-INTMARB!S56-INTAVI!S56</f>
        <v>3.2846087704213239E-2</v>
      </c>
      <c r="T56" s="10">
        <f>PPRD!T56+RCV_RCY!T56+IMP!T56-EXP!T56+STK_CHG!T56-INTMARB!T56-INTAVI!T56</f>
        <v>3.7833190025795348E-2</v>
      </c>
      <c r="U56" s="10">
        <f>PPRD!U56+RCV_RCY!U56+IMP!U56-EXP!U56+STK_CHG!U56-INTMARB!U56-INTAVI!U56</f>
        <v>0.1094582975064488</v>
      </c>
      <c r="V56" s="10">
        <f>PPRD!V56+RCV_RCY!V56+IMP!V56-EXP!V56+STK_CHG!V56-INTMARB!V56-INTAVI!V56</f>
        <v>0.26973344797936372</v>
      </c>
      <c r="W56" s="10">
        <f>PPRD!W56+RCV_RCY!W56+IMP!W56-EXP!W56+STK_CHG!W56-INTMARB!W56-INTAVI!W56</f>
        <v>0.41676698194325018</v>
      </c>
      <c r="X56" s="10">
        <f>PPRD!X56+RCV_RCY!X56+IMP!X56-EXP!X56+STK_CHG!X56-INTMARB!X56-INTAVI!X56</f>
        <v>0.58443680137575227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0</v>
      </c>
      <c r="G57" s="10">
        <f>PPRD!G57+RCV_RCY!G57+IMP!G57-EXP!G57+STK_CHG!G57-INTMARB!G57-INTAVI!G57</f>
        <v>0</v>
      </c>
      <c r="H57" s="10">
        <f>PPRD!H57+RCV_RCY!H57+IMP!H57-EXP!H57+STK_CHG!H57-INTMARB!H57-INTAVI!H57</f>
        <v>0</v>
      </c>
      <c r="I57" s="10">
        <f>PPRD!I57+RCV_RCY!I57+IMP!I57-EXP!I57+STK_CHG!I57-INTMARB!I57-INTAVI!I57</f>
        <v>0</v>
      </c>
      <c r="J57" s="10">
        <f>PPRD!J57+RCV_RCY!J57+IMP!J57-EXP!J57+STK_CHG!J57-INTMARB!J57-INTAVI!J57</f>
        <v>0</v>
      </c>
      <c r="K57" s="10">
        <f>PPRD!K57+RCV_RCY!K57+IMP!K57-EXP!K57+STK_CHG!K57-INTMARB!K57-INTAVI!K57</f>
        <v>0</v>
      </c>
      <c r="L57" s="10">
        <f>PPRD!L57+RCV_RCY!L57+IMP!L57-EXP!L57+STK_CHG!L57-INTMARB!L57-INTAVI!L57</f>
        <v>0</v>
      </c>
      <c r="M57" s="10">
        <f>PPRD!M57+RCV_RCY!M57+IMP!M57-EXP!M57+STK_CHG!M57-INTMARB!M57-INTAVI!M57</f>
        <v>0</v>
      </c>
      <c r="N57" s="10">
        <f>PPRD!N57+RCV_RCY!N57+IMP!N57-EXP!N57+STK_CHG!N57-INTMARB!N57-INTAVI!N57</f>
        <v>0</v>
      </c>
      <c r="O57" s="10">
        <f>PPRD!O57+RCV_RCY!O57+IMP!O57-EXP!O57+STK_CHG!O57-INTMARB!O57-INTAVI!O57</f>
        <v>0</v>
      </c>
      <c r="P57" s="10">
        <f>PPRD!P57+RCV_RCY!P57+IMP!P57-EXP!P57+STK_CHG!P57-INTMARB!P57-INTAVI!P57</f>
        <v>0</v>
      </c>
      <c r="Q57" s="10">
        <f>PPRD!Q57+RCV_RCY!Q57+IMP!Q57-EXP!Q57+STK_CHG!Q57-INTMARB!Q57-INTAVI!Q57</f>
        <v>0</v>
      </c>
      <c r="R57" s="10">
        <f>PPRD!R57+RCV_RCY!R57+IMP!R57-EXP!R57+STK_CHG!R57-INTMARB!R57-INTAVI!R57</f>
        <v>0</v>
      </c>
      <c r="S57" s="10">
        <f>PPRD!S57+RCV_RCY!S57+IMP!S57-EXP!S57+STK_CHG!S57-INTMARB!S57-INTAVI!S57</f>
        <v>0</v>
      </c>
      <c r="T57" s="10">
        <f>PPRD!T57+RCV_RCY!T57+IMP!T57-EXP!T57+STK_CHG!T57-INTMARB!T57-INTAVI!T57</f>
        <v>0</v>
      </c>
      <c r="U57" s="10">
        <f>PPRD!U57+RCV_RCY!U57+IMP!U57-EXP!U57+STK_CHG!U57-INTMARB!U57-INTAVI!U57</f>
        <v>0</v>
      </c>
      <c r="V57" s="10">
        <f>PPRD!V57+RCV_RCY!V57+IMP!V57-EXP!V57+STK_CHG!V57-INTMARB!V57-INTAVI!V57</f>
        <v>6.5348237317282884E-2</v>
      </c>
      <c r="W57" s="10">
        <f>PPRD!W57+RCV_RCY!W57+IMP!W57-EXP!W57+STK_CHG!W57-INTMARB!W57-INTAVI!W57</f>
        <v>0.95434221840068778</v>
      </c>
      <c r="X57" s="10">
        <f>PPRD!X57+RCV_RCY!X57+IMP!X57-EXP!X57+STK_CHG!X57-INTMARB!X57-INTAVI!X57</f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948.12269991401513</v>
      </c>
      <c r="D59" s="10">
        <f>PPRD!D59+RCV_RCY!D59+IMP!D59-EXP!D59+STK_CHG!D59-INTMARB!D59-INTAVI!D59</f>
        <v>1063.2702493551158</v>
      </c>
      <c r="E59" s="10">
        <f>PPRD!E59+RCV_RCY!E59+IMP!E59-EXP!E59+STK_CHG!E59-INTMARB!E59-INTAVI!E59</f>
        <v>1056.2004299226139</v>
      </c>
      <c r="F59" s="10">
        <f>PPRD!F59+RCV_RCY!F59+IMP!F59-EXP!F59+STK_CHG!F59-INTMARB!F59-INTAVI!F59</f>
        <v>1121.8590713671542</v>
      </c>
      <c r="G59" s="10">
        <f>PPRD!G59+RCV_RCY!G59+IMP!G59-EXP!G59+STK_CHG!G59-INTMARB!G59-INTAVI!G59</f>
        <v>1180.7585554600175</v>
      </c>
      <c r="H59" s="10">
        <f>PPRD!H59+RCV_RCY!H59+IMP!H59-EXP!H59+STK_CHG!H59-INTMARB!H59-INTAVI!H59</f>
        <v>1179.8031814273431</v>
      </c>
      <c r="I59" s="10">
        <f>PPRD!I59+RCV_RCY!I59+IMP!I59-EXP!I59+STK_CHG!I59-INTMARB!I59-INTAVI!I59</f>
        <v>1188.4494411006021</v>
      </c>
      <c r="J59" s="10">
        <f>PPRD!J59+RCV_RCY!J59+IMP!J59-EXP!J59+STK_CHG!J59-INTMARB!J59-INTAVI!J59</f>
        <v>1163.7049871023216</v>
      </c>
      <c r="K59" s="10">
        <f>PPRD!K59+RCV_RCY!K59+IMP!K59-EXP!K59+STK_CHG!K59-INTMARB!K59-INTAVI!K59</f>
        <v>1099.4554600171973</v>
      </c>
      <c r="L59" s="10">
        <f>PPRD!L59+RCV_RCY!L59+IMP!L59-EXP!L59+STK_CHG!L59-INTMARB!L59-INTAVI!L59</f>
        <v>1256.8070507308687</v>
      </c>
      <c r="M59" s="10">
        <f>PPRD!M59+RCV_RCY!M59+IMP!M59-EXP!M59+STK_CHG!M59-INTMARB!M59-INTAVI!M59</f>
        <v>1091.6690455717974</v>
      </c>
      <c r="N59" s="10">
        <f>PPRD!N59+RCV_RCY!N59+IMP!N59-EXP!N59+STK_CHG!N59-INTMARB!N59-INTAVI!N59</f>
        <v>1121.2381771281168</v>
      </c>
      <c r="O59" s="10">
        <f>PPRD!O59+RCV_RCY!O59+IMP!O59-EXP!O59+STK_CHG!O59-INTMARB!O59-INTAVI!O59</f>
        <v>1254.9202063628545</v>
      </c>
      <c r="P59" s="10">
        <f>PPRD!P59+RCV_RCY!P59+IMP!P59-EXP!P59+STK_CHG!P59-INTMARB!P59-INTAVI!P59</f>
        <v>1269.8002579535685</v>
      </c>
      <c r="Q59" s="10">
        <f>PPRD!Q59+RCV_RCY!Q59+IMP!Q59-EXP!Q59+STK_CHG!Q59-INTMARB!Q59-INTAVI!Q59</f>
        <v>1338.0147033533967</v>
      </c>
      <c r="R59" s="10">
        <f>PPRD!R59+RCV_RCY!R59+IMP!R59-EXP!R59+STK_CHG!R59-INTMARB!R59-INTAVI!R59</f>
        <v>1258.6222699914015</v>
      </c>
      <c r="S59" s="10">
        <f>PPRD!S59+RCV_RCY!S59+IMP!S59-EXP!S59+STK_CHG!S59-INTMARB!S59-INTAVI!S59</f>
        <v>1299.7754084264832</v>
      </c>
      <c r="T59" s="10">
        <f>PPRD!T59+RCV_RCY!T59+IMP!T59-EXP!T59+STK_CHG!T59-INTMARB!T59-INTAVI!T59</f>
        <v>1427.7943250214964</v>
      </c>
      <c r="U59" s="10">
        <f>PPRD!U59+RCV_RCY!U59+IMP!U59-EXP!U59+STK_CHG!U59-INTMARB!U59-INTAVI!U59</f>
        <v>1494.3783319002582</v>
      </c>
      <c r="V59" s="10">
        <f>PPRD!V59+RCV_RCY!V59+IMP!V59-EXP!V59+STK_CHG!V59-INTMARB!V59-INTAVI!V59</f>
        <v>1488.6505588993973</v>
      </c>
      <c r="W59" s="10">
        <f>PPRD!W59+RCV_RCY!W59+IMP!W59-EXP!W59+STK_CHG!W59-INTMARB!W59-INTAVI!W59</f>
        <v>1406.6926053310403</v>
      </c>
      <c r="X59" s="10">
        <f>PPRD!X59+RCV_RCY!X59+IMP!X59-EXP!X59+STK_CHG!X59-INTMARB!X59-INTAVI!X59</f>
        <v>1504.9693895098881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-5.0157351676698188</v>
      </c>
      <c r="E60" s="10">
        <f>PPRD!E60+RCV_RCY!E60+IMP!E60-EXP!E60+STK_CHG!E60-INTMARB!E60-INTAVI!E60</f>
        <v>-5.732330180567498</v>
      </c>
      <c r="F60" s="10">
        <f>PPRD!F60+RCV_RCY!F60+IMP!F60-EXP!F60+STK_CHG!F60-INTMARB!F60-INTAVI!F60</f>
        <v>-7.1653482373172821</v>
      </c>
      <c r="G60" s="10">
        <f>PPRD!G60+RCV_RCY!G60+IMP!G60-EXP!G60+STK_CHG!G60-INTMARB!G60-INTAVI!G60</f>
        <v>-6.44883920894239</v>
      </c>
      <c r="H60" s="10">
        <f>PPRD!H60+RCV_RCY!H60+IMP!H60-EXP!H60+STK_CHG!H60-INTMARB!H60-INTAVI!H60</f>
        <v>-4.2992261392949267</v>
      </c>
      <c r="I60" s="10">
        <f>PPRD!I60+RCV_RCY!I60+IMP!I60-EXP!I60+STK_CHG!I60-INTMARB!I60-INTAVI!I60</f>
        <v>-4.2992261392949267</v>
      </c>
      <c r="J60" s="10">
        <f>PPRD!J60+RCV_RCY!J60+IMP!J60-EXP!J60+STK_CHG!J60-INTMARB!J60-INTAVI!J60</f>
        <v>-5.7322441960447108</v>
      </c>
      <c r="K60" s="10">
        <f>PPRD!K60+RCV_RCY!K60+IMP!K60-EXP!K60+STK_CHG!K60-INTMARB!K60-INTAVI!K60</f>
        <v>-5.0157351676698188</v>
      </c>
      <c r="L60" s="10">
        <f>PPRD!L60+RCV_RCY!L60+IMP!L60-EXP!L60+STK_CHG!L60-INTMARB!L60-INTAVI!L60</f>
        <v>-5.732330180567498</v>
      </c>
      <c r="M60" s="10">
        <f>PPRD!M60+RCV_RCY!M60+IMP!M60-EXP!M60+STK_CHG!M60-INTMARB!M60-INTAVI!M60</f>
        <v>-5.0157351676698188</v>
      </c>
      <c r="N60" s="10">
        <f>PPRD!N60+RCV_RCY!N60+IMP!N60-EXP!N60+STK_CHG!N60-INTMARB!N60-INTAVI!N60</f>
        <v>-5.7322441960447108</v>
      </c>
      <c r="O60" s="10">
        <f>PPRD!O60+RCV_RCY!O60+IMP!O60-EXP!O60+STK_CHG!O60-INTMARB!O60-INTAVI!O60</f>
        <v>-6.44883920894239</v>
      </c>
      <c r="P60" s="10">
        <f>PPRD!P60+RCV_RCY!P60+IMP!P60-EXP!P60+STK_CHG!P60-INTMARB!P60-INTAVI!P60</f>
        <v>-5.0157351676698188</v>
      </c>
      <c r="Q60" s="10">
        <f>PPRD!Q60+RCV_RCY!Q60+IMP!Q60-EXP!Q60+STK_CHG!Q60-INTMARB!Q60-INTAVI!Q60</f>
        <v>-7.1653482373172821</v>
      </c>
      <c r="R60" s="10">
        <f>PPRD!R60+RCV_RCY!R60+IMP!R60-EXP!R60+STK_CHG!R60-INTMARB!R60-INTAVI!R60</f>
        <v>-6.4489251934651772</v>
      </c>
      <c r="S60" s="10">
        <f>PPRD!S60+RCV_RCY!S60+IMP!S60-EXP!S60+STK_CHG!S60-INTMARB!S60-INTAVI!S60</f>
        <v>-7.1654342218400711</v>
      </c>
      <c r="T60" s="10">
        <f>PPRD!T60+RCV_RCY!T60+IMP!T60-EXP!T60+STK_CHG!T60-INTMARB!T60-INTAVI!T60</f>
        <v>-7.443422184006879</v>
      </c>
      <c r="U60" s="10">
        <f>PPRD!U60+RCV_RCY!U60+IMP!U60-EXP!U60+STK_CHG!U60-INTMARB!U60-INTAVI!U60</f>
        <v>-4.6008598452278626</v>
      </c>
      <c r="V60" s="10">
        <f>PPRD!V60+RCV_RCY!V60+IMP!V60-EXP!V60+STK_CHG!V60-INTMARB!V60-INTAVI!V60</f>
        <v>-3.9417024935511611</v>
      </c>
      <c r="W60" s="10">
        <f>PPRD!W60+RCV_RCY!W60+IMP!W60-EXP!W60+STK_CHG!W60-INTMARB!W60-INTAVI!W60</f>
        <v>-3.7854686156491835</v>
      </c>
      <c r="X60" s="10">
        <f>PPRD!X60+RCV_RCY!X60+IMP!X60-EXP!X60+STK_CHG!X60-INTMARB!X60-INTAVI!X60</f>
        <v>-3.9281169389509873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1.3136715391229581</v>
      </c>
      <c r="F61" s="10">
        <f>PPRD!F61+RCV_RCY!F61+IMP!F61-EXP!F61+STK_CHG!F61-INTMARB!F61-INTAVI!F61</f>
        <v>3.79767841788478</v>
      </c>
      <c r="G61" s="10">
        <f>PPRD!G61+RCV_RCY!G61+IMP!G61-EXP!G61+STK_CHG!G61-INTMARB!G61-INTAVI!G61</f>
        <v>7.0459157351676698</v>
      </c>
      <c r="H61" s="10">
        <f>PPRD!H61+RCV_RCY!H61+IMP!H61-EXP!H61+STK_CHG!H61-INTMARB!H61-INTAVI!H61</f>
        <v>8.1446259673258812</v>
      </c>
      <c r="I61" s="10">
        <f>PPRD!I61+RCV_RCY!I61+IMP!I61-EXP!I61+STK_CHG!I61-INTMARB!I61-INTAVI!I61</f>
        <v>7.5714531384350812</v>
      </c>
      <c r="J61" s="10">
        <f>PPRD!J61+RCV_RCY!J61+IMP!J61-EXP!J61+STK_CHG!J61-INTMARB!J61-INTAVI!J61</f>
        <v>7.5475494411006014</v>
      </c>
      <c r="K61" s="10">
        <f>PPRD!K61+RCV_RCY!K61+IMP!K61-EXP!K61+STK_CHG!K61-INTMARB!K61-INTAVI!K61</f>
        <v>8.8134135855545992</v>
      </c>
      <c r="L61" s="10">
        <f>PPRD!L61+RCV_RCY!L61+IMP!L61-EXP!L61+STK_CHG!L61-INTMARB!L61-INTAVI!L61</f>
        <v>9.7448839208942388</v>
      </c>
      <c r="M61" s="10">
        <f>PPRD!M61+RCV_RCY!M61+IMP!M61-EXP!M61+STK_CHG!M61-INTMARB!M61-INTAVI!M61</f>
        <v>13.32760103181427</v>
      </c>
      <c r="N61" s="10">
        <f>PPRD!N61+RCV_RCY!N61+IMP!N61-EXP!N61+STK_CHG!N61-INTMARB!N61-INTAVI!N61</f>
        <v>21.97386070507309</v>
      </c>
      <c r="O61" s="10">
        <f>PPRD!O61+RCV_RCY!O61+IMP!O61-EXP!O61+STK_CHG!O61-INTMARB!O61-INTAVI!O61</f>
        <v>51.949011177987963</v>
      </c>
      <c r="P61" s="10">
        <f>PPRD!P61+RCV_RCY!P61+IMP!P61-EXP!P61+STK_CHG!P61-INTMARB!P61-INTAVI!P61</f>
        <v>64.36895958727429</v>
      </c>
      <c r="Q61" s="10">
        <f>PPRD!Q61+RCV_RCY!Q61+IMP!Q61-EXP!Q61+STK_CHG!Q61-INTMARB!Q61-INTAVI!Q61</f>
        <v>74.902063628546856</v>
      </c>
      <c r="R61" s="10">
        <f>PPRD!R61+RCV_RCY!R61+IMP!R61-EXP!R61+STK_CHG!R61-INTMARB!R61-INTAVI!R61</f>
        <v>87.752020636285465</v>
      </c>
      <c r="S61" s="10">
        <f>PPRD!S61+RCV_RCY!S61+IMP!S61-EXP!S61+STK_CHG!S61-INTMARB!S61-INTAVI!S61</f>
        <v>89.853826311263973</v>
      </c>
      <c r="T61" s="10">
        <f>PPRD!T61+RCV_RCY!T61+IMP!T61-EXP!T61+STK_CHG!T61-INTMARB!T61-INTAVI!T61</f>
        <v>93.197936371453139</v>
      </c>
      <c r="U61" s="10">
        <f>PPRD!U61+RCV_RCY!U61+IMP!U61-EXP!U61+STK_CHG!U61-INTMARB!U61-INTAVI!U61</f>
        <v>87.0176268271711</v>
      </c>
      <c r="V61" s="10">
        <f>PPRD!V61+RCV_RCY!V61+IMP!V61-EXP!V61+STK_CHG!V61-INTMARB!V61-INTAVI!V61</f>
        <v>80.635339638864991</v>
      </c>
      <c r="W61" s="10">
        <f>PPRD!W61+RCV_RCY!W61+IMP!W61-EXP!W61+STK_CHG!W61-INTMARB!W61-INTAVI!W61</f>
        <v>80.225365434221828</v>
      </c>
      <c r="X61" s="10">
        <f>PPRD!X61+RCV_RCY!X61+IMP!X61-EXP!X61+STK_CHG!X61-INTMARB!X61-INTAVI!X61</f>
        <v>66.003181427343065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0</v>
      </c>
      <c r="S62" s="10">
        <f>PPRD!S62+RCV_RCY!S62+IMP!S62-EXP!S62+STK_CHG!S62-INTMARB!S62-INTAVI!S62</f>
        <v>0</v>
      </c>
      <c r="T62" s="10">
        <f>PPRD!T62+RCV_RCY!T62+IMP!T62-EXP!T62+STK_CHG!T62-INTMARB!T62-INTAVI!T62</f>
        <v>20.171969045571799</v>
      </c>
      <c r="U62" s="10">
        <f>PPRD!U62+RCV_RCY!U62+IMP!U62-EXP!U62+STK_CHG!U62-INTMARB!U62-INTAVI!U62</f>
        <v>25.140670679277722</v>
      </c>
      <c r="V62" s="10">
        <f>PPRD!V62+RCV_RCY!V62+IMP!V62-EXP!V62+STK_CHG!V62-INTMARB!V62-INTAVI!V62</f>
        <v>22.301375752364571</v>
      </c>
      <c r="W62" s="10">
        <f>PPRD!W62+RCV_RCY!W62+IMP!W62-EXP!W62+STK_CHG!W62-INTMARB!W62-INTAVI!W62</f>
        <v>35.53774720550301</v>
      </c>
      <c r="X62" s="10">
        <f>PPRD!X62+RCV_RCY!X62+IMP!X62-EXP!X62+STK_CHG!X62-INTMARB!X62-INTAVI!X62</f>
        <v>39.279793637145318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1.2801375752364579</v>
      </c>
      <c r="J63" s="10">
        <f>PPRD!J63+RCV_RCY!J63+IMP!J63-EXP!J63+STK_CHG!J63-INTMARB!J63-INTAVI!J63</f>
        <v>2.6367796834847468E-16</v>
      </c>
      <c r="K63" s="10">
        <f>PPRD!K63+RCV_RCY!K63+IMP!K63-EXP!K63+STK_CHG!K63-INTMARB!K63-INTAVI!K63</f>
        <v>-3.2612801348363973E-16</v>
      </c>
      <c r="L63" s="10">
        <f>PPRD!L63+RCV_RCY!L63+IMP!L63-EXP!L63+STK_CHG!L63-INTMARB!L63-INTAVI!L63</f>
        <v>2.5604471195184852</v>
      </c>
      <c r="M63" s="10">
        <f>PPRD!M63+RCV_RCY!M63+IMP!M63-EXP!M63+STK_CHG!M63-INTMARB!M63-INTAVI!M63</f>
        <v>8.3213241616509031</v>
      </c>
      <c r="N63" s="10">
        <f>PPRD!N63+RCV_RCY!N63+IMP!N63-EXP!N63+STK_CHG!N63-INTMARB!N63-INTAVI!N63</f>
        <v>7.6812553740326717</v>
      </c>
      <c r="O63" s="10">
        <f>PPRD!O63+RCV_RCY!O63+IMP!O63-EXP!O63+STK_CHG!O63-INTMARB!O63-INTAVI!O63</f>
        <v>6.4010318142734244</v>
      </c>
      <c r="P63" s="10">
        <f>PPRD!P63+RCV_RCY!P63+IMP!P63-EXP!P63+STK_CHG!P63-INTMARB!P63-INTAVI!P63</f>
        <v>6.4010318142734297</v>
      </c>
      <c r="Q63" s="10">
        <f>PPRD!Q63+RCV_RCY!Q63+IMP!Q63-EXP!Q63+STK_CHG!Q63-INTMARB!Q63-INTAVI!Q63</f>
        <v>6.4011177987962178</v>
      </c>
      <c r="R63" s="10">
        <f>PPRD!R63+RCV_RCY!R63+IMP!R63-EXP!R63+STK_CHG!R63-INTMARB!R63-INTAVI!R63</f>
        <v>7.6812553740326726</v>
      </c>
      <c r="S63" s="10">
        <f>PPRD!S63+RCV_RCY!S63+IMP!S63-EXP!S63+STK_CHG!S63-INTMARB!S63-INTAVI!S63</f>
        <v>8.3214101461736885</v>
      </c>
      <c r="T63" s="10">
        <f>PPRD!T63+RCV_RCY!T63+IMP!T63-EXP!T63+STK_CHG!T63-INTMARB!T63-INTAVI!T63</f>
        <v>7.9116938950988818</v>
      </c>
      <c r="U63" s="10">
        <f>PPRD!U63+RCV_RCY!U63+IMP!U63-EXP!U63+STK_CHG!U63-INTMARB!U63-INTAVI!U63</f>
        <v>8.4603611349957024</v>
      </c>
      <c r="V63" s="10">
        <f>PPRD!V63+RCV_RCY!V63+IMP!V63-EXP!V63+STK_CHG!V63-INTMARB!V63-INTAVI!V63</f>
        <v>7.3067927773000854</v>
      </c>
      <c r="W63" s="10">
        <f>PPRD!W63+RCV_RCY!W63+IMP!W63-EXP!W63+STK_CHG!W63-INTMARB!W63-INTAVI!W63</f>
        <v>12.750300945829753</v>
      </c>
      <c r="X63" s="10">
        <f>PPRD!X63+RCV_RCY!X63+IMP!X63-EXP!X63+STK_CHG!X63-INTMARB!X63-INTAVI!X63</f>
        <v>11.724247635425623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2.6655202063628547</v>
      </c>
      <c r="I65" s="10">
        <f>PPRD!I65+RCV_RCY!I65+IMP!I65-EXP!I65+STK_CHG!I65-INTMARB!I65-INTAVI!I65</f>
        <v>1.852536543422185</v>
      </c>
      <c r="J65" s="10">
        <f>PPRD!J65+RCV_RCY!J65+IMP!J65-EXP!J65+STK_CHG!J65-INTMARB!J65-INTAVI!J65</f>
        <v>1.8116938950988817</v>
      </c>
      <c r="K65" s="10">
        <f>PPRD!K65+RCV_RCY!K65+IMP!K65-EXP!K65+STK_CHG!K65-INTMARB!K65-INTAVI!K65</f>
        <v>1.8090283748925131</v>
      </c>
      <c r="L65" s="10">
        <f>PPRD!L65+RCV_RCY!L65+IMP!L65-EXP!L65+STK_CHG!L65-INTMARB!L65-INTAVI!L65</f>
        <v>1.9680997420464319</v>
      </c>
      <c r="M65" s="10">
        <f>PPRD!M65+RCV_RCY!M65+IMP!M65-EXP!M65+STK_CHG!M65-INTMARB!M65-INTAVI!M65</f>
        <v>19.167755803955291</v>
      </c>
      <c r="N65" s="10">
        <f>PPRD!N65+RCV_RCY!N65+IMP!N65-EXP!N65+STK_CHG!N65-INTMARB!N65-INTAVI!N65</f>
        <v>18.146861564918325</v>
      </c>
      <c r="O65" s="10">
        <f>PPRD!O65+RCV_RCY!O65+IMP!O65-EXP!O65+STK_CHG!O65-INTMARB!O65-INTAVI!O65</f>
        <v>16.042992261392957</v>
      </c>
      <c r="P65" s="10">
        <f>PPRD!P65+RCV_RCY!P65+IMP!P65-EXP!P65+STK_CHG!P65-INTMARB!P65-INTAVI!P65</f>
        <v>15.10464316423044</v>
      </c>
      <c r="Q65" s="10">
        <f>PPRD!Q65+RCV_RCY!Q65+IMP!Q65-EXP!Q65+STK_CHG!Q65-INTMARB!Q65-INTAVI!Q65</f>
        <v>17.770163370593284</v>
      </c>
      <c r="R65" s="10">
        <f>PPRD!R65+RCV_RCY!R65+IMP!R65-EXP!R65+STK_CHG!R65-INTMARB!R65-INTAVI!R65</f>
        <v>16.881685296646612</v>
      </c>
      <c r="S65" s="10">
        <f>PPRD!S65+RCV_RCY!S65+IMP!S65-EXP!S65+STK_CHG!S65-INTMARB!S65-INTAVI!S65</f>
        <v>4.4425623387790134</v>
      </c>
      <c r="T65" s="10">
        <f>PPRD!T65+RCV_RCY!T65+IMP!T65-EXP!T65+STK_CHG!T65-INTMARB!T65-INTAVI!T65</f>
        <v>2.9106620808254418</v>
      </c>
      <c r="U65" s="10">
        <f>PPRD!U65+RCV_RCY!U65+IMP!U65-EXP!U65+STK_CHG!U65-INTMARB!U65-INTAVI!U65</f>
        <v>31.351848667239889</v>
      </c>
      <c r="V65" s="10">
        <f>PPRD!V65+RCV_RCY!V65+IMP!V65-EXP!V65+STK_CHG!V65-INTMARB!V65-INTAVI!V65</f>
        <v>29.693895098882201</v>
      </c>
      <c r="W65" s="10">
        <f>PPRD!W65+RCV_RCY!W65+IMP!W65-EXP!W65+STK_CHG!W65-INTMARB!W65-INTAVI!W65</f>
        <v>36.446173688736025</v>
      </c>
      <c r="X65" s="10">
        <f>PPRD!X65+RCV_RCY!X65+IMP!X65-EXP!X65+STK_CHG!X65-INTMARB!X65-INTAVI!X65</f>
        <v>37.759845227858996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1.015133276010318</v>
      </c>
      <c r="U70" s="10">
        <f>PPRD!U70+RCV_RCY!U70+IMP!U70-EXP!U70+STK_CHG!U70-INTMARB!U70-INTAVI!U70</f>
        <v>1.015133276010318</v>
      </c>
      <c r="V70" s="10">
        <f>PPRD!V70+RCV_RCY!V70+IMP!V70-EXP!V70+STK_CHG!V70-INTMARB!V70-INTAVI!V70</f>
        <v>1.015133276010318</v>
      </c>
      <c r="W70" s="10">
        <f>PPRD!W70+RCV_RCY!W70+IMP!W70-EXP!W70+STK_CHG!W70-INTMARB!W70-INTAVI!W70</f>
        <v>1.015133276010318</v>
      </c>
      <c r="X70" s="10">
        <f>PPRD!X70+RCV_RCY!X70+IMP!X70-EXP!X70+STK_CHG!X70-INTMARB!X70-INTAVI!X70</f>
        <v>1.079105760963027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7.4997420464316411</v>
      </c>
      <c r="H71" s="37">
        <f t="shared" si="22"/>
        <v>4.3708512467755796</v>
      </c>
      <c r="I71" s="37">
        <f t="shared" si="22"/>
        <v>3.128890799656062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28.207738607050725</v>
      </c>
      <c r="N71" s="37">
        <f t="shared" si="22"/>
        <v>53.477644024075659</v>
      </c>
      <c r="O71" s="37">
        <f t="shared" si="22"/>
        <v>55.674978503869298</v>
      </c>
      <c r="P71" s="37">
        <f t="shared" si="22"/>
        <v>52.928202923473783</v>
      </c>
      <c r="Q71" s="37">
        <f t="shared" si="22"/>
        <v>65.300429922613915</v>
      </c>
      <c r="R71" s="37">
        <f t="shared" si="22"/>
        <v>55.006104901117794</v>
      </c>
      <c r="S71" s="37">
        <f t="shared" si="22"/>
        <v>36.686758383490968</v>
      </c>
      <c r="T71" s="37">
        <f t="shared" si="22"/>
        <v>26.103697334479786</v>
      </c>
      <c r="U71" s="37">
        <f t="shared" si="22"/>
        <v>45.249355116079109</v>
      </c>
      <c r="V71" s="37">
        <f t="shared" si="22"/>
        <v>42.628202923473779</v>
      </c>
      <c r="W71" s="37">
        <f t="shared" si="22"/>
        <v>52.619862424763539</v>
      </c>
      <c r="X71" s="37">
        <f t="shared" ref="X71" si="23">SUM(X72:X73)</f>
        <v>47.328030954428201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6.9503869303525363</v>
      </c>
      <c r="G72" s="10">
        <f>PPRD!G72+RCV_RCY!G72+IMP!G72-EXP!G72+STK_CHG!G72-INTMARB!G72-INTAVI!G72</f>
        <v>7.4997420464316411</v>
      </c>
      <c r="H72" s="10">
        <f>PPRD!H72+RCV_RCY!H72+IMP!H72-EXP!H72+STK_CHG!H72-INTMARB!H72-INTAVI!H72</f>
        <v>4.3708512467755796</v>
      </c>
      <c r="I72" s="10">
        <f>PPRD!I72+RCV_RCY!I72+IMP!I72-EXP!I72+STK_CHG!I72-INTMARB!I72-INTAVI!I72</f>
        <v>3.128890799656062</v>
      </c>
      <c r="J72" s="10">
        <f>PPRD!J72+RCV_RCY!J72+IMP!J72-EXP!J72+STK_CHG!J72-INTMARB!J72-INTAVI!J72</f>
        <v>5.0157351676698188</v>
      </c>
      <c r="K72" s="10">
        <f>PPRD!K72+RCV_RCY!K72+IMP!K72-EXP!K72+STK_CHG!K72-INTMARB!K72-INTAVI!K72</f>
        <v>5.0157351676698188</v>
      </c>
      <c r="L72" s="10">
        <f>PPRD!L72+RCV_RCY!L72+IMP!L72-EXP!L72+STK_CHG!L72-INTMARB!L72-INTAVI!L72</f>
        <v>0.62098022355975924</v>
      </c>
      <c r="M72" s="10">
        <f>PPRD!M72+RCV_RCY!M72+IMP!M72-EXP!M72+STK_CHG!M72-INTMARB!M72-INTAVI!M72</f>
        <v>2.507910576096303</v>
      </c>
      <c r="N72" s="10">
        <f>PPRD!N72+RCV_RCY!N72+IMP!N72-EXP!N72+STK_CHG!N72-INTMARB!N72-INTAVI!N72</f>
        <v>12.03783319002579</v>
      </c>
      <c r="O72" s="10">
        <f>PPRD!O72+RCV_RCY!O72+IMP!O72-EXP!O72+STK_CHG!O72-INTMARB!O72-INTAVI!O72</f>
        <v>8.0251934651762689</v>
      </c>
      <c r="P72" s="10">
        <f>PPRD!P72+RCV_RCY!P72+IMP!P72-EXP!P72+STK_CHG!P72-INTMARB!P72-INTAVI!P72</f>
        <v>9.3627687016337031</v>
      </c>
      <c r="Q72" s="10">
        <f>PPRD!Q72+RCV_RCY!Q72+IMP!Q72-EXP!Q72+STK_CHG!Q72-INTMARB!Q72-INTAVI!Q72</f>
        <v>8.6939810834049869</v>
      </c>
      <c r="R72" s="10">
        <f>PPRD!R72+RCV_RCY!R72+IMP!R72-EXP!R72+STK_CHG!R72-INTMARB!R72-INTAVI!R72</f>
        <v>7.3564058469475491</v>
      </c>
      <c r="S72" s="10">
        <f>PPRD!S72+RCV_RCY!S72+IMP!S72-EXP!S72+STK_CHG!S72-INTMARB!S72-INTAVI!S72</f>
        <v>4.7291487532244192</v>
      </c>
      <c r="T72" s="10">
        <f>PPRD!T72+RCV_RCY!T72+IMP!T72-EXP!T72+STK_CHG!T72-INTMARB!T72-INTAVI!T72</f>
        <v>3.355030094582975</v>
      </c>
      <c r="U72" s="10">
        <f>PPRD!U72+RCV_RCY!U72+IMP!U72-EXP!U72+STK_CHG!U72-INTMARB!U72-INTAVI!U72</f>
        <v>8.604041272570937</v>
      </c>
      <c r="V72" s="10">
        <f>PPRD!V72+RCV_RCY!V72+IMP!V72-EXP!V72+STK_CHG!V72-INTMARB!V72-INTAVI!V72</f>
        <v>8.667841788478075</v>
      </c>
      <c r="W72" s="10">
        <f>PPRD!W72+RCV_RCY!W72+IMP!W72-EXP!W72+STK_CHG!W72-INTMARB!W72-INTAVI!W72</f>
        <v>9.982459157351677</v>
      </c>
      <c r="X72" s="10">
        <f>PPRD!X72+RCV_RCY!X72+IMP!X72-EXP!X72+STK_CHG!X72-INTMARB!X72-INTAVI!X72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1.4808254514187451</v>
      </c>
      <c r="M73" s="10">
        <f>PPRD!M73+RCV_RCY!M73+IMP!M73-EXP!M73+STK_CHG!M73-INTMARB!M73-INTAVI!M73</f>
        <v>25.699828030954421</v>
      </c>
      <c r="N73" s="10">
        <f>PPRD!N73+RCV_RCY!N73+IMP!N73-EXP!N73+STK_CHG!N73-INTMARB!N73-INTAVI!N73</f>
        <v>41.439810834049865</v>
      </c>
      <c r="O73" s="10">
        <f>PPRD!O73+RCV_RCY!O73+IMP!O73-EXP!O73+STK_CHG!O73-INTMARB!O73-INTAVI!O73</f>
        <v>47.649785038693032</v>
      </c>
      <c r="P73" s="10">
        <f>PPRD!P73+RCV_RCY!P73+IMP!P73-EXP!P73+STK_CHG!P73-INTMARB!P73-INTAVI!P73</f>
        <v>43.565434221840079</v>
      </c>
      <c r="Q73" s="10">
        <f>PPRD!Q73+RCV_RCY!Q73+IMP!Q73-EXP!Q73+STK_CHG!Q73-INTMARB!Q73-INTAVI!Q73</f>
        <v>56.60644883920893</v>
      </c>
      <c r="R73" s="10">
        <f>PPRD!R73+RCV_RCY!R73+IMP!R73-EXP!R73+STK_CHG!R73-INTMARB!R73-INTAVI!R73</f>
        <v>47.649699054170242</v>
      </c>
      <c r="S73" s="10">
        <f>PPRD!S73+RCV_RCY!S73+IMP!S73-EXP!S73+STK_CHG!S73-INTMARB!S73-INTAVI!S73</f>
        <v>31.957609630266546</v>
      </c>
      <c r="T73" s="10">
        <f>PPRD!T73+RCV_RCY!T73+IMP!T73-EXP!T73+STK_CHG!T73-INTMARB!T73-INTAVI!T73</f>
        <v>22.748667239896811</v>
      </c>
      <c r="U73" s="10">
        <f>PPRD!U73+RCV_RCY!U73+IMP!U73-EXP!U73+STK_CHG!U73-INTMARB!U73-INTAVI!U73</f>
        <v>36.64531384350817</v>
      </c>
      <c r="V73" s="10">
        <f>PPRD!V73+RCV_RCY!V73+IMP!V73-EXP!V73+STK_CHG!V73-INTMARB!V73-INTAVI!V73</f>
        <v>33.960361134995701</v>
      </c>
      <c r="W73" s="10">
        <f>PPRD!W73+RCV_RCY!W73+IMP!W73-EXP!W73+STK_CHG!W73-INTMARB!W73-INTAVI!W73</f>
        <v>42.637403267411862</v>
      </c>
      <c r="X73" s="10">
        <f>PPRD!X73+RCV_RCY!X73+IMP!X73-EXP!X73+STK_CHG!X73-INTMARB!X73-INTAVI!X73</f>
        <v>38.060447119518486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153.56835769561476</v>
      </c>
      <c r="D76" s="40">
        <f>PPRD!D76+RCV_RCY!D76+IMP!D76-EXP!D76+STK_CHG!D76-INTMARB!D76-INTAVI!D76</f>
        <v>161.90885640584699</v>
      </c>
      <c r="E76" s="40">
        <f>PPRD!E76+RCV_RCY!E76+IMP!E76-EXP!E76+STK_CHG!E76-INTMARB!E76-INTAVI!E76</f>
        <v>201.89165950128972</v>
      </c>
      <c r="F76" s="40">
        <f>PPRD!F76+RCV_RCY!F76+IMP!F76-EXP!F76+STK_CHG!F76-INTMARB!F76-INTAVI!F76</f>
        <v>226.39724849527084</v>
      </c>
      <c r="G76" s="40">
        <f>PPRD!G76+RCV_RCY!G76+IMP!G76-EXP!G76+STK_CHG!G76-INTMARB!G76-INTAVI!G76</f>
        <v>180.30954428202924</v>
      </c>
      <c r="H76" s="40">
        <f>PPRD!H76+RCV_RCY!H76+IMP!H76-EXP!H76+STK_CHG!H76-INTMARB!H76-INTAVI!H76</f>
        <v>184.69475494411003</v>
      </c>
      <c r="I76" s="40">
        <f>PPRD!I76+RCV_RCY!I76+IMP!I76-EXP!I76+STK_CHG!I76-INTMARB!I76-INTAVI!I76</f>
        <v>215.64918314703354</v>
      </c>
      <c r="J76" s="40">
        <f>PPRD!J76+RCV_RCY!J76+IMP!J76-EXP!J76+STK_CHG!J76-INTMARB!J76-INTAVI!J76</f>
        <v>257.95356835769564</v>
      </c>
      <c r="K76" s="40">
        <f>PPRD!K76+RCV_RCY!K76+IMP!K76-EXP!K76+STK_CHG!K76-INTMARB!K76-INTAVI!K76</f>
        <v>216.68099742046431</v>
      </c>
      <c r="L76" s="40">
        <f>PPRD!L76+RCV_RCY!L76+IMP!L76-EXP!L76+STK_CHG!L76-INTMARB!L76-INTAVI!L76</f>
        <v>142.21840068787608</v>
      </c>
      <c r="M76" s="40">
        <f>PPRD!M76+RCV_RCY!M76+IMP!M76-EXP!M76+STK_CHG!M76-INTMARB!M76-INTAVI!M76</f>
        <v>75.064488392089402</v>
      </c>
      <c r="N76" s="40">
        <f>PPRD!N76+RCV_RCY!N76+IMP!N76-EXP!N76+STK_CHG!N76-INTMARB!N76-INTAVI!N76</f>
        <v>107.05073086844368</v>
      </c>
      <c r="O76" s="40">
        <f>PPRD!O76+RCV_RCY!O76+IMP!O76-EXP!O76+STK_CHG!O76-INTMARB!O76-INTAVI!O76</f>
        <v>145.3998280309545</v>
      </c>
      <c r="P76" s="40">
        <f>PPRD!P76+RCV_RCY!P76+IMP!P76-EXP!P76+STK_CHG!P76-INTMARB!P76-INTAVI!P76</f>
        <v>116.50902837489264</v>
      </c>
      <c r="Q76" s="40">
        <f>PPRD!Q76+RCV_RCY!Q76+IMP!Q76-EXP!Q76+STK_CHG!Q76-INTMARB!Q76-INTAVI!Q76</f>
        <v>199.22613929492695</v>
      </c>
      <c r="R76" s="40">
        <f>PPRD!R76+RCV_RCY!R76+IMP!R76-EXP!R76+STK_CHG!R76-INTMARB!R76-INTAVI!R76</f>
        <v>156.57781599312125</v>
      </c>
      <c r="S76" s="40">
        <f>PPRD!S76+RCV_RCY!S76+IMP!S76-EXP!S76+STK_CHG!S76-INTMARB!S76-INTAVI!S76</f>
        <v>88.822012037833247</v>
      </c>
      <c r="T76" s="40">
        <f>PPRD!T76+RCV_RCY!T76+IMP!T76-EXP!T76+STK_CHG!T76-INTMARB!T76-INTAVI!T76</f>
        <v>-5.5171969045572951</v>
      </c>
      <c r="U76" s="40">
        <f>PPRD!U76+RCV_RCY!U76+IMP!U76-EXP!U76+STK_CHG!U76-INTMARB!U76-INTAVI!U76</f>
        <v>78.149699054170185</v>
      </c>
      <c r="V76" s="40">
        <f>PPRD!V76+RCV_RCY!V76+IMP!V76-EXP!V76+STK_CHG!V76-INTMARB!V76-INTAVI!V76</f>
        <v>96.137403267411798</v>
      </c>
      <c r="W76" s="40">
        <f>PPRD!W76+RCV_RCY!W76+IMP!W76-EXP!W76+STK_CHG!W76-INTMARB!W76-INTAVI!W76</f>
        <v>139.77944969905408</v>
      </c>
      <c r="X76" s="40">
        <f>PPRD!X76+RCV_RCY!X76+IMP!X76-EXP!X76+STK_CHG!X76-INTMARB!X76-INTAVI!X76</f>
        <v>152.41917454858131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3864.4135855545996</v>
      </c>
      <c r="D2" s="31">
        <f t="shared" si="0"/>
        <v>4142.5833190025787</v>
      </c>
      <c r="E2" s="31">
        <f t="shared" si="0"/>
        <v>4115.8219260533097</v>
      </c>
      <c r="F2" s="31">
        <f t="shared" si="0"/>
        <v>4375.7185726569214</v>
      </c>
      <c r="G2" s="31">
        <f t="shared" si="0"/>
        <v>4486.6719690455711</v>
      </c>
      <c r="H2" s="31">
        <f t="shared" si="0"/>
        <v>4589.0457437661216</v>
      </c>
      <c r="I2" s="31">
        <f t="shared" si="0"/>
        <v>4765.0039552880489</v>
      </c>
      <c r="J2" s="31">
        <f t="shared" si="0"/>
        <v>4885.7790197764407</v>
      </c>
      <c r="K2" s="31">
        <f t="shared" si="0"/>
        <v>4693.8094582975064</v>
      </c>
      <c r="L2" s="31">
        <f t="shared" si="0"/>
        <v>4509.8179707652616</v>
      </c>
      <c r="M2" s="31">
        <f t="shared" si="0"/>
        <v>4629.4474634565786</v>
      </c>
      <c r="N2" s="31">
        <f t="shared" si="0"/>
        <v>4377.1108340498704</v>
      </c>
      <c r="O2" s="31">
        <f t="shared" si="0"/>
        <v>4537.7413585554596</v>
      </c>
      <c r="P2" s="31">
        <f t="shared" si="0"/>
        <v>4465.9528804815127</v>
      </c>
      <c r="Q2" s="31">
        <f t="shared" si="0"/>
        <v>4452.2412725709373</v>
      </c>
      <c r="R2" s="31">
        <f t="shared" si="0"/>
        <v>4379.4034393809097</v>
      </c>
      <c r="S2" s="31">
        <f t="shared" si="0"/>
        <v>4391.8865004299223</v>
      </c>
      <c r="T2" s="31">
        <f t="shared" si="0"/>
        <v>4550.0777300085992</v>
      </c>
      <c r="U2" s="31">
        <f t="shared" si="0"/>
        <v>4792.2472055030094</v>
      </c>
      <c r="V2" s="31">
        <f t="shared" si="0"/>
        <v>4646.6528804815125</v>
      </c>
      <c r="W2" s="31">
        <f t="shared" si="0"/>
        <v>4360.2407566637985</v>
      </c>
      <c r="X2" s="31">
        <f t="shared" ref="X2" si="1">SUM(X3,X17,X22,X25,X26,X51,X52,X71,X74,X75,X76)</f>
        <v>4579.3519346517623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72.864402407566644</v>
      </c>
      <c r="D3" s="34">
        <f t="shared" si="2"/>
        <v>93.257093723129842</v>
      </c>
      <c r="E3" s="34">
        <f t="shared" si="2"/>
        <v>75.733791917454852</v>
      </c>
      <c r="F3" s="34">
        <f t="shared" si="2"/>
        <v>67.090799656061904</v>
      </c>
      <c r="G3" s="34">
        <f t="shared" si="2"/>
        <v>65.852020636285459</v>
      </c>
      <c r="H3" s="34">
        <f t="shared" si="2"/>
        <v>79.629492691315548</v>
      </c>
      <c r="I3" s="34">
        <f t="shared" si="2"/>
        <v>85.252192605331047</v>
      </c>
      <c r="J3" s="34">
        <f t="shared" si="2"/>
        <v>104.01263972484952</v>
      </c>
      <c r="K3" s="34">
        <f t="shared" si="2"/>
        <v>104.65245055889936</v>
      </c>
      <c r="L3" s="34">
        <f t="shared" si="2"/>
        <v>84.612295786758381</v>
      </c>
      <c r="M3" s="34">
        <f t="shared" si="2"/>
        <v>106.50395528804818</v>
      </c>
      <c r="N3" s="34">
        <f t="shared" si="2"/>
        <v>109.63533963886505</v>
      </c>
      <c r="O3" s="34">
        <f t="shared" si="2"/>
        <v>90.975322441960444</v>
      </c>
      <c r="P3" s="34">
        <f t="shared" si="2"/>
        <v>70.89458297506448</v>
      </c>
      <c r="Q3" s="34">
        <f t="shared" si="2"/>
        <v>58.864144453998264</v>
      </c>
      <c r="R3" s="34">
        <f t="shared" si="2"/>
        <v>46.257523645743767</v>
      </c>
      <c r="S3" s="34">
        <f t="shared" si="2"/>
        <v>40.313241616509025</v>
      </c>
      <c r="T3" s="34">
        <f t="shared" si="2"/>
        <v>40.385554600171965</v>
      </c>
      <c r="U3" s="34">
        <f t="shared" si="2"/>
        <v>45.233447979363717</v>
      </c>
      <c r="V3" s="34">
        <f t="shared" si="2"/>
        <v>39.280911435941533</v>
      </c>
      <c r="W3" s="34">
        <f t="shared" si="2"/>
        <v>22.965606190885641</v>
      </c>
      <c r="X3" s="34">
        <f t="shared" ref="X3" si="3">SUM(X4,X8,X11)</f>
        <v>17.165606190885647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65.936199484092867</v>
      </c>
      <c r="D4" s="29">
        <f t="shared" si="4"/>
        <v>86.328890799656065</v>
      </c>
      <c r="E4" s="29">
        <f t="shared" si="4"/>
        <v>69.335081685296643</v>
      </c>
      <c r="F4" s="29">
        <f t="shared" si="4"/>
        <v>63.25159071367154</v>
      </c>
      <c r="G4" s="29">
        <f t="shared" si="4"/>
        <v>61.372914875322437</v>
      </c>
      <c r="H4" s="29">
        <f t="shared" si="4"/>
        <v>75.150472914875309</v>
      </c>
      <c r="I4" s="29">
        <f t="shared" si="4"/>
        <v>81.412983662940675</v>
      </c>
      <c r="J4" s="29">
        <f t="shared" si="4"/>
        <v>101.45313843508168</v>
      </c>
      <c r="K4" s="29">
        <f t="shared" si="4"/>
        <v>101.45313843508164</v>
      </c>
      <c r="L4" s="29">
        <f t="shared" si="4"/>
        <v>81.412983662940675</v>
      </c>
      <c r="M4" s="29">
        <f t="shared" si="4"/>
        <v>104.58435081685299</v>
      </c>
      <c r="N4" s="29">
        <f t="shared" si="4"/>
        <v>107.71573516766986</v>
      </c>
      <c r="O4" s="29">
        <f t="shared" si="4"/>
        <v>87.136113499570072</v>
      </c>
      <c r="P4" s="29">
        <f t="shared" si="4"/>
        <v>69.614789337919163</v>
      </c>
      <c r="Q4" s="29">
        <f t="shared" si="4"/>
        <v>58.864144453998264</v>
      </c>
      <c r="R4" s="29">
        <f t="shared" si="4"/>
        <v>46.257523645743767</v>
      </c>
      <c r="S4" s="29">
        <f t="shared" si="4"/>
        <v>40.313241616509025</v>
      </c>
      <c r="T4" s="29">
        <f t="shared" si="4"/>
        <v>40.303611349957002</v>
      </c>
      <c r="U4" s="29">
        <f t="shared" si="4"/>
        <v>45.209716251074809</v>
      </c>
      <c r="V4" s="29">
        <f t="shared" si="4"/>
        <v>39.262338779019778</v>
      </c>
      <c r="W4" s="29">
        <f t="shared" si="4"/>
        <v>22.965606190885641</v>
      </c>
      <c r="X4" s="29">
        <f t="shared" ref="X4" si="5">SUM(X5:X7)</f>
        <v>17.164316423043857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1.9656061908856401</v>
      </c>
      <c r="P5" s="10">
        <f>PPRD!P5+RCV_RCY!P5+IMP!P5-EXP!P5+STK_CHG!P5-INTMARB!P5</f>
        <v>0.65520206362854627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0.65520206362854683</v>
      </c>
      <c r="T5" s="10">
        <f>PPRD!T5+RCV_RCY!T5+IMP!T5-EXP!T5+STK_CHG!T5-INTMARB!T5</f>
        <v>0.16517626827171114</v>
      </c>
      <c r="U5" s="10">
        <f>PPRD!U5+RCV_RCY!U5+IMP!U5-EXP!U5+STK_CHG!U5-INTMARB!U5</f>
        <v>-2.7755575615628914E-17</v>
      </c>
      <c r="V5" s="10">
        <f>PPRD!V5+RCV_RCY!V5+IMP!V5-EXP!V5+STK_CHG!V5-INTMARB!V5</f>
        <v>-8.5984522785992334E-5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65.936199484092867</v>
      </c>
      <c r="D7" s="10">
        <f>PPRD!D7+RCV_RCY!D7+IMP!D7-EXP!D7+STK_CHG!D7-INTMARB!D7</f>
        <v>86.328890799656065</v>
      </c>
      <c r="E7" s="10">
        <f>PPRD!E7+RCV_RCY!E7+IMP!E7-EXP!E7+STK_CHG!E7-INTMARB!E7</f>
        <v>69.335081685296643</v>
      </c>
      <c r="F7" s="10">
        <f>PPRD!F7+RCV_RCY!F7+IMP!F7-EXP!F7+STK_CHG!F7-INTMARB!F7</f>
        <v>63.25159071367154</v>
      </c>
      <c r="G7" s="10">
        <f>PPRD!G7+RCV_RCY!G7+IMP!G7-EXP!G7+STK_CHG!G7-INTMARB!G7</f>
        <v>61.372914875322437</v>
      </c>
      <c r="H7" s="10">
        <f>PPRD!H7+RCV_RCY!H7+IMP!H7-EXP!H7+STK_CHG!H7-INTMARB!H7</f>
        <v>75.150472914875309</v>
      </c>
      <c r="I7" s="10">
        <f>PPRD!I7+RCV_RCY!I7+IMP!I7-EXP!I7+STK_CHG!I7-INTMARB!I7</f>
        <v>81.412983662940675</v>
      </c>
      <c r="J7" s="10">
        <f>PPRD!J7+RCV_RCY!J7+IMP!J7-EXP!J7+STK_CHG!J7-INTMARB!J7</f>
        <v>101.45313843508168</v>
      </c>
      <c r="K7" s="10">
        <f>PPRD!K7+RCV_RCY!K7+IMP!K7-EXP!K7+STK_CHG!K7-INTMARB!K7</f>
        <v>101.45313843508164</v>
      </c>
      <c r="L7" s="10">
        <f>PPRD!L7+RCV_RCY!L7+IMP!L7-EXP!L7+STK_CHG!L7-INTMARB!L7</f>
        <v>81.412983662940675</v>
      </c>
      <c r="M7" s="10">
        <f>PPRD!M7+RCV_RCY!M7+IMP!M7-EXP!M7+STK_CHG!M7-INTMARB!M7</f>
        <v>104.58435081685299</v>
      </c>
      <c r="N7" s="10">
        <f>PPRD!N7+RCV_RCY!N7+IMP!N7-EXP!N7+STK_CHG!N7-INTMARB!N7</f>
        <v>107.71573516766986</v>
      </c>
      <c r="O7" s="10">
        <f>PPRD!O7+RCV_RCY!O7+IMP!O7-EXP!O7+STK_CHG!O7-INTMARB!O7</f>
        <v>85.170507308684435</v>
      </c>
      <c r="P7" s="10">
        <f>PPRD!P7+RCV_RCY!P7+IMP!P7-EXP!P7+STK_CHG!P7-INTMARB!P7</f>
        <v>68.959587274290612</v>
      </c>
      <c r="Q7" s="10">
        <f>PPRD!Q7+RCV_RCY!Q7+IMP!Q7-EXP!Q7+STK_CHG!Q7-INTMARB!Q7</f>
        <v>58.864144453998264</v>
      </c>
      <c r="R7" s="10">
        <f>PPRD!R7+RCV_RCY!R7+IMP!R7-EXP!R7+STK_CHG!R7-INTMARB!R7</f>
        <v>46.257523645743767</v>
      </c>
      <c r="S7" s="10">
        <f>PPRD!S7+RCV_RCY!S7+IMP!S7-EXP!S7+STK_CHG!S7-INTMARB!S7</f>
        <v>39.658039552880481</v>
      </c>
      <c r="T7" s="10">
        <f>PPRD!T7+RCV_RCY!T7+IMP!T7-EXP!T7+STK_CHG!T7-INTMARB!T7</f>
        <v>40.138435081685294</v>
      </c>
      <c r="U7" s="10">
        <f>PPRD!U7+RCV_RCY!U7+IMP!U7-EXP!U7+STK_CHG!U7-INTMARB!U7</f>
        <v>45.209716251074809</v>
      </c>
      <c r="V7" s="10">
        <f>PPRD!V7+RCV_RCY!V7+IMP!V7-EXP!V7+STK_CHG!V7-INTMARB!V7</f>
        <v>39.262424763542562</v>
      </c>
      <c r="W7" s="10">
        <f>PPRD!W7+RCV_RCY!W7+IMP!W7-EXP!W7+STK_CHG!W7-INTMARB!W7</f>
        <v>22.965606190885641</v>
      </c>
      <c r="X7" s="10">
        <f>PPRD!X7+RCV_RCY!X7+IMP!X7-EXP!X7+STK_CHG!X7-INTMARB!X7</f>
        <v>17.164316423043857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6.9282029234737754</v>
      </c>
      <c r="D11" s="29">
        <f t="shared" si="8"/>
        <v>6.9282029234737754</v>
      </c>
      <c r="E11" s="29">
        <f t="shared" si="8"/>
        <v>6.3987102321582112</v>
      </c>
      <c r="F11" s="29">
        <f t="shared" si="8"/>
        <v>3.8392089423903686</v>
      </c>
      <c r="G11" s="29">
        <f t="shared" si="8"/>
        <v>4.4791057609630256</v>
      </c>
      <c r="H11" s="29">
        <f t="shared" si="8"/>
        <v>4.4790197764402402</v>
      </c>
      <c r="I11" s="29">
        <f t="shared" si="8"/>
        <v>3.839208942390369</v>
      </c>
      <c r="J11" s="29">
        <f t="shared" si="8"/>
        <v>2.5595012897678417</v>
      </c>
      <c r="K11" s="29">
        <f t="shared" si="8"/>
        <v>3.1993121238177129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1.2797936371453138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2.3731728288907988E-2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1.2897678417884782E-3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6.9282029234737754</v>
      </c>
      <c r="D13" s="10">
        <f>PPRD!D13+RCV_RCY!D13+IMP!D13-EXP!D13+STK_CHG!D13-INTMARB!D13</f>
        <v>6.9282029234737754</v>
      </c>
      <c r="E13" s="10">
        <f>PPRD!E13+RCV_RCY!E13+IMP!E13-EXP!E13+STK_CHG!E13-INTMARB!E13</f>
        <v>6.3987102321582112</v>
      </c>
      <c r="F13" s="10">
        <f>PPRD!F13+RCV_RCY!F13+IMP!F13-EXP!F13+STK_CHG!F13-INTMARB!F13</f>
        <v>3.8392089423903686</v>
      </c>
      <c r="G13" s="10">
        <f>PPRD!G13+RCV_RCY!G13+IMP!G13-EXP!G13+STK_CHG!G13-INTMARB!G13</f>
        <v>4.4791057609630256</v>
      </c>
      <c r="H13" s="10">
        <f>PPRD!H13+RCV_RCY!H13+IMP!H13-EXP!H13+STK_CHG!H13-INTMARB!H13</f>
        <v>4.4790197764402402</v>
      </c>
      <c r="I13" s="10">
        <f>PPRD!I13+RCV_RCY!I13+IMP!I13-EXP!I13+STK_CHG!I13-INTMARB!I13</f>
        <v>3.839208942390369</v>
      </c>
      <c r="J13" s="10">
        <f>PPRD!J13+RCV_RCY!J13+IMP!J13-EXP!J13+STK_CHG!J13-INTMARB!J13</f>
        <v>2.5595012897678417</v>
      </c>
      <c r="K13" s="10">
        <f>PPRD!K13+RCV_RCY!K13+IMP!K13-EXP!K13+STK_CHG!K13-INTMARB!K13</f>
        <v>3.1993121238177129</v>
      </c>
      <c r="L13" s="10">
        <f>PPRD!L13+RCV_RCY!L13+IMP!L13-EXP!L13+STK_CHG!L13-INTMARB!L13</f>
        <v>3.199312123817712</v>
      </c>
      <c r="M13" s="10">
        <f>PPRD!M13+RCV_RCY!M13+IMP!M13-EXP!M13+STK_CHG!M13-INTMARB!M13</f>
        <v>1.919604471195185</v>
      </c>
      <c r="N13" s="10">
        <f>PPRD!N13+RCV_RCY!N13+IMP!N13-EXP!N13+STK_CHG!N13-INTMARB!N13</f>
        <v>1.919604471195185</v>
      </c>
      <c r="O13" s="10">
        <f>PPRD!O13+RCV_RCY!O13+IMP!O13-EXP!O13+STK_CHG!O13-INTMARB!O13</f>
        <v>3.839208942390369</v>
      </c>
      <c r="P13" s="10">
        <f>PPRD!P13+RCV_RCY!P13+IMP!P13-EXP!P13+STK_CHG!P13-INTMARB!P13</f>
        <v>1.2797936371453138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8.1943250214961294E-2</v>
      </c>
      <c r="U13" s="10">
        <f>PPRD!U13+RCV_RCY!U13+IMP!U13-EXP!U13+STK_CHG!U13-INTMARB!U13</f>
        <v>2.3731728288907988E-2</v>
      </c>
      <c r="V13" s="10">
        <f>PPRD!V13+RCV_RCY!V13+IMP!V13-EXP!V13+STK_CHG!V13-INTMARB!V13</f>
        <v>1.8572656921754079E-2</v>
      </c>
      <c r="W13" s="10">
        <f>PPRD!W13+RCV_RCY!W13+IMP!W13-EXP!W13+STK_CHG!W13-INTMARB!W13</f>
        <v>0</v>
      </c>
      <c r="X13" s="10">
        <f>PPRD!X13+RCV_RCY!X13+IMP!X13-EXP!X13+STK_CHG!X13-INTMARB!X13</f>
        <v>1.2897678417884782E-3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58.56973344797936</v>
      </c>
      <c r="D22" s="37">
        <f t="shared" si="12"/>
        <v>29.765004299226128</v>
      </c>
      <c r="E22" s="37">
        <f t="shared" si="12"/>
        <v>24.004041272570927</v>
      </c>
      <c r="F22" s="37">
        <f t="shared" si="12"/>
        <v>21.843594153052454</v>
      </c>
      <c r="G22" s="37">
        <f t="shared" si="12"/>
        <v>2.1603611349957013</v>
      </c>
      <c r="H22" s="37">
        <f t="shared" si="12"/>
        <v>1.920292347377472</v>
      </c>
      <c r="I22" s="37">
        <f t="shared" si="12"/>
        <v>1.6802235597592428</v>
      </c>
      <c r="J22" s="37">
        <f t="shared" si="12"/>
        <v>2.1602751504729141</v>
      </c>
      <c r="K22" s="37">
        <f t="shared" si="12"/>
        <v>2.1603611349957008</v>
      </c>
      <c r="L22" s="37">
        <f t="shared" si="12"/>
        <v>0.72012037833190057</v>
      </c>
      <c r="M22" s="37">
        <f t="shared" si="12"/>
        <v>2.4004299226139301</v>
      </c>
      <c r="N22" s="37">
        <f t="shared" si="12"/>
        <v>0.9601891659501286</v>
      </c>
      <c r="O22" s="37">
        <f t="shared" si="12"/>
        <v>0.72012037833189968</v>
      </c>
      <c r="P22" s="37">
        <f t="shared" si="12"/>
        <v>1.9203783319002585</v>
      </c>
      <c r="Q22" s="37">
        <f t="shared" si="12"/>
        <v>0.72012037833190057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0.65881341358555467</v>
      </c>
      <c r="U22" s="37">
        <f t="shared" si="12"/>
        <v>2.8034393809114362</v>
      </c>
      <c r="V22" s="37">
        <f t="shared" si="12"/>
        <v>1.0092863284608773</v>
      </c>
      <c r="W22" s="37">
        <f t="shared" si="12"/>
        <v>0.566723989681857</v>
      </c>
      <c r="X22" s="37">
        <f t="shared" ref="X22" si="13">SUM(X23:X24)</f>
        <v>0.97626827171109198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58.56973344797936</v>
      </c>
      <c r="D23" s="10">
        <f>PPRD!D23+RCV_RCY!D23+IMP!D23-EXP!D23+STK_CHG!D23-INTMARB!D23</f>
        <v>29.765004299226128</v>
      </c>
      <c r="E23" s="10">
        <f>PPRD!E23+RCV_RCY!E23+IMP!E23-EXP!E23+STK_CHG!E23-INTMARB!E23</f>
        <v>24.004041272570927</v>
      </c>
      <c r="F23" s="10">
        <f>PPRD!F23+RCV_RCY!F23+IMP!F23-EXP!F23+STK_CHG!F23-INTMARB!F23</f>
        <v>21.843594153052454</v>
      </c>
      <c r="G23" s="10">
        <f>PPRD!G23+RCV_RCY!G23+IMP!G23-EXP!G23+STK_CHG!G23-INTMARB!G23</f>
        <v>2.1603611349957013</v>
      </c>
      <c r="H23" s="10">
        <f>PPRD!H23+RCV_RCY!H23+IMP!H23-EXP!H23+STK_CHG!H23-INTMARB!H23</f>
        <v>1.920292347377472</v>
      </c>
      <c r="I23" s="10">
        <f>PPRD!I23+RCV_RCY!I23+IMP!I23-EXP!I23+STK_CHG!I23-INTMARB!I23</f>
        <v>1.6802235597592428</v>
      </c>
      <c r="J23" s="10">
        <f>PPRD!J23+RCV_RCY!J23+IMP!J23-EXP!J23+STK_CHG!J23-INTMARB!J23</f>
        <v>2.1602751504729141</v>
      </c>
      <c r="K23" s="10">
        <f>PPRD!K23+RCV_RCY!K23+IMP!K23-EXP!K23+STK_CHG!K23-INTMARB!K23</f>
        <v>2.1603611349957008</v>
      </c>
      <c r="L23" s="10">
        <f>PPRD!L23+RCV_RCY!L23+IMP!L23-EXP!L23+STK_CHG!L23-INTMARB!L23</f>
        <v>0.72012037833190057</v>
      </c>
      <c r="M23" s="10">
        <f>PPRD!M23+RCV_RCY!M23+IMP!M23-EXP!M23+STK_CHG!M23-INTMARB!M23</f>
        <v>2.4004299226139301</v>
      </c>
      <c r="N23" s="10">
        <f>PPRD!N23+RCV_RCY!N23+IMP!N23-EXP!N23+STK_CHG!N23-INTMARB!N23</f>
        <v>0.9601891659501286</v>
      </c>
      <c r="O23" s="10">
        <f>PPRD!O23+RCV_RCY!O23+IMP!O23-EXP!O23+STK_CHG!O23-INTMARB!O23</f>
        <v>0.72012037833189968</v>
      </c>
      <c r="P23" s="10">
        <f>PPRD!P23+RCV_RCY!P23+IMP!P23-EXP!P23+STK_CHG!P23-INTMARB!P23</f>
        <v>1.9203783319002585</v>
      </c>
      <c r="Q23" s="10">
        <f>PPRD!Q23+RCV_RCY!Q23+IMP!Q23-EXP!Q23+STK_CHG!Q23-INTMARB!Q23</f>
        <v>0.72012037833190057</v>
      </c>
      <c r="R23" s="10">
        <f>PPRD!R23+RCV_RCY!R23+IMP!R23-EXP!R23+STK_CHG!R23-INTMARB!R23</f>
        <v>0.2400687876182287</v>
      </c>
      <c r="S23" s="10">
        <f>PPRD!S23+RCV_RCY!S23+IMP!S23-EXP!S23+STK_CHG!S23-INTMARB!S23</f>
        <v>0.72012037833190023</v>
      </c>
      <c r="T23" s="10">
        <f>PPRD!T23+RCV_RCY!T23+IMP!T23-EXP!T23+STK_CHG!T23-INTMARB!T23</f>
        <v>0.72467755803955292</v>
      </c>
      <c r="U23" s="10">
        <f>PPRD!U23+RCV_RCY!U23+IMP!U23-EXP!U23+STK_CHG!U23-INTMARB!U23</f>
        <v>2.8182287188306105</v>
      </c>
      <c r="V23" s="10">
        <f>PPRD!V23+RCV_RCY!V23+IMP!V23-EXP!V23+STK_CHG!V23-INTMARB!V23</f>
        <v>1.2889939810834052</v>
      </c>
      <c r="W23" s="10">
        <f>PPRD!W23+RCV_RCY!W23+IMP!W23-EXP!W23+STK_CHG!W23-INTMARB!W23</f>
        <v>0.82424763542562318</v>
      </c>
      <c r="X23" s="10">
        <f>PPRD!X23+RCV_RCY!X23+IMP!X23-EXP!X23+STK_CHG!X23-INTMARB!X23</f>
        <v>1.1894239036973344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-6.5864144453998283E-2</v>
      </c>
      <c r="U24" s="10">
        <f>PPRD!U24+RCV_RCY!U24+IMP!U24-EXP!U24+STK_CHG!U24-INTMARB!U24</f>
        <v>-1.4789337919174528E-2</v>
      </c>
      <c r="V24" s="10">
        <f>PPRD!V24+RCV_RCY!V24+IMP!V24-EXP!V24+STK_CHG!V24-INTMARB!V24</f>
        <v>-0.27970765262252795</v>
      </c>
      <c r="W24" s="10">
        <f>PPRD!W24+RCV_RCY!W24+IMP!W24-EXP!W24+STK_CHG!W24-INTMARB!W24</f>
        <v>-0.25752364574376613</v>
      </c>
      <c r="X24" s="10">
        <f>PPRD!X24+RCV_RCY!X24+IMP!X24-EXP!X24+STK_CHG!X24-INTMARB!X24</f>
        <v>-0.21315563198624243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1296.1143594153052</v>
      </c>
      <c r="D26" s="37">
        <f t="shared" si="14"/>
        <v>1285.7660361134992</v>
      </c>
      <c r="E26" s="37">
        <f t="shared" si="14"/>
        <v>1258.1246775580394</v>
      </c>
      <c r="F26" s="37">
        <f t="shared" si="14"/>
        <v>1388.6521066208079</v>
      </c>
      <c r="G26" s="37">
        <f t="shared" si="14"/>
        <v>1445.5159931212379</v>
      </c>
      <c r="H26" s="37">
        <f t="shared" si="14"/>
        <v>1484.275064488392</v>
      </c>
      <c r="I26" s="37">
        <f t="shared" si="14"/>
        <v>1621.8306964746344</v>
      </c>
      <c r="J26" s="37">
        <f t="shared" si="14"/>
        <v>1750.1582975064491</v>
      </c>
      <c r="K26" s="37">
        <f t="shared" si="14"/>
        <v>1654.7443680137574</v>
      </c>
      <c r="L26" s="37">
        <f t="shared" si="14"/>
        <v>1486.0604471195184</v>
      </c>
      <c r="M26" s="37">
        <f t="shared" si="14"/>
        <v>1520.9863284608773</v>
      </c>
      <c r="N26" s="37">
        <f t="shared" si="14"/>
        <v>1399.9350816852964</v>
      </c>
      <c r="O26" s="37">
        <f t="shared" si="14"/>
        <v>1382.3833190025798</v>
      </c>
      <c r="P26" s="37">
        <f t="shared" si="14"/>
        <v>1407.6391229578671</v>
      </c>
      <c r="Q26" s="37">
        <f t="shared" si="14"/>
        <v>1433.1217540842642</v>
      </c>
      <c r="R26" s="37">
        <f t="shared" si="14"/>
        <v>1485.8125537403262</v>
      </c>
      <c r="S26" s="37">
        <f t="shared" si="14"/>
        <v>1488.2897678417887</v>
      </c>
      <c r="T26" s="37">
        <f t="shared" si="14"/>
        <v>1561.3474634565782</v>
      </c>
      <c r="U26" s="37">
        <f t="shared" si="14"/>
        <v>1590.3398968185727</v>
      </c>
      <c r="V26" s="37">
        <f t="shared" si="14"/>
        <v>1544.832158211522</v>
      </c>
      <c r="W26" s="37">
        <f t="shared" si="14"/>
        <v>1425.784436801375</v>
      </c>
      <c r="X26" s="37">
        <f t="shared" ref="X26" si="15">SUM(X27,X33)</f>
        <v>1495.1137575236462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84.587274290627676</v>
      </c>
      <c r="D27" s="29">
        <f t="shared" si="16"/>
        <v>20.676956147893375</v>
      </c>
      <c r="E27" s="29">
        <f t="shared" si="16"/>
        <v>13.158039552880481</v>
      </c>
      <c r="F27" s="29">
        <f t="shared" si="16"/>
        <v>7.5189165950128967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18.797162510748063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0.9398108340498712</v>
      </c>
      <c r="N27" s="29">
        <f t="shared" si="16"/>
        <v>1.8797076526225278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2.1582115219260518E-2</v>
      </c>
      <c r="U27" s="29">
        <f t="shared" si="16"/>
        <v>0.19363714531384352</v>
      </c>
      <c r="V27" s="29">
        <f t="shared" si="16"/>
        <v>0.21057609630266547</v>
      </c>
      <c r="W27" s="29">
        <f t="shared" si="16"/>
        <v>2.1668099742046431E-2</v>
      </c>
      <c r="X27" s="29">
        <f t="shared" ref="X27" si="17">SUM(X28:X32)</f>
        <v>5.3568357695614785E-2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84.587274290627676</v>
      </c>
      <c r="D32" s="10">
        <f>PPRD!D32+RCV_RCY!D32+IMP!D32-EXP!D32+STK_CHG!D32-INTMARB!D32</f>
        <v>20.676956147893375</v>
      </c>
      <c r="E32" s="10">
        <f>PPRD!E32+RCV_RCY!E32+IMP!E32-EXP!E32+STK_CHG!E32-INTMARB!E32</f>
        <v>13.158039552880481</v>
      </c>
      <c r="F32" s="10">
        <f>PPRD!F32+RCV_RCY!F32+IMP!F32-EXP!F32+STK_CHG!F32-INTMARB!F32</f>
        <v>7.5189165950128967</v>
      </c>
      <c r="G32" s="10">
        <f>PPRD!G32+RCV_RCY!G32+IMP!G32-EXP!G32+STK_CHG!G32-INTMARB!G32</f>
        <v>2.8196044711951851</v>
      </c>
      <c r="H32" s="10">
        <f>PPRD!H32+RCV_RCY!H32+IMP!H32-EXP!H32+STK_CHG!H32-INTMARB!H32</f>
        <v>3.7594153052450561</v>
      </c>
      <c r="I32" s="10">
        <f>PPRD!I32+RCV_RCY!I32+IMP!I32-EXP!I32+STK_CHG!I32-INTMARB!I32</f>
        <v>18.797162510748063</v>
      </c>
      <c r="J32" s="10">
        <f>PPRD!J32+RCV_RCY!J32+IMP!J32-EXP!J32+STK_CHG!J32-INTMARB!J32</f>
        <v>29.13559759243336</v>
      </c>
      <c r="K32" s="10">
        <f>PPRD!K32+RCV_RCY!K32+IMP!K32-EXP!K32+STK_CHG!K32-INTMARB!K32</f>
        <v>21.61676698194325</v>
      </c>
      <c r="L32" s="10">
        <f>PPRD!L32+RCV_RCY!L32+IMP!L32-EXP!L32+STK_CHG!L32-INTMARB!L32</f>
        <v>2.8196044711951851</v>
      </c>
      <c r="M32" s="10">
        <f>PPRD!M32+RCV_RCY!M32+IMP!M32-EXP!M32+STK_CHG!M32-INTMARB!M32</f>
        <v>0.9398108340498712</v>
      </c>
      <c r="N32" s="10">
        <f>PPRD!N32+RCV_RCY!N32+IMP!N32-EXP!N32+STK_CHG!N32-INTMARB!N32</f>
        <v>1.8797076526225278</v>
      </c>
      <c r="O32" s="10">
        <f>PPRD!O32+RCV_RCY!O32+IMP!O32-EXP!O32+STK_CHG!O32-INTMARB!O32</f>
        <v>0.93989681857265683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2.1582115219260518E-2</v>
      </c>
      <c r="U32" s="10">
        <f>PPRD!U32+RCV_RCY!U32+IMP!U32-EXP!U32+STK_CHG!U32-INTMARB!U32</f>
        <v>0.19363714531384352</v>
      </c>
      <c r="V32" s="10">
        <f>PPRD!V32+RCV_RCY!V32+IMP!V32-EXP!V32+STK_CHG!V32-INTMARB!V32</f>
        <v>0.21057609630266547</v>
      </c>
      <c r="W32" s="10">
        <f>PPRD!W32+RCV_RCY!W32+IMP!W32-EXP!W32+STK_CHG!W32-INTMARB!W32</f>
        <v>2.1668099742046431E-2</v>
      </c>
      <c r="X32" s="10">
        <f>PPRD!X32+RCV_RCY!X32+IMP!X32-EXP!X32+STK_CHG!X32-INTMARB!X32</f>
        <v>5.3568357695614785E-2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1211.5270851246776</v>
      </c>
      <c r="D33" s="29">
        <f t="shared" si="18"/>
        <v>1265.0890799656058</v>
      </c>
      <c r="E33" s="29">
        <f t="shared" si="18"/>
        <v>1244.966638005159</v>
      </c>
      <c r="F33" s="29">
        <f t="shared" si="18"/>
        <v>1381.1331900257951</v>
      </c>
      <c r="G33" s="29">
        <f t="shared" si="18"/>
        <v>1442.6963886500428</v>
      </c>
      <c r="H33" s="29">
        <f t="shared" si="18"/>
        <v>1480.5156491831469</v>
      </c>
      <c r="I33" s="29">
        <f t="shared" si="18"/>
        <v>1603.0335339638864</v>
      </c>
      <c r="J33" s="29">
        <f t="shared" si="18"/>
        <v>1721.0226999140157</v>
      </c>
      <c r="K33" s="29">
        <f t="shared" si="18"/>
        <v>1633.127601031814</v>
      </c>
      <c r="L33" s="29">
        <f t="shared" si="18"/>
        <v>1483.2408426483232</v>
      </c>
      <c r="M33" s="29">
        <f t="shared" si="18"/>
        <v>1520.0465176268274</v>
      </c>
      <c r="N33" s="29">
        <f t="shared" si="18"/>
        <v>1398.0553740326739</v>
      </c>
      <c r="O33" s="29">
        <f t="shared" si="18"/>
        <v>1381.4434221840072</v>
      </c>
      <c r="P33" s="29">
        <f t="shared" si="18"/>
        <v>1407.6391229578671</v>
      </c>
      <c r="Q33" s="29">
        <f t="shared" si="18"/>
        <v>1433.1217540842642</v>
      </c>
      <c r="R33" s="29">
        <f t="shared" si="18"/>
        <v>1485.8125537403262</v>
      </c>
      <c r="S33" s="29">
        <f t="shared" si="18"/>
        <v>1488.2897678417887</v>
      </c>
      <c r="T33" s="29">
        <f t="shared" si="18"/>
        <v>1561.325881341359</v>
      </c>
      <c r="U33" s="29">
        <f t="shared" si="18"/>
        <v>1590.1462596732588</v>
      </c>
      <c r="V33" s="29">
        <f t="shared" si="18"/>
        <v>1544.6215821152193</v>
      </c>
      <c r="W33" s="29">
        <f t="shared" si="18"/>
        <v>1425.7627687016329</v>
      </c>
      <c r="X33" s="29">
        <f t="shared" ref="X33" si="19">SUM(X34:X50)</f>
        <v>1495.0601891659505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51.122098022355978</v>
      </c>
      <c r="D36" s="10">
        <f>PPRD!D36+RCV_RCY!D36+IMP!D36-EXP!D36+STK_CHG!D36-INTMARB!D36</f>
        <v>52.209802235597593</v>
      </c>
      <c r="E36" s="10">
        <f>PPRD!E36+RCV_RCY!E36+IMP!E36-EXP!E36+STK_CHG!E36-INTMARB!E36</f>
        <v>51.122098022355978</v>
      </c>
      <c r="F36" s="10">
        <f>PPRD!F36+RCV_RCY!F36+IMP!F36-EXP!F36+STK_CHG!F36-INTMARB!F36</f>
        <v>56.56061908856406</v>
      </c>
      <c r="G36" s="10">
        <f>PPRD!G36+RCV_RCY!G36+IMP!G36-EXP!G36+STK_CHG!G36-INTMARB!G36</f>
        <v>59.823731728288905</v>
      </c>
      <c r="H36" s="10">
        <f>PPRD!H36+RCV_RCY!H36+IMP!H36-EXP!H36+STK_CHG!H36-INTMARB!H36</f>
        <v>60.911435941530513</v>
      </c>
      <c r="I36" s="10">
        <f>PPRD!I36+RCV_RCY!I36+IMP!I36-EXP!I36+STK_CHG!I36-INTMARB!I36</f>
        <v>64.17454858125538</v>
      </c>
      <c r="J36" s="10">
        <f>PPRD!J36+RCV_RCY!J36+IMP!J36-EXP!J36+STK_CHG!J36-INTMARB!J36</f>
        <v>57.648323301805718</v>
      </c>
      <c r="K36" s="10">
        <f>PPRD!K36+RCV_RCY!K36+IMP!K36-EXP!K36+STK_CHG!K36-INTMARB!K36</f>
        <v>52.209802235597571</v>
      </c>
      <c r="L36" s="10">
        <f>PPRD!L36+RCV_RCY!L36+IMP!L36-EXP!L36+STK_CHG!L36-INTMARB!L36</f>
        <v>47.858985382631197</v>
      </c>
      <c r="M36" s="10">
        <f>PPRD!M36+RCV_RCY!M36+IMP!M36-EXP!M36+STK_CHG!M36-INTMARB!M36</f>
        <v>50.034393809114327</v>
      </c>
      <c r="N36" s="10">
        <f>PPRD!N36+RCV_RCY!N36+IMP!N36-EXP!N36+STK_CHG!N36-INTMARB!N36</f>
        <v>57.648323301805682</v>
      </c>
      <c r="O36" s="10">
        <f>PPRD!O36+RCV_RCY!O36+IMP!O36-EXP!O36+STK_CHG!O36-INTMARB!O36</f>
        <v>78.314703353396354</v>
      </c>
      <c r="P36" s="10">
        <f>PPRD!P36+RCV_RCY!P36+IMP!P36-EXP!P36+STK_CHG!P36-INTMARB!P36</f>
        <v>91.367153912295819</v>
      </c>
      <c r="Q36" s="10">
        <f>PPRD!Q36+RCV_RCY!Q36+IMP!Q36-EXP!Q36+STK_CHG!Q36-INTMARB!Q36</f>
        <v>101.15649183147028</v>
      </c>
      <c r="R36" s="10">
        <f>PPRD!R36+RCV_RCY!R36+IMP!R36-EXP!R36+STK_CHG!R36-INTMARB!R36</f>
        <v>97.893379191745524</v>
      </c>
      <c r="S36" s="10">
        <f>PPRD!S36+RCV_RCY!S36+IMP!S36-EXP!S36+STK_CHG!S36-INTMARB!S36</f>
        <v>98.981083404987075</v>
      </c>
      <c r="T36" s="10">
        <f>PPRD!T36+RCV_RCY!T36+IMP!T36-EXP!T36+STK_CHG!T36-INTMARB!T36</f>
        <v>100.94763542562343</v>
      </c>
      <c r="U36" s="10">
        <f>PPRD!U36+RCV_RCY!U36+IMP!U36-EXP!U36+STK_CHG!U36-INTMARB!U36</f>
        <v>92.935597592433339</v>
      </c>
      <c r="V36" s="10">
        <f>PPRD!V36+RCV_RCY!V36+IMP!V36-EXP!V36+STK_CHG!V36-INTMARB!V36</f>
        <v>81.992175408426405</v>
      </c>
      <c r="W36" s="10">
        <f>PPRD!W36+RCV_RCY!W36+IMP!W36-EXP!W36+STK_CHG!W36-INTMARB!W36</f>
        <v>77.773086844367953</v>
      </c>
      <c r="X36" s="10">
        <f>PPRD!X36+RCV_RCY!X36+IMP!X36-EXP!X36+STK_CHG!X36-INTMARB!X36</f>
        <v>73.76706792777297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294.25812553740326</v>
      </c>
      <c r="D37" s="10">
        <f>PPRD!D37+RCV_RCY!D37+IMP!D37-EXP!D37+STK_CHG!D37-INTMARB!D37</f>
        <v>312.12381771281167</v>
      </c>
      <c r="E37" s="10">
        <f>PPRD!E37+RCV_RCY!E37+IMP!E37-EXP!E37+STK_CHG!E37-INTMARB!E37</f>
        <v>293.20722269991393</v>
      </c>
      <c r="F37" s="10">
        <f>PPRD!F37+RCV_RCY!F37+IMP!F37-EXP!F37+STK_CHG!F37-INTMARB!F37</f>
        <v>345.51754084264826</v>
      </c>
      <c r="G37" s="10">
        <f>PPRD!G37+RCV_RCY!G37+IMP!G37-EXP!G37+STK_CHG!G37-INTMARB!G37</f>
        <v>353.91926053310402</v>
      </c>
      <c r="H37" s="10">
        <f>PPRD!H37+RCV_RCY!H37+IMP!H37-EXP!H37+STK_CHG!H37-INTMARB!H37</f>
        <v>354.96938950988823</v>
      </c>
      <c r="I37" s="10">
        <f>PPRD!I37+RCV_RCY!I37+IMP!I37-EXP!I37+STK_CHG!I37-INTMARB!I37</f>
        <v>410.6303525365434</v>
      </c>
      <c r="J37" s="10">
        <f>PPRD!J37+RCV_RCY!J37+IMP!J37-EXP!J37+STK_CHG!J37-INTMARB!J37</f>
        <v>436.88546861564919</v>
      </c>
      <c r="K37" s="10">
        <f>PPRD!K37+RCV_RCY!K37+IMP!K37-EXP!K37+STK_CHG!K37-INTMARB!K37</f>
        <v>398.02785898538264</v>
      </c>
      <c r="L37" s="10">
        <f>PPRD!L37+RCV_RCY!L37+IMP!L37-EXP!L37+STK_CHG!L37-INTMARB!L37</f>
        <v>329.76448839208945</v>
      </c>
      <c r="M37" s="10">
        <f>PPRD!M37+RCV_RCY!M37+IMP!M37-EXP!M37+STK_CHG!M37-INTMARB!M37</f>
        <v>282.50524505588999</v>
      </c>
      <c r="N37" s="10">
        <f>PPRD!N37+RCV_RCY!N37+IMP!N37-EXP!N37+STK_CHG!N37-INTMARB!N37</f>
        <v>263.60154772141021</v>
      </c>
      <c r="O37" s="10">
        <f>PPRD!O37+RCV_RCY!O37+IMP!O37-EXP!O37+STK_CHG!O37-INTMARB!O37</f>
        <v>229.99501289767846</v>
      </c>
      <c r="P37" s="10">
        <f>PPRD!P37+RCV_RCY!P37+IMP!P37-EXP!P37+STK_CHG!P37-INTMARB!P37</f>
        <v>214.24187446259668</v>
      </c>
      <c r="Q37" s="10">
        <f>PPRD!Q37+RCV_RCY!Q37+IMP!Q37-EXP!Q37+STK_CHG!Q37-INTMARB!Q37</f>
        <v>223.69372312983657</v>
      </c>
      <c r="R37" s="10">
        <f>PPRD!R37+RCV_RCY!R37+IMP!R37-EXP!R37+STK_CHG!R37-INTMARB!R37</f>
        <v>205.84032674118657</v>
      </c>
      <c r="S37" s="10">
        <f>PPRD!S37+RCV_RCY!S37+IMP!S37-EXP!S37+STK_CHG!S37-INTMARB!S37</f>
        <v>198.48882201203782</v>
      </c>
      <c r="T37" s="10">
        <f>PPRD!T37+RCV_RCY!T37+IMP!T37-EXP!T37+STK_CHG!T37-INTMARB!T37</f>
        <v>188.92149613069645</v>
      </c>
      <c r="U37" s="10">
        <f>PPRD!U37+RCV_RCY!U37+IMP!U37-EXP!U37+STK_CHG!U37-INTMARB!U37</f>
        <v>183.42476354256232</v>
      </c>
      <c r="V37" s="10">
        <f>PPRD!V37+RCV_RCY!V37+IMP!V37-EXP!V37+STK_CHG!V37-INTMARB!V37</f>
        <v>177.05520206362851</v>
      </c>
      <c r="W37" s="10">
        <f>PPRD!W37+RCV_RCY!W37+IMP!W37-EXP!W37+STK_CHG!W37-INTMARB!W37</f>
        <v>174.57558039552873</v>
      </c>
      <c r="X37" s="10">
        <f>PPRD!X37+RCV_RCY!X37+IMP!X37-EXP!X37+STK_CHG!X37-INTMARB!X37</f>
        <v>158.74479793637141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0.14806534823731735</v>
      </c>
      <c r="U38" s="10">
        <f>PPRD!U38+RCV_RCY!U38+IMP!U38-EXP!U38+STK_CHG!U38-INTMARB!U38</f>
        <v>0.14067067927772994</v>
      </c>
      <c r="V38" s="10">
        <f>PPRD!V38+RCV_RCY!V38+IMP!V38-EXP!V38+STK_CHG!V38-INTMARB!V38</f>
        <v>0.10507308684436803</v>
      </c>
      <c r="W38" s="10">
        <f>PPRD!W38+RCV_RCY!W38+IMP!W38-EXP!W38+STK_CHG!W38-INTMARB!W38</f>
        <v>0.19114359415305238</v>
      </c>
      <c r="X38" s="10">
        <f>PPRD!X38+RCV_RCY!X38+IMP!X38-EXP!X38+STK_CHG!X38-INTMARB!X38</f>
        <v>0.33086844368013751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11.35262252794497</v>
      </c>
      <c r="I39" s="10">
        <f>PPRD!I39+RCV_RCY!I39+IMP!I39-EXP!I39+STK_CHG!I39-INTMARB!I39</f>
        <v>5.1602751504729154</v>
      </c>
      <c r="J39" s="10">
        <f>PPRD!J39+RCV_RCY!J39+IMP!J39-EXP!J39+STK_CHG!J39-INTMARB!J39</f>
        <v>2.0641444539982801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26.827171109200346</v>
      </c>
      <c r="D40" s="10">
        <f>PPRD!D40+RCV_RCY!D40+IMP!D40-EXP!D40+STK_CHG!D40-INTMARB!D40</f>
        <v>26.827171109200346</v>
      </c>
      <c r="E40" s="10">
        <f>PPRD!E40+RCV_RCY!E40+IMP!E40-EXP!E40+STK_CHG!E40-INTMARB!E40</f>
        <v>27.858985382631126</v>
      </c>
      <c r="F40" s="10">
        <f>PPRD!F40+RCV_RCY!F40+IMP!F40-EXP!F40+STK_CHG!F40-INTMARB!F40</f>
        <v>40.250042992261392</v>
      </c>
      <c r="G40" s="10">
        <f>PPRD!G40+RCV_RCY!G40+IMP!G40-EXP!G40+STK_CHG!G40-INTMARB!G40</f>
        <v>112.49380911435946</v>
      </c>
      <c r="H40" s="10">
        <f>PPRD!H40+RCV_RCY!H40+IMP!H40-EXP!H40+STK_CHG!H40-INTMARB!H40</f>
        <v>169.25666380051598</v>
      </c>
      <c r="I40" s="10">
        <f>PPRD!I40+RCV_RCY!I40+IMP!I40-EXP!I40+STK_CHG!I40-INTMARB!I40</f>
        <v>69.147635425623392</v>
      </c>
      <c r="J40" s="10">
        <f>PPRD!J40+RCV_RCY!J40+IMP!J40-EXP!J40+STK_CHG!J40-INTMARB!J40</f>
        <v>81.532158211521931</v>
      </c>
      <c r="K40" s="10">
        <f>PPRD!K40+RCV_RCY!K40+IMP!K40-EXP!K40+STK_CHG!K40-INTMARB!K40</f>
        <v>98.045055889939789</v>
      </c>
      <c r="L40" s="10">
        <f>PPRD!L40+RCV_RCY!L40+IMP!L40-EXP!L40+STK_CHG!L40-INTMARB!L40</f>
        <v>102.1732588134136</v>
      </c>
      <c r="M40" s="10">
        <f>PPRD!M40+RCV_RCY!M40+IMP!M40-EXP!M40+STK_CHG!M40-INTMARB!M40</f>
        <v>117.65408426483229</v>
      </c>
      <c r="N40" s="10">
        <f>PPRD!N40+RCV_RCY!N40+IMP!N40-EXP!N40+STK_CHG!N40-INTMARB!N40</f>
        <v>117.65399828030957</v>
      </c>
      <c r="O40" s="10">
        <f>PPRD!O40+RCV_RCY!O40+IMP!O40-EXP!O40+STK_CHG!O40-INTMARB!O40</f>
        <v>119.71822871883055</v>
      </c>
      <c r="P40" s="10">
        <f>PPRD!P40+RCV_RCY!P40+IMP!P40-EXP!P40+STK_CHG!P40-INTMARB!P40</f>
        <v>123.84643164230434</v>
      </c>
      <c r="Q40" s="10">
        <f>PPRD!Q40+RCV_RCY!Q40+IMP!Q40-EXP!Q40+STK_CHG!Q40-INTMARB!Q40</f>
        <v>110.42966466036113</v>
      </c>
      <c r="R40" s="10">
        <f>PPRD!R40+RCV_RCY!R40+IMP!R40-EXP!R40+STK_CHG!R40-INTMARB!R40</f>
        <v>107.3335339638865</v>
      </c>
      <c r="S40" s="10">
        <f>PPRD!S40+RCV_RCY!S40+IMP!S40-EXP!S40+STK_CHG!S40-INTMARB!S40</f>
        <v>123.84634565778161</v>
      </c>
      <c r="T40" s="10">
        <f>PPRD!T40+RCV_RCY!T40+IMP!T40-EXP!T40+STK_CHG!T40-INTMARB!T40</f>
        <v>141.49346517626824</v>
      </c>
      <c r="U40" s="10">
        <f>PPRD!U40+RCV_RCY!U40+IMP!U40-EXP!U40+STK_CHG!U40-INTMARB!U40</f>
        <v>154.34978503869303</v>
      </c>
      <c r="V40" s="10">
        <f>PPRD!V40+RCV_RCY!V40+IMP!V40-EXP!V40+STK_CHG!V40-INTMARB!V40</f>
        <v>158.36646603611348</v>
      </c>
      <c r="W40" s="10">
        <f>PPRD!W40+RCV_RCY!W40+IMP!W40-EXP!W40+STK_CHG!W40-INTMARB!W40</f>
        <v>58.65984522785898</v>
      </c>
      <c r="X40" s="10">
        <f>PPRD!X40+RCV_RCY!X40+IMP!X40-EXP!X40+STK_CHG!X40-INTMARB!X40</f>
        <v>79.342132416165086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9.2863284608770424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3.096130696474634</v>
      </c>
      <c r="H41" s="10">
        <f>PPRD!H41+RCV_RCY!H41+IMP!H41-EXP!H41+STK_CHG!H41-INTMARB!H41</f>
        <v>2.0636285468615649</v>
      </c>
      <c r="I41" s="10">
        <f>PPRD!I41+RCV_RCY!I41+IMP!I41-EXP!I41+STK_CHG!I41-INTMARB!I41</f>
        <v>1.0318142734307827</v>
      </c>
      <c r="J41" s="10">
        <f>PPRD!J41+RCV_RCY!J41+IMP!J41-EXP!J41+STK_CHG!J41-INTMARB!J41</f>
        <v>3.0954428202923472</v>
      </c>
      <c r="K41" s="10">
        <f>PPRD!K41+RCV_RCY!K41+IMP!K41-EXP!K41+STK_CHG!K41-INTMARB!K41</f>
        <v>5.1590713671539117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-8.8817841970012523E-16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9.2863284608770372E-2</v>
      </c>
      <c r="U41" s="10">
        <f>PPRD!U41+RCV_RCY!U41+IMP!U41-EXP!U41+STK_CHG!U41-INTMARB!U41</f>
        <v>0.10421324161650899</v>
      </c>
      <c r="V41" s="10">
        <f>PPRD!V41+RCV_RCY!V41+IMP!V41-EXP!V41+STK_CHG!V41-INTMARB!V41</f>
        <v>7.2226999140154761E-3</v>
      </c>
      <c r="W41" s="10">
        <f>PPRD!W41+RCV_RCY!W41+IMP!W41-EXP!W41+STK_CHG!W41-INTMARB!W41</f>
        <v>1.1349957007738604E-2</v>
      </c>
      <c r="X41" s="10">
        <f>PPRD!X41+RCV_RCY!X41+IMP!X41-EXP!X41+STK_CHG!X41-INTMARB!X41</f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494.23499570077382</v>
      </c>
      <c r="D43" s="10">
        <f>PPRD!D43+RCV_RCY!D43+IMP!D43-EXP!D43+STK_CHG!D43-INTMARB!D43</f>
        <v>607.89888220120383</v>
      </c>
      <c r="E43" s="10">
        <f>PPRD!E43+RCV_RCY!E43+IMP!E43-EXP!E43+STK_CHG!E43-INTMARB!E43</f>
        <v>633.27024935511599</v>
      </c>
      <c r="F43" s="10">
        <f>PPRD!F43+RCV_RCY!F43+IMP!F43-EXP!F43+STK_CHG!F43-INTMARB!F43</f>
        <v>694.16165090283755</v>
      </c>
      <c r="G43" s="10">
        <f>PPRD!G43+RCV_RCY!G43+IMP!G43-EXP!G43+STK_CHG!G43-INTMARB!G43</f>
        <v>744.9044711951849</v>
      </c>
      <c r="H43" s="10">
        <f>PPRD!H43+RCV_RCY!H43+IMP!H43-EXP!H43+STK_CHG!H43-INTMARB!H43</f>
        <v>777.37987962166812</v>
      </c>
      <c r="I43" s="10">
        <f>PPRD!I43+RCV_RCY!I43+IMP!I43-EXP!I43+STK_CHG!I43-INTMARB!I43</f>
        <v>865.67239896818558</v>
      </c>
      <c r="J43" s="10">
        <f>PPRD!J43+RCV_RCY!J43+IMP!J43-EXP!J43+STK_CHG!J43-INTMARB!J43</f>
        <v>984.41049011178018</v>
      </c>
      <c r="K43" s="10">
        <f>PPRD!K43+RCV_RCY!K43+IMP!K43-EXP!K43+STK_CHG!K43-INTMARB!K43</f>
        <v>929.60834049871028</v>
      </c>
      <c r="L43" s="10">
        <f>PPRD!L43+RCV_RCY!L43+IMP!L43-EXP!L43+STK_CHG!L43-INTMARB!L43</f>
        <v>871.76147893379164</v>
      </c>
      <c r="M43" s="10">
        <f>PPRD!M43+RCV_RCY!M43+IMP!M43-EXP!M43+STK_CHG!M43-INTMARB!M43</f>
        <v>930.62312983662991</v>
      </c>
      <c r="N43" s="10">
        <f>PPRD!N43+RCV_RCY!N43+IMP!N43-EXP!N43+STK_CHG!N43-INTMARB!N43</f>
        <v>842.33069647463412</v>
      </c>
      <c r="O43" s="10">
        <f>PPRD!O43+RCV_RCY!O43+IMP!O43-EXP!O43+STK_CHG!O43-INTMARB!O43</f>
        <v>840.30085984522839</v>
      </c>
      <c r="P43" s="10">
        <f>PPRD!P43+RCV_RCY!P43+IMP!P43-EXP!P43+STK_CHG!P43-INTMARB!P43</f>
        <v>864.65752364574337</v>
      </c>
      <c r="Q43" s="10">
        <f>PPRD!Q43+RCV_RCY!Q43+IMP!Q43-EXP!Q43+STK_CHG!Q43-INTMARB!Q43</f>
        <v>901.19226139294869</v>
      </c>
      <c r="R43" s="10">
        <f>PPRD!R43+RCV_RCY!R43+IMP!R43-EXP!R43+STK_CHG!R43-INTMARB!R43</f>
        <v>961.06878761822838</v>
      </c>
      <c r="S43" s="10">
        <f>PPRD!S43+RCV_RCY!S43+IMP!S43-EXP!S43+STK_CHG!S43-INTMARB!S43</f>
        <v>966.14307824591606</v>
      </c>
      <c r="T43" s="10">
        <f>PPRD!T43+RCV_RCY!T43+IMP!T43-EXP!T43+STK_CHG!T43-INTMARB!T43</f>
        <v>1042.0349957007741</v>
      </c>
      <c r="U43" s="10">
        <f>PPRD!U43+RCV_RCY!U43+IMP!U43-EXP!U43+STK_CHG!U43-INTMARB!U43</f>
        <v>1054.4112639724851</v>
      </c>
      <c r="V43" s="10">
        <f>PPRD!V43+RCV_RCY!V43+IMP!V43-EXP!V43+STK_CHG!V43-INTMARB!V43</f>
        <v>1035.1960447119523</v>
      </c>
      <c r="W43" s="10">
        <f>PPRD!W43+RCV_RCY!W43+IMP!W43-EXP!W43+STK_CHG!W43-INTMARB!W43</f>
        <v>1014.3233877901972</v>
      </c>
      <c r="X43" s="10">
        <f>PPRD!X43+RCV_RCY!X43+IMP!X43-EXP!X43+STK_CHG!X43-INTMARB!X43</f>
        <v>1067.4116079105765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202.67024935511608</v>
      </c>
      <c r="D44" s="10">
        <f>PPRD!D44+RCV_RCY!D44+IMP!D44-EXP!D44+STK_CHG!D44-INTMARB!D44</f>
        <v>162.91203783318997</v>
      </c>
      <c r="E44" s="10">
        <f>PPRD!E44+RCV_RCY!E44+IMP!E44-EXP!E44+STK_CHG!E44-INTMARB!E44</f>
        <v>113.45649183147033</v>
      </c>
      <c r="F44" s="10">
        <f>PPRD!F44+RCV_RCY!F44+IMP!F44-EXP!F44+STK_CHG!F44-INTMARB!F44</f>
        <v>100.85030094582979</v>
      </c>
      <c r="G44" s="10">
        <f>PPRD!G44+RCV_RCY!G44+IMP!G44-EXP!G44+STK_CHG!G44-INTMARB!G44</f>
        <v>-111.51719690455722</v>
      </c>
      <c r="H44" s="10">
        <f>PPRD!H44+RCV_RCY!H44+IMP!H44-EXP!H44+STK_CHG!H44-INTMARB!H44</f>
        <v>-206.54909716251078</v>
      </c>
      <c r="I44" s="10">
        <f>PPRD!I44+RCV_RCY!I44+IMP!I44-EXP!I44+STK_CHG!I44-INTMARB!I44</f>
        <v>31.030868443680191</v>
      </c>
      <c r="J44" s="10">
        <f>PPRD!J44+RCV_RCY!J44+IMP!J44-EXP!J44+STK_CHG!J44-INTMARB!J44</f>
        <v>9.6971625107480577</v>
      </c>
      <c r="K44" s="10">
        <f>PPRD!K44+RCV_RCY!K44+IMP!K44-EXP!K44+STK_CHG!K44-INTMARB!K44</f>
        <v>4.8485812553740004</v>
      </c>
      <c r="L44" s="10">
        <f>PPRD!L44+RCV_RCY!L44+IMP!L44-EXP!L44+STK_CHG!L44-INTMARB!L44</f>
        <v>31.030868443680191</v>
      </c>
      <c r="M44" s="10">
        <f>PPRD!M44+RCV_RCY!M44+IMP!M44-EXP!M44+STK_CHG!M44-INTMARB!M44</f>
        <v>25.212639724849453</v>
      </c>
      <c r="N44" s="10">
        <f>PPRD!N44+RCV_RCY!N44+IMP!N44-EXP!N44+STK_CHG!N44-INTMARB!N44</f>
        <v>17.454944110060154</v>
      </c>
      <c r="O44" s="10">
        <f>PPRD!O44+RCV_RCY!O44+IMP!O44-EXP!O44+STK_CHG!O44-INTMARB!O44</f>
        <v>13.575924333619923</v>
      </c>
      <c r="P44" s="10">
        <f>PPRD!P44+RCV_RCY!P44+IMP!P44-EXP!P44+STK_CHG!P44-INTMARB!P44</f>
        <v>4.8484952708512026</v>
      </c>
      <c r="Q44" s="10">
        <f>PPRD!Q44+RCV_RCY!Q44+IMP!Q44-EXP!Q44+STK_CHG!Q44-INTMARB!Q44</f>
        <v>0.96973344797939376</v>
      </c>
      <c r="R44" s="10">
        <f>PPRD!R44+RCV_RCY!R44+IMP!R44-EXP!R44+STK_CHG!R44-INTMARB!R44</f>
        <v>0</v>
      </c>
      <c r="S44" s="10">
        <f>PPRD!S44+RCV_RCY!S44+IMP!S44-EXP!S44+STK_CHG!S44-INTMARB!S44</f>
        <v>-8.5984522769422256E-5</v>
      </c>
      <c r="T44" s="10">
        <f>PPRD!T44+RCV_RCY!T44+IMP!T44-EXP!T44+STK_CHG!T44-INTMARB!T44</f>
        <v>0.92020636285468527</v>
      </c>
      <c r="U44" s="10">
        <f>PPRD!U44+RCV_RCY!U44+IMP!U44-EXP!U44+STK_CHG!U44-INTMARB!U44</f>
        <v>3.2107480653482381</v>
      </c>
      <c r="V44" s="10">
        <f>PPRD!V44+RCV_RCY!V44+IMP!V44-EXP!V44+STK_CHG!V44-INTMARB!V44</f>
        <v>2.2575236457437668</v>
      </c>
      <c r="W44" s="10">
        <f>PPRD!W44+RCV_RCY!W44+IMP!W44-EXP!W44+STK_CHG!W44-INTMARB!W44</f>
        <v>1.7562338779019782</v>
      </c>
      <c r="X44" s="10">
        <f>PPRD!X44+RCV_RCY!X44+IMP!X44-EXP!X44+STK_CHG!X44-INTMARB!X44</f>
        <v>2.3990541702493573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2.999398108340499</v>
      </c>
      <c r="D45" s="10">
        <f>PPRD!D45+RCV_RCY!D45+IMP!D45-EXP!D45+STK_CHG!D45-INTMARB!D45</f>
        <v>2.999398108340499</v>
      </c>
      <c r="E45" s="10">
        <f>PPRD!E45+RCV_RCY!E45+IMP!E45-EXP!E45+STK_CHG!E45-INTMARB!E45</f>
        <v>1.9996560619088559</v>
      </c>
      <c r="F45" s="10">
        <f>PPRD!F45+RCV_RCY!F45+IMP!F45-EXP!F45+STK_CHG!F45-INTMARB!F45</f>
        <v>1.9996560619088559</v>
      </c>
      <c r="G45" s="10">
        <f>PPRD!G45+RCV_RCY!G45+IMP!G45-EXP!G45+STK_CHG!G45-INTMARB!G45</f>
        <v>2.999398108340499</v>
      </c>
      <c r="H45" s="10">
        <f>PPRD!H45+RCV_RCY!H45+IMP!H45-EXP!H45+STK_CHG!H45-INTMARB!H45</f>
        <v>2.999398108340499</v>
      </c>
      <c r="I45" s="10">
        <f>PPRD!I45+RCV_RCY!I45+IMP!I45-EXP!I45+STK_CHG!I45-INTMARB!I45</f>
        <v>2.999398108340499</v>
      </c>
      <c r="J45" s="10">
        <f>PPRD!J45+RCV_RCY!J45+IMP!J45-EXP!J45+STK_CHG!J45-INTMARB!J45</f>
        <v>1.9996560619088559</v>
      </c>
      <c r="K45" s="10">
        <f>PPRD!K45+RCV_RCY!K45+IMP!K45-EXP!K45+STK_CHG!K45-INTMARB!K45</f>
        <v>1.9996560619088559</v>
      </c>
      <c r="L45" s="10">
        <f>PPRD!L45+RCV_RCY!L45+IMP!L45-EXP!L45+STK_CHG!L45-INTMARB!L45</f>
        <v>0.99982803095442818</v>
      </c>
      <c r="M45" s="10">
        <f>PPRD!M45+RCV_RCY!M45+IMP!M45-EXP!M45+STK_CHG!M45-INTMARB!M45</f>
        <v>0.99982803095442818</v>
      </c>
      <c r="N45" s="10">
        <f>PPRD!N45+RCV_RCY!N45+IMP!N45-EXP!N45+STK_CHG!N45-INTMARB!N45</f>
        <v>0.99982803095442818</v>
      </c>
      <c r="O45" s="10">
        <f>PPRD!O45+RCV_RCY!O45+IMP!O45-EXP!O45+STK_CHG!O45-INTMARB!O45</f>
        <v>0.99982803095442818</v>
      </c>
      <c r="P45" s="10">
        <f>PPRD!P45+RCV_RCY!P45+IMP!P45-EXP!P45+STK_CHG!P45-INTMARB!P45</f>
        <v>0.99982803095442818</v>
      </c>
      <c r="Q45" s="10">
        <f>PPRD!Q45+RCV_RCY!Q45+IMP!Q45-EXP!Q45+STK_CHG!Q45-INTMARB!Q45</f>
        <v>0.99982803095442818</v>
      </c>
      <c r="R45" s="10">
        <f>PPRD!R45+RCV_RCY!R45+IMP!R45-EXP!R45+STK_CHG!R45-INTMARB!R45</f>
        <v>0.99982803095442818</v>
      </c>
      <c r="S45" s="10">
        <f>PPRD!S45+RCV_RCY!S45+IMP!S45-EXP!S45+STK_CHG!S45-INTMARB!S45</f>
        <v>0.99982803095442818</v>
      </c>
      <c r="T45" s="10">
        <f>PPRD!T45+RCV_RCY!T45+IMP!T45-EXP!T45+STK_CHG!T45-INTMARB!T45</f>
        <v>0.99191745485812577</v>
      </c>
      <c r="U45" s="10">
        <f>PPRD!U45+RCV_RCY!U45+IMP!U45-EXP!U45+STK_CHG!U45-INTMARB!U45</f>
        <v>1.0840068787618231</v>
      </c>
      <c r="V45" s="10">
        <f>PPRD!V45+RCV_RCY!V45+IMP!V45-EXP!V45+STK_CHG!V45-INTMARB!V45</f>
        <v>1.1300945829750644</v>
      </c>
      <c r="W45" s="10">
        <f>PPRD!W45+RCV_RCY!W45+IMP!W45-EXP!W45+STK_CHG!W45-INTMARB!W45</f>
        <v>1.3327601031814273</v>
      </c>
      <c r="X45" s="10">
        <f>PPRD!X45+RCV_RCY!X45+IMP!X45-EXP!X45+STK_CHG!X45-INTMARB!X45</f>
        <v>1.2866723989681859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19.99613069647463</v>
      </c>
      <c r="D46" s="10">
        <f>PPRD!D46+RCV_RCY!D46+IMP!D46-EXP!D46+STK_CHG!D46-INTMARB!D46</f>
        <v>18.996388650042991</v>
      </c>
      <c r="E46" s="10">
        <f>PPRD!E46+RCV_RCY!E46+IMP!E46-EXP!E46+STK_CHG!E46-INTMARB!E46</f>
        <v>19.996216680997421</v>
      </c>
      <c r="F46" s="10">
        <f>PPRD!F46+RCV_RCY!F46+IMP!F46-EXP!F46+STK_CHG!F46-INTMARB!F46</f>
        <v>19.99613069647463</v>
      </c>
      <c r="G46" s="10">
        <f>PPRD!G46+RCV_RCY!G46+IMP!G46-EXP!G46+STK_CHG!G46-INTMARB!G46</f>
        <v>158.96956147893374</v>
      </c>
      <c r="H46" s="10">
        <f>PPRD!H46+RCV_RCY!H46+IMP!H46-EXP!H46+STK_CHG!H46-INTMARB!H46</f>
        <v>203.96104901117801</v>
      </c>
      <c r="I46" s="10">
        <f>PPRD!I46+RCV_RCY!I46+IMP!I46-EXP!I46+STK_CHG!I46-INTMARB!I46</f>
        <v>24.995184866723978</v>
      </c>
      <c r="J46" s="10">
        <f>PPRD!J46+RCV_RCY!J46+IMP!J46-EXP!J46+STK_CHG!J46-INTMARB!J46</f>
        <v>24.995184866723996</v>
      </c>
      <c r="K46" s="10">
        <f>PPRD!K46+RCV_RCY!K46+IMP!K46-EXP!K46+STK_CHG!K46-INTMARB!K46</f>
        <v>24.995270851246776</v>
      </c>
      <c r="L46" s="10">
        <f>PPRD!L46+RCV_RCY!L46+IMP!L46-EXP!L46+STK_CHG!L46-INTMARB!L46</f>
        <v>14.99707652622528</v>
      </c>
      <c r="M46" s="10">
        <f>PPRD!M46+RCV_RCY!M46+IMP!M46-EXP!M46+STK_CHG!M46-INTMARB!M46</f>
        <v>13.997334479793652</v>
      </c>
      <c r="N46" s="10">
        <f>PPRD!N46+RCV_RCY!N46+IMP!N46-EXP!N46+STK_CHG!N46-INTMARB!N46</f>
        <v>18.996302665520215</v>
      </c>
      <c r="O46" s="10">
        <f>PPRD!O46+RCV_RCY!O46+IMP!O46-EXP!O46+STK_CHG!O46-INTMARB!O46</f>
        <v>21.995786758383485</v>
      </c>
      <c r="P46" s="10">
        <f>PPRD!P46+RCV_RCY!P46+IMP!P46-EXP!P46+STK_CHG!P46-INTMARB!P46</f>
        <v>20.995958727429059</v>
      </c>
      <c r="Q46" s="10">
        <f>PPRD!Q46+RCV_RCY!Q46+IMP!Q46-EXP!Q46+STK_CHG!Q46-INTMARB!Q46</f>
        <v>14.99707652622528</v>
      </c>
      <c r="R46" s="10">
        <f>PPRD!R46+RCV_RCY!R46+IMP!R46-EXP!R46+STK_CHG!R46-INTMARB!R46</f>
        <v>23.995442820292347</v>
      </c>
      <c r="S46" s="10">
        <f>PPRD!S46+RCV_RCY!S46+IMP!S46-EXP!S46+STK_CHG!S46-INTMARB!S46</f>
        <v>33.99355116079105</v>
      </c>
      <c r="T46" s="10">
        <f>PPRD!T46+RCV_RCY!T46+IMP!T46-EXP!T46+STK_CHG!T46-INTMARB!T46</f>
        <v>20.835425623387781</v>
      </c>
      <c r="U46" s="10">
        <f>PPRD!U46+RCV_RCY!U46+IMP!U46-EXP!U46+STK_CHG!U46-INTMARB!U46</f>
        <v>26.787532244196051</v>
      </c>
      <c r="V46" s="10">
        <f>PPRD!V46+RCV_RCY!V46+IMP!V46-EXP!V46+STK_CHG!V46-INTMARB!V46</f>
        <v>26.697334479793629</v>
      </c>
      <c r="W46" s="10">
        <f>PPRD!W46+RCV_RCY!W46+IMP!W46-EXP!W46+STK_CHG!W46-INTMARB!W46</f>
        <v>21.614101461736897</v>
      </c>
      <c r="X46" s="10">
        <f>PPRD!X46+RCV_RCY!X46+IMP!X46-EXP!X46+STK_CHG!X46-INTMARB!X46</f>
        <v>22.955631986242487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47.99079965606191</v>
      </c>
      <c r="D47" s="10">
        <f>PPRD!D47+RCV_RCY!D47+IMP!D47-EXP!D47+STK_CHG!D47-INTMARB!D47</f>
        <v>35.993121238177118</v>
      </c>
      <c r="E47" s="10">
        <f>PPRD!E47+RCV_RCY!E47+IMP!E47-EXP!E47+STK_CHG!E47-INTMARB!E47</f>
        <v>49.990455717970761</v>
      </c>
      <c r="F47" s="10">
        <f>PPRD!F47+RCV_RCY!F47+IMP!F47-EXP!F47+STK_CHG!F47-INTMARB!F47</f>
        <v>51.990025795356843</v>
      </c>
      <c r="G47" s="10">
        <f>PPRD!G47+RCV_RCY!G47+IMP!G47-EXP!G47+STK_CHG!G47-INTMARB!G47</f>
        <v>47.990799656061903</v>
      </c>
      <c r="H47" s="10">
        <f>PPRD!H47+RCV_RCY!H47+IMP!H47-EXP!H47+STK_CHG!H47-INTMARB!H47</f>
        <v>59.988564058469471</v>
      </c>
      <c r="I47" s="10">
        <f>PPRD!I47+RCV_RCY!I47+IMP!I47-EXP!I47+STK_CHG!I47-INTMARB!I47</f>
        <v>73.985812553740317</v>
      </c>
      <c r="J47" s="10">
        <f>PPRD!J47+RCV_RCY!J47+IMP!J47-EXP!J47+STK_CHG!J47-INTMARB!J47</f>
        <v>79.984694754944101</v>
      </c>
      <c r="K47" s="10">
        <f>PPRD!K47+RCV_RCY!K47+IMP!K47-EXP!K47+STK_CHG!K47-INTMARB!K47</f>
        <v>85.983576956147886</v>
      </c>
      <c r="L47" s="10">
        <f>PPRD!L47+RCV_RCY!L47+IMP!L47-EXP!L47+STK_CHG!L47-INTMARB!L47</f>
        <v>52.989853826311254</v>
      </c>
      <c r="M47" s="10">
        <f>PPRD!M47+RCV_RCY!M47+IMP!M47-EXP!M47+STK_CHG!M47-INTMARB!M47</f>
        <v>46.990971625107484</v>
      </c>
      <c r="N47" s="10">
        <f>PPRD!N47+RCV_RCY!N47+IMP!N47-EXP!N47+STK_CHG!N47-INTMARB!N47</f>
        <v>69.986672398968167</v>
      </c>
      <c r="O47" s="10">
        <f>PPRD!O47+RCV_RCY!O47+IMP!O47-EXP!O47+STK_CHG!O47-INTMARB!O47</f>
        <v>68.986844368013749</v>
      </c>
      <c r="P47" s="10">
        <f>PPRD!P47+RCV_RCY!P47+IMP!P47-EXP!P47+STK_CHG!P47-INTMARB!P47</f>
        <v>75.985554600171966</v>
      </c>
      <c r="Q47" s="10">
        <f>PPRD!Q47+RCV_RCY!Q47+IMP!Q47-EXP!Q47+STK_CHG!Q47-INTMARB!Q47</f>
        <v>69.986586414445398</v>
      </c>
      <c r="R47" s="10">
        <f>PPRD!R47+RCV_RCY!R47+IMP!R47-EXP!R47+STK_CHG!R47-INTMARB!R47</f>
        <v>79.984694754944101</v>
      </c>
      <c r="S47" s="10">
        <f>PPRD!S47+RCV_RCY!S47+IMP!S47-EXP!S47+STK_CHG!S47-INTMARB!S47</f>
        <v>53.989681857265687</v>
      </c>
      <c r="T47" s="10">
        <f>PPRD!T47+RCV_RCY!T47+IMP!T47-EXP!T47+STK_CHG!T47-INTMARB!T47</f>
        <v>57.281255374032675</v>
      </c>
      <c r="U47" s="10">
        <f>PPRD!U47+RCV_RCY!U47+IMP!U47-EXP!U47+STK_CHG!U47-INTMARB!U47</f>
        <v>63.280309544282026</v>
      </c>
      <c r="V47" s="10">
        <f>PPRD!V47+RCV_RCY!V47+IMP!V47-EXP!V47+STK_CHG!V47-INTMARB!V47</f>
        <v>52.656061908856401</v>
      </c>
      <c r="W47" s="10">
        <f>PPRD!W47+RCV_RCY!W47+IMP!W47-EXP!W47+STK_CHG!W47-INTMARB!W47</f>
        <v>65.426225279449696</v>
      </c>
      <c r="X47" s="10">
        <f>PPRD!X47+RCV_RCY!X47+IMP!X47-EXP!X47+STK_CHG!X47-INTMARB!X47</f>
        <v>73.770077386070497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4.7263112639724847</v>
      </c>
      <c r="F48" s="10">
        <f>PPRD!F48+RCV_RCY!F48+IMP!F48-EXP!F48+STK_CHG!F48-INTMARB!F48</f>
        <v>22.84368013757523</v>
      </c>
      <c r="G48" s="10">
        <f>PPRD!G48+RCV_RCY!G48+IMP!G48-EXP!G48+STK_CHG!G48-INTMARB!G48</f>
        <v>25.994496990541709</v>
      </c>
      <c r="H48" s="10">
        <f>PPRD!H48+RCV_RCY!H48+IMP!H48-EXP!H48+STK_CHG!H48-INTMARB!H48</f>
        <v>10.240240756663798</v>
      </c>
      <c r="I48" s="10">
        <f>PPRD!I48+RCV_RCY!I48+IMP!I48-EXP!I48+STK_CHG!I48-INTMARB!I48</f>
        <v>14.966552020636286</v>
      </c>
      <c r="J48" s="10">
        <f>PPRD!J48+RCV_RCY!J48+IMP!J48-EXP!J48+STK_CHG!J48-INTMARB!J48</f>
        <v>3.1508168529664662</v>
      </c>
      <c r="K48" s="10">
        <f>PPRD!K48+RCV_RCY!K48+IMP!K48-EXP!K48+STK_CHG!K48-INTMARB!K48</f>
        <v>0</v>
      </c>
      <c r="L48" s="10">
        <f>PPRD!L48+RCV_RCY!L48+IMP!L48-EXP!L48+STK_CHG!L48-INTMARB!L48</f>
        <v>3.9385210662080894</v>
      </c>
      <c r="M48" s="10">
        <f>PPRD!M48+RCV_RCY!M48+IMP!M48-EXP!M48+STK_CHG!M48-INTMARB!M48</f>
        <v>14.966638005159068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3.1509028374892516</v>
      </c>
      <c r="T48" s="10">
        <f>PPRD!T48+RCV_RCY!T48+IMP!T48-EXP!T48+STK_CHG!T48-INTMARB!T48</f>
        <v>1.0546861564918315</v>
      </c>
      <c r="U48" s="10">
        <f>PPRD!U48+RCV_RCY!U48+IMP!U48-EXP!U48+STK_CHG!U48-INTMARB!U48</f>
        <v>0.11582115219260529</v>
      </c>
      <c r="V48" s="10">
        <f>PPRD!V48+RCV_RCY!V48+IMP!V48-EXP!V48+STK_CHG!V48-INTMARB!V48</f>
        <v>7.7386070507308674E-4</v>
      </c>
      <c r="W48" s="10">
        <f>PPRD!W48+RCV_RCY!W48+IMP!W48-EXP!W48+STK_CHG!W48-INTMARB!W48</f>
        <v>1.4415305245055892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2.999398108340499</v>
      </c>
      <c r="D49" s="10">
        <f>PPRD!D49+RCV_RCY!D49+IMP!D49-EXP!D49+STK_CHG!D49-INTMARB!D49</f>
        <v>3.9992261392949269</v>
      </c>
      <c r="E49" s="10">
        <f>PPRD!E49+RCV_RCY!E49+IMP!E49-EXP!E49+STK_CHG!E49-INTMARB!E49</f>
        <v>3.9992261392949269</v>
      </c>
      <c r="F49" s="10">
        <f>PPRD!F49+RCV_RCY!F49+IMP!F49-EXP!F49+STK_CHG!F49-INTMARB!F49</f>
        <v>3.9992261392949269</v>
      </c>
      <c r="G49" s="10">
        <f>PPRD!G49+RCV_RCY!G49+IMP!G49-EXP!G49+STK_CHG!G49-INTMARB!G49</f>
        <v>5.9988822012037826</v>
      </c>
      <c r="H49" s="10">
        <f>PPRD!H49+RCV_RCY!H49+IMP!H49-EXP!H49+STK_CHG!H49-INTMARB!H49</f>
        <v>7.9984522785898537</v>
      </c>
      <c r="I49" s="10">
        <f>PPRD!I49+RCV_RCY!I49+IMP!I49-EXP!I49+STK_CHG!I49-INTMARB!I49</f>
        <v>5.9987962166809963</v>
      </c>
      <c r="J49" s="10">
        <f>PPRD!J49+RCV_RCY!J49+IMP!J49-EXP!J49+STK_CHG!J49-INTMARB!J49</f>
        <v>5.9987962166809963</v>
      </c>
      <c r="K49" s="10">
        <f>PPRD!K49+RCV_RCY!K49+IMP!K49-EXP!K49+STK_CHG!K49-INTMARB!K49</f>
        <v>5.9988822012037826</v>
      </c>
      <c r="L49" s="10">
        <f>PPRD!L49+RCV_RCY!L49+IMP!L49-EXP!L49+STK_CHG!L49-INTMARB!L49</f>
        <v>6.9986242476354246</v>
      </c>
      <c r="M49" s="10">
        <f>PPRD!M49+RCV_RCY!M49+IMP!M49-EXP!M49+STK_CHG!M49-INTMARB!M49</f>
        <v>10.997936371453138</v>
      </c>
      <c r="N49" s="10">
        <f>PPRD!N49+RCV_RCY!N49+IMP!N49-EXP!N49+STK_CHG!N49-INTMARB!N49</f>
        <v>6.9986242476354255</v>
      </c>
      <c r="O49" s="10">
        <f>PPRD!O49+RCV_RCY!O49+IMP!O49-EXP!O49+STK_CHG!O49-INTMARB!O49</f>
        <v>5.9987962166809963</v>
      </c>
      <c r="P49" s="10">
        <f>PPRD!P49+RCV_RCY!P49+IMP!P49-EXP!P49+STK_CHG!P49-INTMARB!P49</f>
        <v>8.9982803095442812</v>
      </c>
      <c r="Q49" s="10">
        <f>PPRD!Q49+RCV_RCY!Q49+IMP!Q49-EXP!Q49+STK_CHG!Q49-INTMARB!Q49</f>
        <v>7.9984522785898537</v>
      </c>
      <c r="R49" s="10">
        <f>PPRD!R49+RCV_RCY!R49+IMP!R49-EXP!R49+STK_CHG!R49-INTMARB!R49</f>
        <v>7.9984522785898537</v>
      </c>
      <c r="S49" s="10">
        <f>PPRD!S49+RCV_RCY!S49+IMP!S49-EXP!S49+STK_CHG!S49-INTMARB!S49</f>
        <v>7.9984522785898537</v>
      </c>
      <c r="T49" s="10">
        <f>PPRD!T49+RCV_RCY!T49+IMP!T49-EXP!T49+STK_CHG!T49-INTMARB!T49</f>
        <v>5.9366294067067926</v>
      </c>
      <c r="U49" s="10">
        <f>PPRD!U49+RCV_RCY!U49+IMP!U49-EXP!U49+STK_CHG!U49-INTMARB!U49</f>
        <v>9.4681857265692173</v>
      </c>
      <c r="V49" s="10">
        <f>PPRD!V49+RCV_RCY!V49+IMP!V49-EXP!V49+STK_CHG!V49-INTMARB!V49</f>
        <v>8.7979363714531367</v>
      </c>
      <c r="W49" s="10">
        <f>PPRD!W49+RCV_RCY!W49+IMP!W49-EXP!W49+STK_CHG!W49-INTMARB!W49</f>
        <v>8.2391229578675826</v>
      </c>
      <c r="X49" s="10">
        <f>PPRD!X49+RCV_RCY!X49+IMP!X49-EXP!X49+STK_CHG!X49-INTMARB!X49</f>
        <v>14.612725709372315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59.142390369733448</v>
      </c>
      <c r="D50" s="10">
        <f>PPRD!D50+RCV_RCY!D50+IMP!D50-EXP!D50+STK_CHG!D50-INTMARB!D50</f>
        <v>41.129234737747197</v>
      </c>
      <c r="E50" s="10">
        <f>PPRD!E50+RCV_RCY!E50+IMP!E50-EXP!E50+STK_CHG!E50-INTMARB!E50</f>
        <v>45.339724849527087</v>
      </c>
      <c r="F50" s="10">
        <f>PPRD!F50+RCV_RCY!F50+IMP!F50-EXP!F50+STK_CHG!F50-INTMARB!F50</f>
        <v>42.964316423043847</v>
      </c>
      <c r="G50" s="10">
        <f>PPRD!G50+RCV_RCY!G50+IMP!G50-EXP!G50+STK_CHG!G50-INTMARB!G50</f>
        <v>38.023043852106618</v>
      </c>
      <c r="H50" s="10">
        <f>PPRD!H50+RCV_RCY!H50+IMP!H50-EXP!H50+STK_CHG!H50-INTMARB!H50</f>
        <v>25.943422184006881</v>
      </c>
      <c r="I50" s="10">
        <f>PPRD!I50+RCV_RCY!I50+IMP!I50-EXP!I50+STK_CHG!I50-INTMARB!I50</f>
        <v>33.239896818572646</v>
      </c>
      <c r="J50" s="10">
        <f>PPRD!J50+RCV_RCY!J50+IMP!J50-EXP!J50+STK_CHG!J50-INTMARB!J50</f>
        <v>29.560361134995699</v>
      </c>
      <c r="K50" s="10">
        <f>PPRD!K50+RCV_RCY!K50+IMP!K50-EXP!K50+STK_CHG!K50-INTMARB!K50</f>
        <v>26.251504729148746</v>
      </c>
      <c r="L50" s="10">
        <f>PPRD!L50+RCV_RCY!L50+IMP!L50-EXP!L50+STK_CHG!L50-INTMARB!L50</f>
        <v>20.727858985382628</v>
      </c>
      <c r="M50" s="10">
        <f>PPRD!M50+RCV_RCY!M50+IMP!M50-EXP!M50+STK_CHG!M50-INTMARB!M50</f>
        <v>26.064316423043852</v>
      </c>
      <c r="N50" s="10">
        <f>PPRD!N50+RCV_RCY!N50+IMP!N50-EXP!N50+STK_CHG!N50-INTMARB!N50</f>
        <v>2.3844368013757524</v>
      </c>
      <c r="O50" s="10">
        <f>PPRD!O50+RCV_RCY!O50+IMP!O50-EXP!O50+STK_CHG!O50-INTMARB!O50</f>
        <v>1.5574376612209799</v>
      </c>
      <c r="P50" s="10">
        <f>PPRD!P50+RCV_RCY!P50+IMP!P50-EXP!P50+STK_CHG!P50-INTMARB!P50</f>
        <v>1.6980223559759238</v>
      </c>
      <c r="Q50" s="10">
        <f>PPRD!Q50+RCV_RCY!Q50+IMP!Q50-EXP!Q50+STK_CHG!Q50-INTMARB!Q50</f>
        <v>1.697936371453145</v>
      </c>
      <c r="R50" s="10">
        <f>PPRD!R50+RCV_RCY!R50+IMP!R50-EXP!R50+STK_CHG!R50-INTMARB!R50</f>
        <v>0.69810834049871018</v>
      </c>
      <c r="S50" s="10">
        <f>PPRD!S50+RCV_RCY!S50+IMP!S50-EXP!S50+STK_CHG!S50-INTMARB!S50</f>
        <v>0.69810834049871007</v>
      </c>
      <c r="T50" s="10">
        <f>PPRD!T50+RCV_RCY!T50+IMP!T50-EXP!T50+STK_CHG!T50-INTMARB!T50</f>
        <v>0.66723989681857154</v>
      </c>
      <c r="U50" s="10">
        <f>PPRD!U50+RCV_RCY!U50+IMP!U50-EXP!U50+STK_CHG!U50-INTMARB!U50</f>
        <v>0.83336199484092854</v>
      </c>
      <c r="V50" s="10">
        <f>PPRD!V50+RCV_RCY!V50+IMP!V50-EXP!V50+STK_CHG!V50-INTMARB!V50</f>
        <v>0.3596732588134135</v>
      </c>
      <c r="W50" s="10">
        <f>PPRD!W50+RCV_RCY!W50+IMP!W50-EXP!W50+STK_CHG!W50-INTMARB!W50</f>
        <v>0.41840068787618212</v>
      </c>
      <c r="X50" s="10">
        <f>PPRD!X50+RCV_RCY!X50+IMP!X50-EXP!X50+STK_CHG!X50-INTMARB!X50</f>
        <v>0.43129836629406759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1092.3903697334476</v>
      </c>
      <c r="D51" s="37">
        <f>PPRD!D51+RCV_RCY!D51+IMP!D51-EXP!D51+STK_CHG!D51-INTMARB!D51</f>
        <v>1269.7334479793637</v>
      </c>
      <c r="E51" s="37">
        <f>PPRD!E51+RCV_RCY!E51+IMP!E51-EXP!E51+STK_CHG!E51-INTMARB!E51</f>
        <v>1291.4875322441956</v>
      </c>
      <c r="F51" s="37">
        <f>PPRD!F51+RCV_RCY!F51+IMP!F51-EXP!F51+STK_CHG!F51-INTMARB!F51</f>
        <v>1347.2699914015473</v>
      </c>
      <c r="G51" s="37">
        <f>PPRD!G51+RCV_RCY!G51+IMP!G51-EXP!G51+STK_CHG!G51-INTMARB!G51</f>
        <v>1332.3946689595869</v>
      </c>
      <c r="H51" s="37">
        <f>PPRD!H51+RCV_RCY!H51+IMP!H51-EXP!H51+STK_CHG!H51-INTMARB!H51</f>
        <v>1357.8890799656062</v>
      </c>
      <c r="I51" s="37">
        <f>PPRD!I51+RCV_RCY!I51+IMP!I51-EXP!I51+STK_CHG!I51-INTMARB!I51</f>
        <v>1406.6208082545147</v>
      </c>
      <c r="J51" s="37">
        <f>PPRD!J51+RCV_RCY!J51+IMP!J51-EXP!J51+STK_CHG!J51-INTMARB!J51</f>
        <v>1359.5657781599311</v>
      </c>
      <c r="K51" s="37">
        <f>PPRD!K51+RCV_RCY!K51+IMP!K51-EXP!K51+STK_CHG!K51-INTMARB!K51</f>
        <v>1333.0825451418743</v>
      </c>
      <c r="L51" s="37">
        <f>PPRD!L51+RCV_RCY!L51+IMP!L51-EXP!L51+STK_CHG!L51-INTMARB!L51</f>
        <v>1227.1926053310406</v>
      </c>
      <c r="M51" s="37">
        <f>PPRD!M51+RCV_RCY!M51+IMP!M51-EXP!M51+STK_CHG!M51-INTMARB!M51</f>
        <v>1461.8873602751503</v>
      </c>
      <c r="N51" s="37">
        <f>PPRD!N51+RCV_RCY!N51+IMP!N51-EXP!N51+STK_CHG!N51-INTMARB!N51</f>
        <v>1288.4135855546001</v>
      </c>
      <c r="O51" s="37">
        <f>PPRD!O51+RCV_RCY!O51+IMP!O51-EXP!O51+STK_CHG!O51-INTMARB!O51</f>
        <v>1211.15649183147</v>
      </c>
      <c r="P51" s="37">
        <f>PPRD!P51+RCV_RCY!P51+IMP!P51-EXP!P51+STK_CHG!P51-INTMARB!P51</f>
        <v>1204.6861564918315</v>
      </c>
      <c r="Q51" s="37">
        <f>PPRD!Q51+RCV_RCY!Q51+IMP!Q51-EXP!Q51+STK_CHG!Q51-INTMARB!Q51</f>
        <v>1081.6423043852105</v>
      </c>
      <c r="R51" s="37">
        <f>PPRD!R51+RCV_RCY!R51+IMP!R51-EXP!R51+STK_CHG!R51-INTMARB!R51</f>
        <v>1098.3877901977639</v>
      </c>
      <c r="S51" s="37">
        <f>PPRD!S51+RCV_RCY!S51+IMP!S51-EXP!S51+STK_CHG!S51-INTMARB!S51</f>
        <v>1113.2978503869301</v>
      </c>
      <c r="T51" s="37">
        <f>PPRD!T51+RCV_RCY!T51+IMP!T51-EXP!T51+STK_CHG!T51-INTMARB!T51</f>
        <v>992.95520206362858</v>
      </c>
      <c r="U51" s="37">
        <f>PPRD!U51+RCV_RCY!U51+IMP!U51-EXP!U51+STK_CHG!U51-INTMARB!U51</f>
        <v>1169.0432502149613</v>
      </c>
      <c r="V51" s="37">
        <f>PPRD!V51+RCV_RCY!V51+IMP!V51-EXP!V51+STK_CHG!V51-INTMARB!V51</f>
        <v>1103.3250214961311</v>
      </c>
      <c r="W51" s="37">
        <f>PPRD!W51+RCV_RCY!W51+IMP!W51-EXP!W51+STK_CHG!W51-INTMARB!W51</f>
        <v>910.25984522785893</v>
      </c>
      <c r="X51" s="37">
        <f>PPRD!X51+RCV_RCY!X51+IMP!X51-EXP!X51+STK_CHG!X51-INTMARB!X51</f>
        <v>964.09948409286324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1190.9063628546858</v>
      </c>
      <c r="D52" s="37">
        <f t="shared" si="20"/>
        <v>1302.152880481513</v>
      </c>
      <c r="E52" s="37">
        <f t="shared" si="20"/>
        <v>1264.5802235597591</v>
      </c>
      <c r="F52" s="37">
        <f t="shared" si="20"/>
        <v>1317.5144453998284</v>
      </c>
      <c r="G52" s="37">
        <f t="shared" si="20"/>
        <v>1452.9396388650046</v>
      </c>
      <c r="H52" s="37">
        <f t="shared" si="20"/>
        <v>1476.2662080825453</v>
      </c>
      <c r="I52" s="37">
        <f t="shared" si="20"/>
        <v>1430.8419604471201</v>
      </c>
      <c r="J52" s="37">
        <f t="shared" si="20"/>
        <v>1406.9127257093721</v>
      </c>
      <c r="K52" s="37">
        <f t="shared" si="20"/>
        <v>1377.4730008598456</v>
      </c>
      <c r="L52" s="37">
        <f t="shared" si="20"/>
        <v>1566.9122957867587</v>
      </c>
      <c r="M52" s="37">
        <f t="shared" si="20"/>
        <v>1434.3971625107483</v>
      </c>
      <c r="N52" s="37">
        <f t="shared" si="20"/>
        <v>1417.6382631126394</v>
      </c>
      <c r="O52" s="37">
        <f t="shared" si="20"/>
        <v>1651.431298366294</v>
      </c>
      <c r="P52" s="37">
        <f t="shared" si="20"/>
        <v>1611.3754084264833</v>
      </c>
      <c r="Q52" s="37">
        <f t="shared" si="20"/>
        <v>1613.366380051591</v>
      </c>
      <c r="R52" s="37">
        <f t="shared" si="20"/>
        <v>1537.1215821152193</v>
      </c>
      <c r="S52" s="37">
        <f t="shared" si="20"/>
        <v>1623.7567497850387</v>
      </c>
      <c r="T52" s="37">
        <f t="shared" si="20"/>
        <v>1934.1441960447121</v>
      </c>
      <c r="U52" s="37">
        <f t="shared" si="20"/>
        <v>1861.4281169389512</v>
      </c>
      <c r="V52" s="37">
        <f t="shared" si="20"/>
        <v>1819.4398968185717</v>
      </c>
      <c r="W52" s="37">
        <f t="shared" si="20"/>
        <v>1808.2648323301805</v>
      </c>
      <c r="X52" s="37">
        <f t="shared" ref="X52" si="21">SUM(X53:X70)</f>
        <v>1902.249613069647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242.4038693035254</v>
      </c>
      <c r="D53" s="10">
        <f>PPRD!D53+RCV_RCY!D53+IMP!D53-EXP!D53+STK_CHG!D53-INTMARB!D53</f>
        <v>243.60318142734309</v>
      </c>
      <c r="E53" s="10">
        <f>PPRD!E53+RCV_RCY!E53+IMP!E53-EXP!E53+STK_CHG!E53-INTMARB!E53</f>
        <v>211.83181427343081</v>
      </c>
      <c r="F53" s="10">
        <f>PPRD!F53+RCV_RCY!F53+IMP!F53-EXP!F53+STK_CHG!F53-INTMARB!F53</f>
        <v>194.85743766122101</v>
      </c>
      <c r="G53" s="10">
        <f>PPRD!G53+RCV_RCY!G53+IMP!G53-EXP!G53+STK_CHG!G53-INTMARB!G53</f>
        <v>267.35812553740323</v>
      </c>
      <c r="H53" s="10">
        <f>PPRD!H53+RCV_RCY!H53+IMP!H53-EXP!H53+STK_CHG!H53-INTMARB!H53</f>
        <v>285.92338779019781</v>
      </c>
      <c r="I53" s="10">
        <f>PPRD!I53+RCV_RCY!I53+IMP!I53-EXP!I53+STK_CHG!I53-INTMARB!I53</f>
        <v>232.01410146173691</v>
      </c>
      <c r="J53" s="10">
        <f>PPRD!J53+RCV_RCY!J53+IMP!J53-EXP!J53+STK_CHG!J53-INTMARB!J53</f>
        <v>235.02966466036111</v>
      </c>
      <c r="K53" s="10">
        <f>PPRD!K53+RCV_RCY!K53+IMP!K53-EXP!K53+STK_CHG!K53-INTMARB!K53</f>
        <v>267.32914875322439</v>
      </c>
      <c r="L53" s="10">
        <f>PPRD!L53+RCV_RCY!L53+IMP!L53-EXP!L53+STK_CHG!L53-INTMARB!L53</f>
        <v>297.25726569217539</v>
      </c>
      <c r="M53" s="10">
        <f>PPRD!M53+RCV_RCY!M53+IMP!M53-EXP!M53+STK_CHG!M53-INTMARB!M53</f>
        <v>302.70902837489251</v>
      </c>
      <c r="N53" s="10">
        <f>PPRD!N53+RCV_RCY!N53+IMP!N53-EXP!N53+STK_CHG!N53-INTMARB!N53</f>
        <v>248.23456577815989</v>
      </c>
      <c r="O53" s="10">
        <f>PPRD!O53+RCV_RCY!O53+IMP!O53-EXP!O53+STK_CHG!O53-INTMARB!O53</f>
        <v>318.74092863284608</v>
      </c>
      <c r="P53" s="10">
        <f>PPRD!P53+RCV_RCY!P53+IMP!P53-EXP!P53+STK_CHG!P53-INTMARB!P53</f>
        <v>250.38761822871879</v>
      </c>
      <c r="Q53" s="10">
        <f>PPRD!Q53+RCV_RCY!Q53+IMP!Q53-EXP!Q53+STK_CHG!Q53-INTMARB!Q53</f>
        <v>171.42209802235601</v>
      </c>
      <c r="R53" s="10">
        <f>PPRD!R53+RCV_RCY!R53+IMP!R53-EXP!R53+STK_CHG!R53-INTMARB!R53</f>
        <v>159.9617368873603</v>
      </c>
      <c r="S53" s="10">
        <f>PPRD!S53+RCV_RCY!S53+IMP!S53-EXP!S53+STK_CHG!S53-INTMARB!S53</f>
        <v>217.49965606190889</v>
      </c>
      <c r="T53" s="10">
        <f>PPRD!T53+RCV_RCY!T53+IMP!T53-EXP!T53+STK_CHG!T53-INTMARB!T53</f>
        <v>376.66552020636283</v>
      </c>
      <c r="U53" s="10">
        <f>PPRD!U53+RCV_RCY!U53+IMP!U53-EXP!U53+STK_CHG!U53-INTMARB!U53</f>
        <v>209.07730008598449</v>
      </c>
      <c r="V53" s="10">
        <f>PPRD!V53+RCV_RCY!V53+IMP!V53-EXP!V53+STK_CHG!V53-INTMARB!V53</f>
        <v>181.2170249355116</v>
      </c>
      <c r="W53" s="10">
        <f>PPRD!W53+RCV_RCY!W53+IMP!W53-EXP!W53+STK_CHG!W53-INTMARB!W53</f>
        <v>223.82132416165089</v>
      </c>
      <c r="X53" s="10">
        <f>PPRD!X53+RCV_RCY!X53+IMP!X53-EXP!X53+STK_CHG!X53-INTMARB!X53</f>
        <v>232.82854686156489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0.37979363714531378</v>
      </c>
      <c r="D55" s="10">
        <f>PPRD!D55+RCV_RCY!D55+IMP!D55-EXP!D55+STK_CHG!D55-INTMARB!D55</f>
        <v>0.29518486672398958</v>
      </c>
      <c r="E55" s="10">
        <f>PPRD!E55+RCV_RCY!E55+IMP!E55-EXP!E55+STK_CHG!E55-INTMARB!E55</f>
        <v>0.96663800515907139</v>
      </c>
      <c r="F55" s="10">
        <f>PPRD!F55+RCV_RCY!F55+IMP!F55-EXP!F55+STK_CHG!F55-INTMARB!F55</f>
        <v>4.1656061908856401</v>
      </c>
      <c r="G55" s="10">
        <f>PPRD!G55+RCV_RCY!G55+IMP!G55-EXP!G55+STK_CHG!G55-INTMARB!G55</f>
        <v>4.225881341358555</v>
      </c>
      <c r="H55" s="10">
        <f>PPRD!H55+RCV_RCY!H55+IMP!H55-EXP!H55+STK_CHG!H55-INTMARB!H55</f>
        <v>4.0287188306104902</v>
      </c>
      <c r="I55" s="10">
        <f>PPRD!I55+RCV_RCY!I55+IMP!I55-EXP!I55+STK_CHG!I55-INTMARB!I55</f>
        <v>3.9735167669819429</v>
      </c>
      <c r="J55" s="10">
        <f>PPRD!J55+RCV_RCY!J55+IMP!J55-EXP!J55+STK_CHG!J55-INTMARB!J55</f>
        <v>4.5510748065348237</v>
      </c>
      <c r="K55" s="10">
        <f>PPRD!K55+RCV_RCY!K55+IMP!K55-EXP!K55+STK_CHG!K55-INTMARB!K55</f>
        <v>5.0816852966466044</v>
      </c>
      <c r="L55" s="10">
        <f>PPRD!L55+RCV_RCY!L55+IMP!L55-EXP!L55+STK_CHG!L55-INTMARB!L55</f>
        <v>4.3068787618228717</v>
      </c>
      <c r="M55" s="10">
        <f>PPRD!M55+RCV_RCY!M55+IMP!M55-EXP!M55+STK_CHG!M55-INTMARB!M55</f>
        <v>4.2181427343078246</v>
      </c>
      <c r="N55" s="10">
        <f>PPRD!N55+RCV_RCY!N55+IMP!N55-EXP!N55+STK_CHG!N55-INTMARB!N55</f>
        <v>6.0957867583834906</v>
      </c>
      <c r="O55" s="10">
        <f>PPRD!O55+RCV_RCY!O55+IMP!O55-EXP!O55+STK_CHG!O55-INTMARB!O55</f>
        <v>9.8251074806534824</v>
      </c>
      <c r="P55" s="10">
        <f>PPRD!P55+RCV_RCY!P55+IMP!P55-EXP!P55+STK_CHG!P55-INTMARB!P55</f>
        <v>10.322871883061049</v>
      </c>
      <c r="Q55" s="10">
        <f>PPRD!Q55+RCV_RCY!Q55+IMP!Q55-EXP!Q55+STK_CHG!Q55-INTMARB!Q55</f>
        <v>12.01306964746346</v>
      </c>
      <c r="R55" s="10">
        <f>PPRD!R55+RCV_RCY!R55+IMP!R55-EXP!R55+STK_CHG!R55-INTMARB!R55</f>
        <v>12.65133276010318</v>
      </c>
      <c r="S55" s="10">
        <f>PPRD!S55+RCV_RCY!S55+IMP!S55-EXP!S55+STK_CHG!S55-INTMARB!S55</f>
        <v>10.99647463456578</v>
      </c>
      <c r="T55" s="10">
        <f>PPRD!T55+RCV_RCY!T55+IMP!T55-EXP!T55+STK_CHG!T55-INTMARB!T55</f>
        <v>12.89767841788478</v>
      </c>
      <c r="U55" s="10">
        <f>PPRD!U55+RCV_RCY!U55+IMP!U55-EXP!U55+STK_CHG!U55-INTMARB!U55</f>
        <v>10.493379191745481</v>
      </c>
      <c r="V55" s="10">
        <f>PPRD!V55+RCV_RCY!V55+IMP!V55-EXP!V55+STK_CHG!V55-INTMARB!V55</f>
        <v>13.24153052450559</v>
      </c>
      <c r="W55" s="10">
        <f>PPRD!W55+RCV_RCY!W55+IMP!W55-EXP!W55+STK_CHG!W55-INTMARB!W55</f>
        <v>15.20567497850387</v>
      </c>
      <c r="X55" s="10">
        <f>PPRD!X55+RCV_RCY!X55+IMP!X55-EXP!X55+STK_CHG!X55-INTMARB!X55</f>
        <v>12.161306964746339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0</v>
      </c>
      <c r="O56" s="10">
        <f>PPRD!O56+RCV_RCY!O56+IMP!O56-EXP!O56+STK_CHG!O56-INTMARB!O56</f>
        <v>8.5984522785898529E-4</v>
      </c>
      <c r="P56" s="10">
        <f>PPRD!P56+RCV_RCY!P56+IMP!P56-EXP!P56+STK_CHG!P56-INTMARB!P56</f>
        <v>5.7609630266552024E-3</v>
      </c>
      <c r="Q56" s="10">
        <f>PPRD!Q56+RCV_RCY!Q56+IMP!Q56-EXP!Q56+STK_CHG!Q56-INTMARB!Q56</f>
        <v>8.5124677558039551E-3</v>
      </c>
      <c r="R56" s="10">
        <f>PPRD!R56+RCV_RCY!R56+IMP!R56-EXP!R56+STK_CHG!R56-INTMARB!R56</f>
        <v>2.020636285468615E-2</v>
      </c>
      <c r="S56" s="10">
        <f>PPRD!S56+RCV_RCY!S56+IMP!S56-EXP!S56+STK_CHG!S56-INTMARB!S56</f>
        <v>3.2846087704213239E-2</v>
      </c>
      <c r="T56" s="10">
        <f>PPRD!T56+RCV_RCY!T56+IMP!T56-EXP!T56+STK_CHG!T56-INTMARB!T56</f>
        <v>3.7833190025795348E-2</v>
      </c>
      <c r="U56" s="10">
        <f>PPRD!U56+RCV_RCY!U56+IMP!U56-EXP!U56+STK_CHG!U56-INTMARB!U56</f>
        <v>0.1094582975064488</v>
      </c>
      <c r="V56" s="10">
        <f>PPRD!V56+RCV_RCY!V56+IMP!V56-EXP!V56+STK_CHG!V56-INTMARB!V56</f>
        <v>0.26973344797936372</v>
      </c>
      <c r="W56" s="10">
        <f>PPRD!W56+RCV_RCY!W56+IMP!W56-EXP!W56+STK_CHG!W56-INTMARB!W56</f>
        <v>0.41676698194325018</v>
      </c>
      <c r="X56" s="10">
        <f>PPRD!X56+RCV_RCY!X56+IMP!X56-EXP!X56+STK_CHG!X56-INTMARB!X56</f>
        <v>0.58443680137575227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0</v>
      </c>
      <c r="N57" s="10">
        <f>PPRD!N57+RCV_RCY!N57+IMP!N57-EXP!N57+STK_CHG!N57-INTMARB!N57</f>
        <v>0</v>
      </c>
      <c r="O57" s="10">
        <f>PPRD!O57+RCV_RCY!O57+IMP!O57-EXP!O57+STK_CHG!O57-INTMARB!O57</f>
        <v>0</v>
      </c>
      <c r="P57" s="10">
        <f>PPRD!P57+RCV_RCY!P57+IMP!P57-EXP!P57+STK_CHG!P57-INTMARB!P57</f>
        <v>0</v>
      </c>
      <c r="Q57" s="10">
        <f>PPRD!Q57+RCV_RCY!Q57+IMP!Q57-EXP!Q57+STK_CHG!Q57-INTMARB!Q57</f>
        <v>0</v>
      </c>
      <c r="R57" s="10">
        <f>PPRD!R57+RCV_RCY!R57+IMP!R57-EXP!R57+STK_CHG!R57-INTMARB!R57</f>
        <v>0</v>
      </c>
      <c r="S57" s="10">
        <f>PPRD!S57+RCV_RCY!S57+IMP!S57-EXP!S57+STK_CHG!S57-INTMARB!S57</f>
        <v>0</v>
      </c>
      <c r="T57" s="10">
        <f>PPRD!T57+RCV_RCY!T57+IMP!T57-EXP!T57+STK_CHG!T57-INTMARB!T57</f>
        <v>0</v>
      </c>
      <c r="U57" s="10">
        <f>PPRD!U57+RCV_RCY!U57+IMP!U57-EXP!U57+STK_CHG!U57-INTMARB!U57</f>
        <v>0</v>
      </c>
      <c r="V57" s="10">
        <f>PPRD!V57+RCV_RCY!V57+IMP!V57-EXP!V57+STK_CHG!V57-INTMARB!V57</f>
        <v>6.5348237317282884E-2</v>
      </c>
      <c r="W57" s="10">
        <f>PPRD!W57+RCV_RCY!W57+IMP!W57-EXP!W57+STK_CHG!W57-INTMARB!W57</f>
        <v>0.95434221840068778</v>
      </c>
      <c r="X57" s="10">
        <f>PPRD!X57+RCV_RCY!X57+IMP!X57-EXP!X57+STK_CHG!X57-INTMARB!X57</f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948.12269991401513</v>
      </c>
      <c r="D59" s="10">
        <f>PPRD!D59+RCV_RCY!D59+IMP!D59-EXP!D59+STK_CHG!D59-INTMARB!D59</f>
        <v>1063.2702493551158</v>
      </c>
      <c r="E59" s="10">
        <f>PPRD!E59+RCV_RCY!E59+IMP!E59-EXP!E59+STK_CHG!E59-INTMARB!E59</f>
        <v>1056.2004299226139</v>
      </c>
      <c r="F59" s="10">
        <f>PPRD!F59+RCV_RCY!F59+IMP!F59-EXP!F59+STK_CHG!F59-INTMARB!F59</f>
        <v>1121.8590713671542</v>
      </c>
      <c r="G59" s="10">
        <f>PPRD!G59+RCV_RCY!G59+IMP!G59-EXP!G59+STK_CHG!G59-INTMARB!G59</f>
        <v>1180.7585554600175</v>
      </c>
      <c r="H59" s="10">
        <f>PPRD!H59+RCV_RCY!H59+IMP!H59-EXP!H59+STK_CHG!H59-INTMARB!H59</f>
        <v>1179.8031814273431</v>
      </c>
      <c r="I59" s="10">
        <f>PPRD!I59+RCV_RCY!I59+IMP!I59-EXP!I59+STK_CHG!I59-INTMARB!I59</f>
        <v>1188.4494411006021</v>
      </c>
      <c r="J59" s="10">
        <f>PPRD!J59+RCV_RCY!J59+IMP!J59-EXP!J59+STK_CHG!J59-INTMARB!J59</f>
        <v>1163.7049871023216</v>
      </c>
      <c r="K59" s="10">
        <f>PPRD!K59+RCV_RCY!K59+IMP!K59-EXP!K59+STK_CHG!K59-INTMARB!K59</f>
        <v>1099.4554600171973</v>
      </c>
      <c r="L59" s="10">
        <f>PPRD!L59+RCV_RCY!L59+IMP!L59-EXP!L59+STK_CHG!L59-INTMARB!L59</f>
        <v>1256.8070507308687</v>
      </c>
      <c r="M59" s="10">
        <f>PPRD!M59+RCV_RCY!M59+IMP!M59-EXP!M59+STK_CHG!M59-INTMARB!M59</f>
        <v>1091.6690455717974</v>
      </c>
      <c r="N59" s="10">
        <f>PPRD!N59+RCV_RCY!N59+IMP!N59-EXP!N59+STK_CHG!N59-INTMARB!N59</f>
        <v>1121.2381771281168</v>
      </c>
      <c r="O59" s="10">
        <f>PPRD!O59+RCV_RCY!O59+IMP!O59-EXP!O59+STK_CHG!O59-INTMARB!O59</f>
        <v>1254.9202063628545</v>
      </c>
      <c r="P59" s="10">
        <f>PPRD!P59+RCV_RCY!P59+IMP!P59-EXP!P59+STK_CHG!P59-INTMARB!P59</f>
        <v>1269.8002579535685</v>
      </c>
      <c r="Q59" s="10">
        <f>PPRD!Q59+RCV_RCY!Q59+IMP!Q59-EXP!Q59+STK_CHG!Q59-INTMARB!Q59</f>
        <v>1338.0147033533967</v>
      </c>
      <c r="R59" s="10">
        <f>PPRD!R59+RCV_RCY!R59+IMP!R59-EXP!R59+STK_CHG!R59-INTMARB!R59</f>
        <v>1258.6222699914015</v>
      </c>
      <c r="S59" s="10">
        <f>PPRD!S59+RCV_RCY!S59+IMP!S59-EXP!S59+STK_CHG!S59-INTMARB!S59</f>
        <v>1299.7754084264832</v>
      </c>
      <c r="T59" s="10">
        <f>PPRD!T59+RCV_RCY!T59+IMP!T59-EXP!T59+STK_CHG!T59-INTMARB!T59</f>
        <v>1427.7943250214964</v>
      </c>
      <c r="U59" s="10">
        <f>PPRD!U59+RCV_RCY!U59+IMP!U59-EXP!U59+STK_CHG!U59-INTMARB!U59</f>
        <v>1494.3783319002582</v>
      </c>
      <c r="V59" s="10">
        <f>PPRD!V59+RCV_RCY!V59+IMP!V59-EXP!V59+STK_CHG!V59-INTMARB!V59</f>
        <v>1488.6505588993973</v>
      </c>
      <c r="W59" s="10">
        <f>PPRD!W59+RCV_RCY!W59+IMP!W59-EXP!W59+STK_CHG!W59-INTMARB!W59</f>
        <v>1406.6926053310403</v>
      </c>
      <c r="X59" s="10">
        <f>PPRD!X59+RCV_RCY!X59+IMP!X59-EXP!X59+STK_CHG!X59-INTMARB!X59</f>
        <v>1504.9693895098881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-5.0157351676698188</v>
      </c>
      <c r="E60" s="10">
        <f>PPRD!E60+RCV_RCY!E60+IMP!E60-EXP!E60+STK_CHG!E60-INTMARB!E60</f>
        <v>-5.732330180567498</v>
      </c>
      <c r="F60" s="10">
        <f>PPRD!F60+RCV_RCY!F60+IMP!F60-EXP!F60+STK_CHG!F60-INTMARB!F60</f>
        <v>-7.1653482373172821</v>
      </c>
      <c r="G60" s="10">
        <f>PPRD!G60+RCV_RCY!G60+IMP!G60-EXP!G60+STK_CHG!G60-INTMARB!G60</f>
        <v>-6.44883920894239</v>
      </c>
      <c r="H60" s="10">
        <f>PPRD!H60+RCV_RCY!H60+IMP!H60-EXP!H60+STK_CHG!H60-INTMARB!H60</f>
        <v>-4.2992261392949267</v>
      </c>
      <c r="I60" s="10">
        <f>PPRD!I60+RCV_RCY!I60+IMP!I60-EXP!I60+STK_CHG!I60-INTMARB!I60</f>
        <v>-4.2992261392949267</v>
      </c>
      <c r="J60" s="10">
        <f>PPRD!J60+RCV_RCY!J60+IMP!J60-EXP!J60+STK_CHG!J60-INTMARB!J60</f>
        <v>-5.7322441960447108</v>
      </c>
      <c r="K60" s="10">
        <f>PPRD!K60+RCV_RCY!K60+IMP!K60-EXP!K60+STK_CHG!K60-INTMARB!K60</f>
        <v>-5.0157351676698188</v>
      </c>
      <c r="L60" s="10">
        <f>PPRD!L60+RCV_RCY!L60+IMP!L60-EXP!L60+STK_CHG!L60-INTMARB!L60</f>
        <v>-5.732330180567498</v>
      </c>
      <c r="M60" s="10">
        <f>PPRD!M60+RCV_RCY!M60+IMP!M60-EXP!M60+STK_CHG!M60-INTMARB!M60</f>
        <v>-5.0157351676698188</v>
      </c>
      <c r="N60" s="10">
        <f>PPRD!N60+RCV_RCY!N60+IMP!N60-EXP!N60+STK_CHG!N60-INTMARB!N60</f>
        <v>-5.7322441960447108</v>
      </c>
      <c r="O60" s="10">
        <f>PPRD!O60+RCV_RCY!O60+IMP!O60-EXP!O60+STK_CHG!O60-INTMARB!O60</f>
        <v>-6.44883920894239</v>
      </c>
      <c r="P60" s="10">
        <f>PPRD!P60+RCV_RCY!P60+IMP!P60-EXP!P60+STK_CHG!P60-INTMARB!P60</f>
        <v>-5.0157351676698188</v>
      </c>
      <c r="Q60" s="10">
        <f>PPRD!Q60+RCV_RCY!Q60+IMP!Q60-EXP!Q60+STK_CHG!Q60-INTMARB!Q60</f>
        <v>-7.1653482373172821</v>
      </c>
      <c r="R60" s="10">
        <f>PPRD!R60+RCV_RCY!R60+IMP!R60-EXP!R60+STK_CHG!R60-INTMARB!R60</f>
        <v>-6.4489251934651772</v>
      </c>
      <c r="S60" s="10">
        <f>PPRD!S60+RCV_RCY!S60+IMP!S60-EXP!S60+STK_CHG!S60-INTMARB!S60</f>
        <v>-7.1654342218400711</v>
      </c>
      <c r="T60" s="10">
        <f>PPRD!T60+RCV_RCY!T60+IMP!T60-EXP!T60+STK_CHG!T60-INTMARB!T60</f>
        <v>-7.443422184006879</v>
      </c>
      <c r="U60" s="10">
        <f>PPRD!U60+RCV_RCY!U60+IMP!U60-EXP!U60+STK_CHG!U60-INTMARB!U60</f>
        <v>-4.6008598452278626</v>
      </c>
      <c r="V60" s="10">
        <f>PPRD!V60+RCV_RCY!V60+IMP!V60-EXP!V60+STK_CHG!V60-INTMARB!V60</f>
        <v>-3.9417024935511611</v>
      </c>
      <c r="W60" s="10">
        <f>PPRD!W60+RCV_RCY!W60+IMP!W60-EXP!W60+STK_CHG!W60-INTMARB!W60</f>
        <v>-3.7854686156491835</v>
      </c>
      <c r="X60" s="10">
        <f>PPRD!X60+RCV_RCY!X60+IMP!X60-EXP!X60+STK_CHG!X60-INTMARB!X60</f>
        <v>-3.9281169389509873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1.3136715391229581</v>
      </c>
      <c r="F61" s="10">
        <f>PPRD!F61+RCV_RCY!F61+IMP!F61-EXP!F61+STK_CHG!F61-INTMARB!F61</f>
        <v>3.79767841788478</v>
      </c>
      <c r="G61" s="10">
        <f>PPRD!G61+RCV_RCY!G61+IMP!G61-EXP!G61+STK_CHG!G61-INTMARB!G61</f>
        <v>7.0459157351676698</v>
      </c>
      <c r="H61" s="10">
        <f>PPRD!H61+RCV_RCY!H61+IMP!H61-EXP!H61+STK_CHG!H61-INTMARB!H61</f>
        <v>8.1446259673258812</v>
      </c>
      <c r="I61" s="10">
        <f>PPRD!I61+RCV_RCY!I61+IMP!I61-EXP!I61+STK_CHG!I61-INTMARB!I61</f>
        <v>7.5714531384350812</v>
      </c>
      <c r="J61" s="10">
        <f>PPRD!J61+RCV_RCY!J61+IMP!J61-EXP!J61+STK_CHG!J61-INTMARB!J61</f>
        <v>7.5475494411006014</v>
      </c>
      <c r="K61" s="10">
        <f>PPRD!K61+RCV_RCY!K61+IMP!K61-EXP!K61+STK_CHG!K61-INTMARB!K61</f>
        <v>8.8134135855545992</v>
      </c>
      <c r="L61" s="10">
        <f>PPRD!L61+RCV_RCY!L61+IMP!L61-EXP!L61+STK_CHG!L61-INTMARB!L61</f>
        <v>9.7448839208942388</v>
      </c>
      <c r="M61" s="10">
        <f>PPRD!M61+RCV_RCY!M61+IMP!M61-EXP!M61+STK_CHG!M61-INTMARB!M61</f>
        <v>13.32760103181427</v>
      </c>
      <c r="N61" s="10">
        <f>PPRD!N61+RCV_RCY!N61+IMP!N61-EXP!N61+STK_CHG!N61-INTMARB!N61</f>
        <v>21.97386070507309</v>
      </c>
      <c r="O61" s="10">
        <f>PPRD!O61+RCV_RCY!O61+IMP!O61-EXP!O61+STK_CHG!O61-INTMARB!O61</f>
        <v>51.949011177987963</v>
      </c>
      <c r="P61" s="10">
        <f>PPRD!P61+RCV_RCY!P61+IMP!P61-EXP!P61+STK_CHG!P61-INTMARB!P61</f>
        <v>64.36895958727429</v>
      </c>
      <c r="Q61" s="10">
        <f>PPRD!Q61+RCV_RCY!Q61+IMP!Q61-EXP!Q61+STK_CHG!Q61-INTMARB!Q61</f>
        <v>74.902063628546856</v>
      </c>
      <c r="R61" s="10">
        <f>PPRD!R61+RCV_RCY!R61+IMP!R61-EXP!R61+STK_CHG!R61-INTMARB!R61</f>
        <v>87.752020636285465</v>
      </c>
      <c r="S61" s="10">
        <f>PPRD!S61+RCV_RCY!S61+IMP!S61-EXP!S61+STK_CHG!S61-INTMARB!S61</f>
        <v>89.853826311263973</v>
      </c>
      <c r="T61" s="10">
        <f>PPRD!T61+RCV_RCY!T61+IMP!T61-EXP!T61+STK_CHG!T61-INTMARB!T61</f>
        <v>93.197936371453139</v>
      </c>
      <c r="U61" s="10">
        <f>PPRD!U61+RCV_RCY!U61+IMP!U61-EXP!U61+STK_CHG!U61-INTMARB!U61</f>
        <v>87.0176268271711</v>
      </c>
      <c r="V61" s="10">
        <f>PPRD!V61+RCV_RCY!V61+IMP!V61-EXP!V61+STK_CHG!V61-INTMARB!V61</f>
        <v>80.635339638864991</v>
      </c>
      <c r="W61" s="10">
        <f>PPRD!W61+RCV_RCY!W61+IMP!W61-EXP!W61+STK_CHG!W61-INTMARB!W61</f>
        <v>80.225365434221828</v>
      </c>
      <c r="X61" s="10">
        <f>PPRD!X61+RCV_RCY!X61+IMP!X61-EXP!X61+STK_CHG!X61-INTMARB!X61</f>
        <v>66.003181427343065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20.171969045571799</v>
      </c>
      <c r="U62" s="10">
        <f>PPRD!U62+RCV_RCY!U62+IMP!U62-EXP!U62+STK_CHG!U62-INTMARB!U62</f>
        <v>25.140670679277722</v>
      </c>
      <c r="V62" s="10">
        <f>PPRD!V62+RCV_RCY!V62+IMP!V62-EXP!V62+STK_CHG!V62-INTMARB!V62</f>
        <v>22.301375752364571</v>
      </c>
      <c r="W62" s="10">
        <f>PPRD!W62+RCV_RCY!W62+IMP!W62-EXP!W62+STK_CHG!W62-INTMARB!W62</f>
        <v>35.53774720550301</v>
      </c>
      <c r="X62" s="10">
        <f>PPRD!X62+RCV_RCY!X62+IMP!X62-EXP!X62+STK_CHG!X62-INTMARB!X62</f>
        <v>39.279793637145318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1.2801375752364579</v>
      </c>
      <c r="J63" s="10">
        <f>PPRD!J63+RCV_RCY!J63+IMP!J63-EXP!J63+STK_CHG!J63-INTMARB!J63</f>
        <v>2.6367796834847468E-16</v>
      </c>
      <c r="K63" s="10">
        <f>PPRD!K63+RCV_RCY!K63+IMP!K63-EXP!K63+STK_CHG!K63-INTMARB!K63</f>
        <v>-3.2612801348363973E-16</v>
      </c>
      <c r="L63" s="10">
        <f>PPRD!L63+RCV_RCY!L63+IMP!L63-EXP!L63+STK_CHG!L63-INTMARB!L63</f>
        <v>2.5604471195184852</v>
      </c>
      <c r="M63" s="10">
        <f>PPRD!M63+RCV_RCY!M63+IMP!M63-EXP!M63+STK_CHG!M63-INTMARB!M63</f>
        <v>8.3213241616509031</v>
      </c>
      <c r="N63" s="10">
        <f>PPRD!N63+RCV_RCY!N63+IMP!N63-EXP!N63+STK_CHG!N63-INTMARB!N63</f>
        <v>7.6812553740326717</v>
      </c>
      <c r="O63" s="10">
        <f>PPRD!O63+RCV_RCY!O63+IMP!O63-EXP!O63+STK_CHG!O63-INTMARB!O63</f>
        <v>6.4010318142734244</v>
      </c>
      <c r="P63" s="10">
        <f>PPRD!P63+RCV_RCY!P63+IMP!P63-EXP!P63+STK_CHG!P63-INTMARB!P63</f>
        <v>6.4010318142734297</v>
      </c>
      <c r="Q63" s="10">
        <f>PPRD!Q63+RCV_RCY!Q63+IMP!Q63-EXP!Q63+STK_CHG!Q63-INTMARB!Q63</f>
        <v>6.4011177987962178</v>
      </c>
      <c r="R63" s="10">
        <f>PPRD!R63+RCV_RCY!R63+IMP!R63-EXP!R63+STK_CHG!R63-INTMARB!R63</f>
        <v>7.6812553740326726</v>
      </c>
      <c r="S63" s="10">
        <f>PPRD!S63+RCV_RCY!S63+IMP!S63-EXP!S63+STK_CHG!S63-INTMARB!S63</f>
        <v>8.3214101461736885</v>
      </c>
      <c r="T63" s="10">
        <f>PPRD!T63+RCV_RCY!T63+IMP!T63-EXP!T63+STK_CHG!T63-INTMARB!T63</f>
        <v>7.9116938950988818</v>
      </c>
      <c r="U63" s="10">
        <f>PPRD!U63+RCV_RCY!U63+IMP!U63-EXP!U63+STK_CHG!U63-INTMARB!U63</f>
        <v>8.4603611349957024</v>
      </c>
      <c r="V63" s="10">
        <f>PPRD!V63+RCV_RCY!V63+IMP!V63-EXP!V63+STK_CHG!V63-INTMARB!V63</f>
        <v>7.3067927773000854</v>
      </c>
      <c r="W63" s="10">
        <f>PPRD!W63+RCV_RCY!W63+IMP!W63-EXP!W63+STK_CHG!W63-INTMARB!W63</f>
        <v>12.750300945829753</v>
      </c>
      <c r="X63" s="10">
        <f>PPRD!X63+RCV_RCY!X63+IMP!X63-EXP!X63+STK_CHG!X63-INTMARB!X63</f>
        <v>11.724247635425623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2.6655202063628547</v>
      </c>
      <c r="I65" s="10">
        <f>PPRD!I65+RCV_RCY!I65+IMP!I65-EXP!I65+STK_CHG!I65-INTMARB!I65</f>
        <v>1.852536543422185</v>
      </c>
      <c r="J65" s="10">
        <f>PPRD!J65+RCV_RCY!J65+IMP!J65-EXP!J65+STK_CHG!J65-INTMARB!J65</f>
        <v>1.8116938950988817</v>
      </c>
      <c r="K65" s="10">
        <f>PPRD!K65+RCV_RCY!K65+IMP!K65-EXP!K65+STK_CHG!K65-INTMARB!K65</f>
        <v>1.8090283748925131</v>
      </c>
      <c r="L65" s="10">
        <f>PPRD!L65+RCV_RCY!L65+IMP!L65-EXP!L65+STK_CHG!L65-INTMARB!L65</f>
        <v>1.9680997420464319</v>
      </c>
      <c r="M65" s="10">
        <f>PPRD!M65+RCV_RCY!M65+IMP!M65-EXP!M65+STK_CHG!M65-INTMARB!M65</f>
        <v>19.167755803955291</v>
      </c>
      <c r="N65" s="10">
        <f>PPRD!N65+RCV_RCY!N65+IMP!N65-EXP!N65+STK_CHG!N65-INTMARB!N65</f>
        <v>18.146861564918325</v>
      </c>
      <c r="O65" s="10">
        <f>PPRD!O65+RCV_RCY!O65+IMP!O65-EXP!O65+STK_CHG!O65-INTMARB!O65</f>
        <v>16.042992261392957</v>
      </c>
      <c r="P65" s="10">
        <f>PPRD!P65+RCV_RCY!P65+IMP!P65-EXP!P65+STK_CHG!P65-INTMARB!P65</f>
        <v>15.10464316423044</v>
      </c>
      <c r="Q65" s="10">
        <f>PPRD!Q65+RCV_RCY!Q65+IMP!Q65-EXP!Q65+STK_CHG!Q65-INTMARB!Q65</f>
        <v>17.770163370593284</v>
      </c>
      <c r="R65" s="10">
        <f>PPRD!R65+RCV_RCY!R65+IMP!R65-EXP!R65+STK_CHG!R65-INTMARB!R65</f>
        <v>16.881685296646612</v>
      </c>
      <c r="S65" s="10">
        <f>PPRD!S65+RCV_RCY!S65+IMP!S65-EXP!S65+STK_CHG!S65-INTMARB!S65</f>
        <v>4.4425623387790134</v>
      </c>
      <c r="T65" s="10">
        <f>PPRD!T65+RCV_RCY!T65+IMP!T65-EXP!T65+STK_CHG!T65-INTMARB!T65</f>
        <v>2.9106620808254418</v>
      </c>
      <c r="U65" s="10">
        <f>PPRD!U65+RCV_RCY!U65+IMP!U65-EXP!U65+STK_CHG!U65-INTMARB!U65</f>
        <v>31.351848667239889</v>
      </c>
      <c r="V65" s="10">
        <f>PPRD!V65+RCV_RCY!V65+IMP!V65-EXP!V65+STK_CHG!V65-INTMARB!V65</f>
        <v>29.693895098882201</v>
      </c>
      <c r="W65" s="10">
        <f>PPRD!W65+RCV_RCY!W65+IMP!W65-EXP!W65+STK_CHG!W65-INTMARB!W65</f>
        <v>36.446173688736025</v>
      </c>
      <c r="X65" s="10">
        <f>PPRD!X65+RCV_RCY!X65+IMP!X65-EXP!X65+STK_CHG!X65-INTMARB!X65</f>
        <v>37.759845227858996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7.4997420464316411</v>
      </c>
      <c r="H71" s="37">
        <f t="shared" si="22"/>
        <v>4.3708512467755796</v>
      </c>
      <c r="I71" s="37">
        <f t="shared" si="22"/>
        <v>3.128890799656062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28.207738607050725</v>
      </c>
      <c r="N71" s="37">
        <f t="shared" si="22"/>
        <v>53.477644024075659</v>
      </c>
      <c r="O71" s="37">
        <f t="shared" si="22"/>
        <v>55.674978503869298</v>
      </c>
      <c r="P71" s="37">
        <f t="shared" si="22"/>
        <v>52.928202923473783</v>
      </c>
      <c r="Q71" s="37">
        <f t="shared" si="22"/>
        <v>65.300429922613915</v>
      </c>
      <c r="R71" s="37">
        <f t="shared" si="22"/>
        <v>55.006104901117794</v>
      </c>
      <c r="S71" s="37">
        <f t="shared" si="22"/>
        <v>36.686758383490968</v>
      </c>
      <c r="T71" s="37">
        <f t="shared" si="22"/>
        <v>26.103697334479786</v>
      </c>
      <c r="U71" s="37">
        <f t="shared" si="22"/>
        <v>45.249355116079109</v>
      </c>
      <c r="V71" s="37">
        <f t="shared" si="22"/>
        <v>42.628202923473779</v>
      </c>
      <c r="W71" s="37">
        <f t="shared" si="22"/>
        <v>52.619862424763539</v>
      </c>
      <c r="X71" s="37">
        <f t="shared" ref="X71" si="23">SUM(X72:X73)</f>
        <v>47.328030954428201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6.9503869303525363</v>
      </c>
      <c r="G72" s="10">
        <f>PPRD!G72+RCV_RCY!G72+IMP!G72-EXP!G72+STK_CHG!G72-INTMARB!G72</f>
        <v>7.4997420464316411</v>
      </c>
      <c r="H72" s="10">
        <f>PPRD!H72+RCV_RCY!H72+IMP!H72-EXP!H72+STK_CHG!H72-INTMARB!H72</f>
        <v>4.3708512467755796</v>
      </c>
      <c r="I72" s="10">
        <f>PPRD!I72+RCV_RCY!I72+IMP!I72-EXP!I72+STK_CHG!I72-INTMARB!I72</f>
        <v>3.128890799656062</v>
      </c>
      <c r="J72" s="10">
        <f>PPRD!J72+RCV_RCY!J72+IMP!J72-EXP!J72+STK_CHG!J72-INTMARB!J72</f>
        <v>5.0157351676698188</v>
      </c>
      <c r="K72" s="10">
        <f>PPRD!K72+RCV_RCY!K72+IMP!K72-EXP!K72+STK_CHG!K72-INTMARB!K72</f>
        <v>5.0157351676698188</v>
      </c>
      <c r="L72" s="10">
        <f>PPRD!L72+RCV_RCY!L72+IMP!L72-EXP!L72+STK_CHG!L72-INTMARB!L72</f>
        <v>0.62098022355975924</v>
      </c>
      <c r="M72" s="10">
        <f>PPRD!M72+RCV_RCY!M72+IMP!M72-EXP!M72+STK_CHG!M72-INTMARB!M72</f>
        <v>2.507910576096303</v>
      </c>
      <c r="N72" s="10">
        <f>PPRD!N72+RCV_RCY!N72+IMP!N72-EXP!N72+STK_CHG!N72-INTMARB!N72</f>
        <v>12.03783319002579</v>
      </c>
      <c r="O72" s="10">
        <f>PPRD!O72+RCV_RCY!O72+IMP!O72-EXP!O72+STK_CHG!O72-INTMARB!O72</f>
        <v>8.0251934651762689</v>
      </c>
      <c r="P72" s="10">
        <f>PPRD!P72+RCV_RCY!P72+IMP!P72-EXP!P72+STK_CHG!P72-INTMARB!P72</f>
        <v>9.3627687016337031</v>
      </c>
      <c r="Q72" s="10">
        <f>PPRD!Q72+RCV_RCY!Q72+IMP!Q72-EXP!Q72+STK_CHG!Q72-INTMARB!Q72</f>
        <v>8.6939810834049869</v>
      </c>
      <c r="R72" s="10">
        <f>PPRD!R72+RCV_RCY!R72+IMP!R72-EXP!R72+STK_CHG!R72-INTMARB!R72</f>
        <v>7.3564058469475491</v>
      </c>
      <c r="S72" s="10">
        <f>PPRD!S72+RCV_RCY!S72+IMP!S72-EXP!S72+STK_CHG!S72-INTMARB!S72</f>
        <v>4.7291487532244192</v>
      </c>
      <c r="T72" s="10">
        <f>PPRD!T72+RCV_RCY!T72+IMP!T72-EXP!T72+STK_CHG!T72-INTMARB!T72</f>
        <v>3.355030094582975</v>
      </c>
      <c r="U72" s="10">
        <f>PPRD!U72+RCV_RCY!U72+IMP!U72-EXP!U72+STK_CHG!U72-INTMARB!U72</f>
        <v>8.604041272570937</v>
      </c>
      <c r="V72" s="10">
        <f>PPRD!V72+RCV_RCY!V72+IMP!V72-EXP!V72+STK_CHG!V72-INTMARB!V72</f>
        <v>8.667841788478075</v>
      </c>
      <c r="W72" s="10">
        <f>PPRD!W72+RCV_RCY!W72+IMP!W72-EXP!W72+STK_CHG!W72-INTMARB!W72</f>
        <v>9.982459157351677</v>
      </c>
      <c r="X72" s="10">
        <f>PPRD!X72+RCV_RCY!X72+IMP!X72-EXP!X72+STK_CHG!X72-INTMARB!X72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1.4808254514187451</v>
      </c>
      <c r="M73" s="10">
        <f>PPRD!M73+RCV_RCY!M73+IMP!M73-EXP!M73+STK_CHG!M73-INTMARB!M73</f>
        <v>25.699828030954421</v>
      </c>
      <c r="N73" s="10">
        <f>PPRD!N73+RCV_RCY!N73+IMP!N73-EXP!N73+STK_CHG!N73-INTMARB!N73</f>
        <v>41.439810834049865</v>
      </c>
      <c r="O73" s="10">
        <f>PPRD!O73+RCV_RCY!O73+IMP!O73-EXP!O73+STK_CHG!O73-INTMARB!O73</f>
        <v>47.649785038693032</v>
      </c>
      <c r="P73" s="10">
        <f>PPRD!P73+RCV_RCY!P73+IMP!P73-EXP!P73+STK_CHG!P73-INTMARB!P73</f>
        <v>43.565434221840079</v>
      </c>
      <c r="Q73" s="10">
        <f>PPRD!Q73+RCV_RCY!Q73+IMP!Q73-EXP!Q73+STK_CHG!Q73-INTMARB!Q73</f>
        <v>56.60644883920893</v>
      </c>
      <c r="R73" s="10">
        <f>PPRD!R73+RCV_RCY!R73+IMP!R73-EXP!R73+STK_CHG!R73-INTMARB!R73</f>
        <v>47.649699054170242</v>
      </c>
      <c r="S73" s="10">
        <f>PPRD!S73+RCV_RCY!S73+IMP!S73-EXP!S73+STK_CHG!S73-INTMARB!S73</f>
        <v>31.957609630266546</v>
      </c>
      <c r="T73" s="10">
        <f>PPRD!T73+RCV_RCY!T73+IMP!T73-EXP!T73+STK_CHG!T73-INTMARB!T73</f>
        <v>22.748667239896811</v>
      </c>
      <c r="U73" s="10">
        <f>PPRD!U73+RCV_RCY!U73+IMP!U73-EXP!U73+STK_CHG!U73-INTMARB!U73</f>
        <v>36.64531384350817</v>
      </c>
      <c r="V73" s="10">
        <f>PPRD!V73+RCV_RCY!V73+IMP!V73-EXP!V73+STK_CHG!V73-INTMARB!V73</f>
        <v>33.960361134995701</v>
      </c>
      <c r="W73" s="10">
        <f>PPRD!W73+RCV_RCY!W73+IMP!W73-EXP!W73+STK_CHG!W73-INTMARB!W73</f>
        <v>42.637403267411862</v>
      </c>
      <c r="X73" s="10">
        <f>PPRD!X73+RCV_RCY!X73+IMP!X73-EXP!X73+STK_CHG!X73-INTMARB!X73</f>
        <v>38.060447119518486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153.56835769561476</v>
      </c>
      <c r="D76" s="40">
        <f>PPRD!D76+RCV_RCY!D76+IMP!D76-EXP!D76+STK_CHG!D76-INTMARB!D76</f>
        <v>161.90885640584699</v>
      </c>
      <c r="E76" s="40">
        <f>PPRD!E76+RCV_RCY!E76+IMP!E76-EXP!E76+STK_CHG!E76-INTMARB!E76</f>
        <v>201.89165950128972</v>
      </c>
      <c r="F76" s="40">
        <f>PPRD!F76+RCV_RCY!F76+IMP!F76-EXP!F76+STK_CHG!F76-INTMARB!F76</f>
        <v>226.39724849527084</v>
      </c>
      <c r="G76" s="40">
        <f>PPRD!G76+RCV_RCY!G76+IMP!G76-EXP!G76+STK_CHG!G76-INTMARB!G76</f>
        <v>180.30954428202924</v>
      </c>
      <c r="H76" s="40">
        <f>PPRD!H76+RCV_RCY!H76+IMP!H76-EXP!H76+STK_CHG!H76-INTMARB!H76</f>
        <v>184.69475494411003</v>
      </c>
      <c r="I76" s="40">
        <f>PPRD!I76+RCV_RCY!I76+IMP!I76-EXP!I76+STK_CHG!I76-INTMARB!I76</f>
        <v>215.64918314703354</v>
      </c>
      <c r="J76" s="40">
        <f>PPRD!J76+RCV_RCY!J76+IMP!J76-EXP!J76+STK_CHG!J76-INTMARB!J76</f>
        <v>257.95356835769564</v>
      </c>
      <c r="K76" s="40">
        <f>PPRD!K76+RCV_RCY!K76+IMP!K76-EXP!K76+STK_CHG!K76-INTMARB!K76</f>
        <v>216.68099742046431</v>
      </c>
      <c r="L76" s="40">
        <f>PPRD!L76+RCV_RCY!L76+IMP!L76-EXP!L76+STK_CHG!L76-INTMARB!L76</f>
        <v>142.21840068787608</v>
      </c>
      <c r="M76" s="40">
        <f>PPRD!M76+RCV_RCY!M76+IMP!M76-EXP!M76+STK_CHG!M76-INTMARB!M76</f>
        <v>75.064488392089402</v>
      </c>
      <c r="N76" s="40">
        <f>PPRD!N76+RCV_RCY!N76+IMP!N76-EXP!N76+STK_CHG!N76-INTMARB!N76</f>
        <v>107.05073086844368</v>
      </c>
      <c r="O76" s="40">
        <f>PPRD!O76+RCV_RCY!O76+IMP!O76-EXP!O76+STK_CHG!O76-INTMARB!O76</f>
        <v>145.3998280309545</v>
      </c>
      <c r="P76" s="40">
        <f>PPRD!P76+RCV_RCY!P76+IMP!P76-EXP!P76+STK_CHG!P76-INTMARB!P76</f>
        <v>116.50902837489264</v>
      </c>
      <c r="Q76" s="40">
        <f>PPRD!Q76+RCV_RCY!Q76+IMP!Q76-EXP!Q76+STK_CHG!Q76-INTMARB!Q76</f>
        <v>199.22613929492695</v>
      </c>
      <c r="R76" s="40">
        <f>PPRD!R76+RCV_RCY!R76+IMP!R76-EXP!R76+STK_CHG!R76-INTMARB!R76</f>
        <v>156.57781599312125</v>
      </c>
      <c r="S76" s="40">
        <f>PPRD!S76+RCV_RCY!S76+IMP!S76-EXP!S76+STK_CHG!S76-INTMARB!S76</f>
        <v>88.822012037833247</v>
      </c>
      <c r="T76" s="40">
        <f>PPRD!T76+RCV_RCY!T76+IMP!T76-EXP!T76+STK_CHG!T76-INTMARB!T76</f>
        <v>-5.5171969045572951</v>
      </c>
      <c r="U76" s="40">
        <f>PPRD!U76+RCV_RCY!U76+IMP!U76-EXP!U76+STK_CHG!U76-INTMARB!U76</f>
        <v>78.149699054170185</v>
      </c>
      <c r="V76" s="40">
        <f>PPRD!V76+RCV_RCY!V76+IMP!V76-EXP!V76+STK_CHG!V76-INTMARB!V76</f>
        <v>96.137403267411798</v>
      </c>
      <c r="W76" s="40">
        <f>PPRD!W76+RCV_RCY!W76+IMP!W76-EXP!W76+STK_CHG!W76-INTMARB!W76</f>
        <v>139.77944969905408</v>
      </c>
      <c r="X76" s="40">
        <f>PPRD!X76+RCV_RCY!X76+IMP!X76-EXP!X76+STK_CHG!X76-INTMARB!X76</f>
        <v>152.41917454858131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3789.4280309544279</v>
      </c>
      <c r="D2" s="31">
        <f>'GIC2020-2030'!D2-FC_NE!D2</f>
        <v>4079.5953568357686</v>
      </c>
      <c r="E2" s="31">
        <f>'GIC2020-2030'!E2-FC_NE!E2</f>
        <v>4039.8363714531379</v>
      </c>
      <c r="F2" s="31">
        <f>'GIC2020-2030'!F2-FC_NE!F2</f>
        <v>4295.7338779019774</v>
      </c>
      <c r="G2" s="31">
        <f>'GIC2020-2030'!G2-FC_NE!G2</f>
        <v>4405.6874462596725</v>
      </c>
      <c r="H2" s="31">
        <f>'GIC2020-2030'!H2-FC_NE!H2</f>
        <v>4492.0643164230432</v>
      </c>
      <c r="I2" s="31">
        <f>'GIC2020-2030'!I2-FC_NE!I2</f>
        <v>4656.0247635425631</v>
      </c>
      <c r="J2" s="31">
        <f>'GIC2020-2030'!J2-FC_NE!J2</f>
        <v>4771.8007738607057</v>
      </c>
      <c r="K2" s="31">
        <f>'GIC2020-2030'!K2-FC_NE!K2</f>
        <v>4575.831986242476</v>
      </c>
      <c r="L2" s="31">
        <f>'GIC2020-2030'!L2-FC_NE!L2</f>
        <v>4433.8325021496121</v>
      </c>
      <c r="M2" s="31">
        <f>'GIC2020-2030'!M2-FC_NE!M2</f>
        <v>4556.4613069647476</v>
      </c>
      <c r="N2" s="31">
        <f>'GIC2020-2030'!N2-FC_NE!N2</f>
        <v>4280.129406706792</v>
      </c>
      <c r="O2" s="31">
        <f>'GIC2020-2030'!O2-FC_NE!O2</f>
        <v>4439.7600171969043</v>
      </c>
      <c r="P2" s="31">
        <f>'GIC2020-2030'!P2-FC_NE!P2</f>
        <v>4358.9732588134129</v>
      </c>
      <c r="Q2" s="31">
        <f>'GIC2020-2030'!Q2-FC_NE!Q2</f>
        <v>4358.2592433361997</v>
      </c>
      <c r="R2" s="31">
        <f>'GIC2020-2030'!R2-FC_NE!R2</f>
        <v>4266.4250214961294</v>
      </c>
      <c r="S2" s="31">
        <f>'GIC2020-2030'!S2-FC_NE!S2</f>
        <v>4294.9049871023217</v>
      </c>
      <c r="T2" s="31">
        <f>'GIC2020-2030'!T2-FC_NE!T2</f>
        <v>4465.0324161650915</v>
      </c>
      <c r="U2" s="31">
        <f>'GIC2020-2030'!U2-FC_NE!U2</f>
        <v>4691.6271711092004</v>
      </c>
      <c r="V2" s="31">
        <f>'GIC2020-2030'!V2-FC_NE!V2</f>
        <v>4557.3714531384339</v>
      </c>
      <c r="W2" s="31">
        <f>'GIC2020-2030'!W2-FC_NE!W2</f>
        <v>4263.6284608770402</v>
      </c>
      <c r="X2" s="31">
        <f>'GIC2020-2030'!X2-FC_NE!X2</f>
        <v>4466.7269991401545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3254.4838349097154</v>
      </c>
      <c r="D2" s="31">
        <f>FC_E!D2-FC_E!D70+INTAVI!D2+TI_BF_E!D2-TO_BF!D2+(NRG_BF_E!D3+NRG_BF_E!D17+NRG_BF_E!D22+NRG_BF_E!D25+NRG_BF_E!D26+NRG_BF_E!D51)</f>
        <v>3572.7538263112633</v>
      </c>
      <c r="E2" s="31">
        <f>FC_E!E2-FC_E!E70+INTAVI!E2+TI_BF_E!E2-TO_BF!E2+(NRG_BF_E!E3+NRG_BF_E!E17+NRG_BF_E!E22+NRG_BF_E!E25+NRG_BF_E!E26+NRG_BF_E!E51)</f>
        <v>3619.6267411865861</v>
      </c>
      <c r="F2" s="31">
        <f>FC_E!F2-FC_E!F70+INTAVI!F2+TI_BF_E!F2-TO_BF!F2+(NRG_BF_E!F3+NRG_BF_E!F17+NRG_BF_E!F22+NRG_BF_E!F25+NRG_BF_E!F26+NRG_BF_E!F51)</f>
        <v>3797.4502149613072</v>
      </c>
      <c r="G2" s="31">
        <f>FC_E!G2-FC_E!G70+INTAVI!G2+TI_BF_E!G2-TO_BF!G2+(NRG_BF_E!G3+NRG_BF_E!G17+NRG_BF_E!G22+NRG_BF_E!G25+NRG_BF_E!G26+NRG_BF_E!G51)</f>
        <v>3906.7251934651763</v>
      </c>
      <c r="H2" s="31">
        <f>FC_E!H2-FC_E!H70+INTAVI!H2+TI_BF_E!H2-TO_BF!H2+(NRG_BF_E!H3+NRG_BF_E!H17+NRG_BF_E!H22+NRG_BF_E!H25+NRG_BF_E!H26+NRG_BF_E!H51)</f>
        <v>4018.2696474634567</v>
      </c>
      <c r="I2" s="31">
        <f>FC_E!I2-FC_E!I70+INTAVI!I2+TI_BF_E!I2-TO_BF!I2+(NRG_BF_E!I3+NRG_BF_E!I17+NRG_BF_E!I22+NRG_BF_E!I25+NRG_BF_E!I26+NRG_BF_E!I51)</f>
        <v>4193.5558899398111</v>
      </c>
      <c r="J2" s="31">
        <f>FC_E!J2-FC_E!J70+INTAVI!J2+TI_BF_E!J2-TO_BF!J2+(NRG_BF_E!J3+NRG_BF_E!J17+NRG_BF_E!J22+NRG_BF_E!J25+NRG_BF_E!J26+NRG_BF_E!J51)</f>
        <v>4354.445657781599</v>
      </c>
      <c r="K2" s="31">
        <f>FC_E!K2-FC_E!K70+INTAVI!K2+TI_BF_E!K2-TO_BF!K2+(NRG_BF_E!K3+NRG_BF_E!K17+NRG_BF_E!K22+NRG_BF_E!K25+NRG_BF_E!K26+NRG_BF_E!K51)</f>
        <v>4153.3011177987964</v>
      </c>
      <c r="L2" s="31">
        <f>FC_E!L2-FC_E!L70+INTAVI!L2+TI_BF_E!L2-TO_BF!L2+(NRG_BF_E!L3+NRG_BF_E!L17+NRG_BF_E!L22+NRG_BF_E!L25+NRG_BF_E!L26+NRG_BF_E!L51)</f>
        <v>4039.6483233018066</v>
      </c>
      <c r="M2" s="31">
        <f>FC_E!M2-FC_E!M70+INTAVI!M2+TI_BF_E!M2-TO_BF!M2+(NRG_BF_E!M3+NRG_BF_E!M17+NRG_BF_E!M22+NRG_BF_E!M25+NRG_BF_E!M26+NRG_BF_E!M51)</f>
        <v>4119.8909716251064</v>
      </c>
      <c r="N2" s="31">
        <f>FC_E!N2-FC_E!N70+INTAVI!N2+TI_BF_E!N2-TO_BF!N2+(NRG_BF_E!N3+NRG_BF_E!N17+NRG_BF_E!N22+NRG_BF_E!N25+NRG_BF_E!N26+NRG_BF_E!N51)</f>
        <v>3868.8152192605326</v>
      </c>
      <c r="O2" s="31">
        <f>FC_E!O2-FC_E!O70+INTAVI!O2+TI_BF_E!O2-TO_BF!O2+(NRG_BF_E!O3+NRG_BF_E!O17+NRG_BF_E!O22+NRG_BF_E!O25+NRG_BF_E!O26+NRG_BF_E!O51)</f>
        <v>4026.967153912296</v>
      </c>
      <c r="P2" s="31">
        <f>FC_E!P2-FC_E!P70+INTAVI!P2+TI_BF_E!P2-TO_BF!P2+(NRG_BF_E!P3+NRG_BF_E!P17+NRG_BF_E!P22+NRG_BF_E!P25+NRG_BF_E!P26+NRG_BF_E!P51)</f>
        <v>3855.0591573516763</v>
      </c>
      <c r="Q2" s="31">
        <f>FC_E!Q2-FC_E!Q70+INTAVI!Q2+TI_BF_E!Q2-TO_BF!Q2+(NRG_BF_E!Q3+NRG_BF_E!Q17+NRG_BF_E!Q22+NRG_BF_E!Q25+NRG_BF_E!Q26+NRG_BF_E!Q51)</f>
        <v>3885.4632846087702</v>
      </c>
      <c r="R2" s="31">
        <f>FC_E!R2-FC_E!R70+INTAVI!R2+TI_BF_E!R2-TO_BF!R2+(NRG_BF_E!R3+NRG_BF_E!R17+NRG_BF_E!R22+NRG_BF_E!R25+NRG_BF_E!R26+NRG_BF_E!R51)</f>
        <v>3787.5005159071357</v>
      </c>
      <c r="S2" s="31">
        <f>FC_E!S2-FC_E!S70+INTAVI!S2+TI_BF_E!S2-TO_BF!S2+(NRG_BF_E!S3+NRG_BF_E!S17+NRG_BF_E!S22+NRG_BF_E!S25+NRG_BF_E!S26+NRG_BF_E!S51)</f>
        <v>3820.257437661221</v>
      </c>
      <c r="T2" s="31">
        <f>FC_E!T2-FC_E!T70+INTAVI!T2+TI_BF_E!T2-TO_BF!T2+(NRG_BF_E!T3+NRG_BF_E!T17+NRG_BF_E!T22+NRG_BF_E!T25+NRG_BF_E!T26+NRG_BF_E!T51)</f>
        <v>4014.1086844368015</v>
      </c>
      <c r="U2" s="31">
        <f>FC_E!U2-FC_E!U70+INTAVI!U2+TI_BF_E!U2-TO_BF!U2+(NRG_BF_E!U3+NRG_BF_E!U17+NRG_BF_E!U22+NRG_BF_E!U25+NRG_BF_E!U26+NRG_BF_E!U51)</f>
        <v>4177.016251074806</v>
      </c>
      <c r="V2" s="31">
        <f>FC_E!V2-FC_E!V70+INTAVI!V2+TI_BF_E!V2-TO_BF!V2+(NRG_BF_E!V3+NRG_BF_E!V17+NRG_BF_E!V22+NRG_BF_E!V25+NRG_BF_E!V26+NRG_BF_E!V51)</f>
        <v>4080.5547721410148</v>
      </c>
      <c r="W2" s="31">
        <f>FC_E!W2-FC_E!W70+INTAVI!W2+TI_BF_E!W2-TO_BF!W2+(NRG_BF_E!W3+NRG_BF_E!W17+NRG_BF_E!W22+NRG_BF_E!W25+NRG_BF_E!W26+NRG_BF_E!W51)</f>
        <v>3855.2957007738605</v>
      </c>
      <c r="X2" s="31">
        <f>FC_E!X2-FC_E!X70+INTAVI!X2+TI_BF_E!X2-TO_BF!X2+(NRG_BF_E!X3+NRG_BF_E!X17+NRG_BF_E!X22+NRG_BF_E!X25+NRG_BF_E!X26+NRG_BF_E!X51)</f>
        <v>4057.4422184006885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1419.0883920894237</v>
      </c>
      <c r="D2" s="31">
        <f t="shared" si="0"/>
        <v>1446.4116938950988</v>
      </c>
      <c r="E2" s="31">
        <f t="shared" si="0"/>
        <v>1380.3488392089423</v>
      </c>
      <c r="F2" s="31">
        <f t="shared" si="0"/>
        <v>1385.9307824591574</v>
      </c>
      <c r="G2" s="31">
        <f t="shared" si="0"/>
        <v>1588.3895098882199</v>
      </c>
      <c r="H2" s="31">
        <f t="shared" si="0"/>
        <v>1688.9440240756662</v>
      </c>
      <c r="I2" s="31">
        <f t="shared" si="0"/>
        <v>1380.544969905417</v>
      </c>
      <c r="J2" s="31">
        <f t="shared" si="0"/>
        <v>1330.3089423903698</v>
      </c>
      <c r="K2" s="31">
        <f t="shared" si="0"/>
        <v>1336.4190025795356</v>
      </c>
      <c r="L2" s="31">
        <f t="shared" si="0"/>
        <v>1309.3290627687013</v>
      </c>
      <c r="M2" s="31">
        <f t="shared" si="0"/>
        <v>1517.5019776440242</v>
      </c>
      <c r="N2" s="31">
        <f t="shared" si="0"/>
        <v>1377.9533104041273</v>
      </c>
      <c r="O2" s="31">
        <f t="shared" si="0"/>
        <v>1421.8840068787617</v>
      </c>
      <c r="P2" s="31">
        <f t="shared" si="0"/>
        <v>1493.8606190885639</v>
      </c>
      <c r="Q2" s="31">
        <f t="shared" si="0"/>
        <v>1355.6575236457436</v>
      </c>
      <c r="R2" s="31">
        <f t="shared" si="0"/>
        <v>1413.7888220120378</v>
      </c>
      <c r="S2" s="31">
        <f t="shared" si="0"/>
        <v>1545.473430782459</v>
      </c>
      <c r="T2" s="31">
        <f t="shared" si="0"/>
        <v>1638.39475494411</v>
      </c>
      <c r="U2" s="31">
        <f t="shared" si="0"/>
        <v>1663.5038693035256</v>
      </c>
      <c r="V2" s="31">
        <f t="shared" si="0"/>
        <v>1607.5864144453999</v>
      </c>
      <c r="W2" s="31">
        <f t="shared" si="0"/>
        <v>1449.595614789338</v>
      </c>
      <c r="X2" s="31">
        <f t="shared" ref="X2" si="1">SUM(X3,X17,X22,X25,X26,X51,X52,X71,X74,X75,X76)</f>
        <v>1551.8488392089421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12.235597592433361</v>
      </c>
      <c r="D3" s="34">
        <f t="shared" si="2"/>
        <v>12.235597592433361</v>
      </c>
      <c r="E3" s="34">
        <f t="shared" si="2"/>
        <v>8.8368873602751492</v>
      </c>
      <c r="F3" s="34">
        <f t="shared" si="2"/>
        <v>7.5150472914875319</v>
      </c>
      <c r="G3" s="34">
        <f t="shared" si="2"/>
        <v>7.5150472914875319</v>
      </c>
      <c r="H3" s="34">
        <f t="shared" si="2"/>
        <v>6.2625107480653472</v>
      </c>
      <c r="I3" s="34">
        <f t="shared" si="2"/>
        <v>5.0099742046431643</v>
      </c>
      <c r="J3" s="34">
        <f t="shared" si="2"/>
        <v>10.646259673258811</v>
      </c>
      <c r="K3" s="34">
        <f t="shared" si="2"/>
        <v>12.525107480653482</v>
      </c>
      <c r="L3" s="34">
        <f t="shared" si="2"/>
        <v>13.777558039552881</v>
      </c>
      <c r="M3" s="34">
        <f t="shared" si="2"/>
        <v>13.151332760103182</v>
      </c>
      <c r="N3" s="34">
        <f t="shared" si="2"/>
        <v>12.525021496130696</v>
      </c>
      <c r="O3" s="34">
        <f t="shared" si="2"/>
        <v>13.777558039552883</v>
      </c>
      <c r="P3" s="34">
        <f t="shared" si="2"/>
        <v>12.067927773000859</v>
      </c>
      <c r="Q3" s="34">
        <f t="shared" si="2"/>
        <v>5.7710232158211516</v>
      </c>
      <c r="R3" s="34">
        <f t="shared" si="2"/>
        <v>3.9975924333619943</v>
      </c>
      <c r="S3" s="34">
        <f t="shared" si="2"/>
        <v>5.0988822012037831</v>
      </c>
      <c r="T3" s="34">
        <f t="shared" si="2"/>
        <v>3.6871883061049013</v>
      </c>
      <c r="U3" s="34">
        <f t="shared" si="2"/>
        <v>3.6797936371453135</v>
      </c>
      <c r="V3" s="34">
        <f t="shared" si="2"/>
        <v>3.5013757523645737</v>
      </c>
      <c r="W3" s="34">
        <f t="shared" si="2"/>
        <v>1.3826311263972484</v>
      </c>
      <c r="X3" s="34">
        <f t="shared" ref="X3" si="3">SUM(X4,X8,X11)</f>
        <v>1.7623387790197766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12.235597592433361</v>
      </c>
      <c r="D4" s="29">
        <f t="shared" si="4"/>
        <v>12.235597592433361</v>
      </c>
      <c r="E4" s="29">
        <f t="shared" si="4"/>
        <v>8.8368873602751492</v>
      </c>
      <c r="F4" s="29">
        <f t="shared" si="4"/>
        <v>7.5150472914875319</v>
      </c>
      <c r="G4" s="29">
        <f t="shared" si="4"/>
        <v>7.5150472914875319</v>
      </c>
      <c r="H4" s="29">
        <f t="shared" si="4"/>
        <v>6.2625107480653472</v>
      </c>
      <c r="I4" s="29">
        <f t="shared" si="4"/>
        <v>5.0099742046431643</v>
      </c>
      <c r="J4" s="29">
        <f t="shared" si="4"/>
        <v>10.646259673258811</v>
      </c>
      <c r="K4" s="29">
        <f t="shared" si="4"/>
        <v>12.525107480653482</v>
      </c>
      <c r="L4" s="29">
        <f t="shared" si="4"/>
        <v>13.777558039552881</v>
      </c>
      <c r="M4" s="29">
        <f t="shared" si="4"/>
        <v>13.151332760103182</v>
      </c>
      <c r="N4" s="29">
        <f t="shared" si="4"/>
        <v>12.525021496130696</v>
      </c>
      <c r="O4" s="29">
        <f t="shared" si="4"/>
        <v>13.777558039552883</v>
      </c>
      <c r="P4" s="29">
        <f t="shared" si="4"/>
        <v>12.067927773000859</v>
      </c>
      <c r="Q4" s="29">
        <f t="shared" si="4"/>
        <v>5.7710232158211516</v>
      </c>
      <c r="R4" s="29">
        <f t="shared" si="4"/>
        <v>3.9975924333619943</v>
      </c>
      <c r="S4" s="29">
        <f t="shared" si="4"/>
        <v>5.0988822012037831</v>
      </c>
      <c r="T4" s="29">
        <f t="shared" si="4"/>
        <v>3.6871883061049013</v>
      </c>
      <c r="U4" s="29">
        <f t="shared" si="4"/>
        <v>3.6797936371453135</v>
      </c>
      <c r="V4" s="29">
        <f t="shared" si="4"/>
        <v>3.5013757523645737</v>
      </c>
      <c r="W4" s="29">
        <f t="shared" si="4"/>
        <v>1.3826311263972484</v>
      </c>
      <c r="X4" s="29">
        <f t="shared" ref="X4" si="5">SUM(X5:X7)</f>
        <v>1.7623387790197766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12.235597592433361</v>
      </c>
      <c r="D7" s="10">
        <f>TI_EHG_E!D7+TI_CO_E!D7+TI_BF_E!D7+TI_GW_E!D7+TI_RPI_E!D7+TI_PF_E!D7+TI_BKBPB_E!D7+TI_CL_E!D7+TI_BNG_E!D7+TI_LBB_E!D7+TI_CPP_E!D7+TI_GTL_E!D7+TI_NSP_E!D7</f>
        <v>12.235597592433361</v>
      </c>
      <c r="E7" s="10">
        <f>TI_EHG_E!E7+TI_CO_E!E7+TI_BF_E!E7+TI_GW_E!E7+TI_RPI_E!E7+TI_PF_E!E7+TI_BKBPB_E!E7+TI_CL_E!E7+TI_BNG_E!E7+TI_LBB_E!E7+TI_CPP_E!E7+TI_GTL_E!E7+TI_NSP_E!E7</f>
        <v>8.8368873602751492</v>
      </c>
      <c r="F7" s="10">
        <f>TI_EHG_E!F7+TI_CO_E!F7+TI_BF_E!F7+TI_GW_E!F7+TI_RPI_E!F7+TI_PF_E!F7+TI_BKBPB_E!F7+TI_CL_E!F7+TI_BNG_E!F7+TI_LBB_E!F7+TI_CPP_E!F7+TI_GTL_E!F7+TI_NSP_E!F7</f>
        <v>7.5150472914875319</v>
      </c>
      <c r="G7" s="10">
        <f>TI_EHG_E!G7+TI_CO_E!G7+TI_BF_E!G7+TI_GW_E!G7+TI_RPI_E!G7+TI_PF_E!G7+TI_BKBPB_E!G7+TI_CL_E!G7+TI_BNG_E!G7+TI_LBB_E!G7+TI_CPP_E!G7+TI_GTL_E!G7+TI_NSP_E!G7</f>
        <v>7.5150472914875319</v>
      </c>
      <c r="H7" s="10">
        <f>TI_EHG_E!H7+TI_CO_E!H7+TI_BF_E!H7+TI_GW_E!H7+TI_RPI_E!H7+TI_PF_E!H7+TI_BKBPB_E!H7+TI_CL_E!H7+TI_BNG_E!H7+TI_LBB_E!H7+TI_CPP_E!H7+TI_GTL_E!H7+TI_NSP_E!H7</f>
        <v>6.2625107480653472</v>
      </c>
      <c r="I7" s="10">
        <f>TI_EHG_E!I7+TI_CO_E!I7+TI_BF_E!I7+TI_GW_E!I7+TI_RPI_E!I7+TI_PF_E!I7+TI_BKBPB_E!I7+TI_CL_E!I7+TI_BNG_E!I7+TI_LBB_E!I7+TI_CPP_E!I7+TI_GTL_E!I7+TI_NSP_E!I7</f>
        <v>5.0099742046431643</v>
      </c>
      <c r="J7" s="10">
        <f>TI_EHG_E!J7+TI_CO_E!J7+TI_BF_E!J7+TI_GW_E!J7+TI_RPI_E!J7+TI_PF_E!J7+TI_BKBPB_E!J7+TI_CL_E!J7+TI_BNG_E!J7+TI_LBB_E!J7+TI_CPP_E!J7+TI_GTL_E!J7+TI_NSP_E!J7</f>
        <v>10.646259673258811</v>
      </c>
      <c r="K7" s="10">
        <f>TI_EHG_E!K7+TI_CO_E!K7+TI_BF_E!K7+TI_GW_E!K7+TI_RPI_E!K7+TI_PF_E!K7+TI_BKBPB_E!K7+TI_CL_E!K7+TI_BNG_E!K7+TI_LBB_E!K7+TI_CPP_E!K7+TI_GTL_E!K7+TI_NSP_E!K7</f>
        <v>12.525107480653482</v>
      </c>
      <c r="L7" s="10">
        <f>TI_EHG_E!L7+TI_CO_E!L7+TI_BF_E!L7+TI_GW_E!L7+TI_RPI_E!L7+TI_PF_E!L7+TI_BKBPB_E!L7+TI_CL_E!L7+TI_BNG_E!L7+TI_LBB_E!L7+TI_CPP_E!L7+TI_GTL_E!L7+TI_NSP_E!L7</f>
        <v>13.777558039552881</v>
      </c>
      <c r="M7" s="10">
        <f>TI_EHG_E!M7+TI_CO_E!M7+TI_BF_E!M7+TI_GW_E!M7+TI_RPI_E!M7+TI_PF_E!M7+TI_BKBPB_E!M7+TI_CL_E!M7+TI_BNG_E!M7+TI_LBB_E!M7+TI_CPP_E!M7+TI_GTL_E!M7+TI_NSP_E!M7</f>
        <v>13.151332760103182</v>
      </c>
      <c r="N7" s="10">
        <f>TI_EHG_E!N7+TI_CO_E!N7+TI_BF_E!N7+TI_GW_E!N7+TI_RPI_E!N7+TI_PF_E!N7+TI_BKBPB_E!N7+TI_CL_E!N7+TI_BNG_E!N7+TI_LBB_E!N7+TI_CPP_E!N7+TI_GTL_E!N7+TI_NSP_E!N7</f>
        <v>12.525021496130696</v>
      </c>
      <c r="O7" s="10">
        <f>TI_EHG_E!O7+TI_CO_E!O7+TI_BF_E!O7+TI_GW_E!O7+TI_RPI_E!O7+TI_PF_E!O7+TI_BKBPB_E!O7+TI_CL_E!O7+TI_BNG_E!O7+TI_LBB_E!O7+TI_CPP_E!O7+TI_GTL_E!O7+TI_NSP_E!O7</f>
        <v>13.777558039552883</v>
      </c>
      <c r="P7" s="10">
        <f>TI_EHG_E!P7+TI_CO_E!P7+TI_BF_E!P7+TI_GW_E!P7+TI_RPI_E!P7+TI_PF_E!P7+TI_BKBPB_E!P7+TI_CL_E!P7+TI_BNG_E!P7+TI_LBB_E!P7+TI_CPP_E!P7+TI_GTL_E!P7+TI_NSP_E!P7</f>
        <v>12.067927773000859</v>
      </c>
      <c r="Q7" s="10">
        <f>TI_EHG_E!Q7+TI_CO_E!Q7+TI_BF_E!Q7+TI_GW_E!Q7+TI_RPI_E!Q7+TI_PF_E!Q7+TI_BKBPB_E!Q7+TI_CL_E!Q7+TI_BNG_E!Q7+TI_LBB_E!Q7+TI_CPP_E!Q7+TI_GTL_E!Q7+TI_NSP_E!Q7</f>
        <v>5.7710232158211516</v>
      </c>
      <c r="R7" s="10">
        <f>TI_EHG_E!R7+TI_CO_E!R7+TI_BF_E!R7+TI_GW_E!R7+TI_RPI_E!R7+TI_PF_E!R7+TI_BKBPB_E!R7+TI_CL_E!R7+TI_BNG_E!R7+TI_LBB_E!R7+TI_CPP_E!R7+TI_GTL_E!R7+TI_NSP_E!R7</f>
        <v>3.9975924333619943</v>
      </c>
      <c r="S7" s="10">
        <f>TI_EHG_E!S7+TI_CO_E!S7+TI_BF_E!S7+TI_GW_E!S7+TI_RPI_E!S7+TI_PF_E!S7+TI_BKBPB_E!S7+TI_CL_E!S7+TI_BNG_E!S7+TI_LBB_E!S7+TI_CPP_E!S7+TI_GTL_E!S7+TI_NSP_E!S7</f>
        <v>5.0988822012037831</v>
      </c>
      <c r="T7" s="10">
        <f>TI_EHG_E!T7+TI_CO_E!T7+TI_BF_E!T7+TI_GW_E!T7+TI_RPI_E!T7+TI_PF_E!T7+TI_BKBPB_E!T7+TI_CL_E!T7+TI_BNG_E!T7+TI_LBB_E!T7+TI_CPP_E!T7+TI_GTL_E!T7+TI_NSP_E!T7</f>
        <v>3.6871883061049013</v>
      </c>
      <c r="U7" s="10">
        <f>TI_EHG_E!U7+TI_CO_E!U7+TI_BF_E!U7+TI_GW_E!U7+TI_RPI_E!U7+TI_PF_E!U7+TI_BKBPB_E!U7+TI_CL_E!U7+TI_BNG_E!U7+TI_LBB_E!U7+TI_CPP_E!U7+TI_GTL_E!U7+TI_NSP_E!U7</f>
        <v>3.6797936371453135</v>
      </c>
      <c r="V7" s="10">
        <f>TI_EHG_E!V7+TI_CO_E!V7+TI_BF_E!V7+TI_GW_E!V7+TI_RPI_E!V7+TI_PF_E!V7+TI_BKBPB_E!V7+TI_CL_E!V7+TI_BNG_E!V7+TI_LBB_E!V7+TI_CPP_E!V7+TI_GTL_E!V7+TI_NSP_E!V7</f>
        <v>3.5013757523645737</v>
      </c>
      <c r="W7" s="10">
        <f>TI_EHG_E!W7+TI_CO_E!W7+TI_BF_E!W7+TI_GW_E!W7+TI_RPI_E!W7+TI_PF_E!W7+TI_BKBPB_E!W7+TI_CL_E!W7+TI_BNG_E!W7+TI_LBB_E!W7+TI_CPP_E!W7+TI_GTL_E!W7+TI_NSP_E!W7</f>
        <v>1.3826311263972484</v>
      </c>
      <c r="X7" s="10">
        <f>TI_EHG_E!X7+TI_CO_E!X7+TI_BF_E!X7+TI_GW_E!X7+TI_RPI_E!X7+TI_PF_E!X7+TI_BKBPB_E!X7+TI_CL_E!X7+TI_BNG_E!X7+TI_LBB_E!X7+TI_CPP_E!X7+TI_GTL_E!X7+TI_NSP_E!X7</f>
        <v>1.7623387790197766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56.889595872742909</v>
      </c>
      <c r="D22" s="37">
        <f t="shared" si="12"/>
        <v>29.764918314703348</v>
      </c>
      <c r="E22" s="37">
        <f t="shared" si="12"/>
        <v>24.004041272570927</v>
      </c>
      <c r="F22" s="37">
        <f t="shared" si="12"/>
        <v>16.082717110920029</v>
      </c>
      <c r="G22" s="37">
        <f t="shared" si="12"/>
        <v>1.6803095442820286</v>
      </c>
      <c r="H22" s="37">
        <f t="shared" si="12"/>
        <v>1.9202923473774718</v>
      </c>
      <c r="I22" s="37">
        <f t="shared" si="12"/>
        <v>1.6803095442820291</v>
      </c>
      <c r="J22" s="37">
        <f t="shared" si="12"/>
        <v>1.9202923473774722</v>
      </c>
      <c r="K22" s="37">
        <f t="shared" si="12"/>
        <v>0.96010318142734297</v>
      </c>
      <c r="L22" s="37">
        <f t="shared" si="12"/>
        <v>0.2400687876182287</v>
      </c>
      <c r="M22" s="37">
        <f t="shared" si="12"/>
        <v>0.2400687876182287</v>
      </c>
      <c r="N22" s="37">
        <f t="shared" si="12"/>
        <v>0.2400687876182287</v>
      </c>
      <c r="O22" s="37">
        <f t="shared" si="12"/>
        <v>0</v>
      </c>
      <c r="P22" s="37">
        <f t="shared" si="12"/>
        <v>0.96018916595012893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0.6994840928632845</v>
      </c>
      <c r="U22" s="37">
        <f t="shared" si="12"/>
        <v>2.4244196044711952</v>
      </c>
      <c r="V22" s="37">
        <f t="shared" si="12"/>
        <v>0.8350816852966465</v>
      </c>
      <c r="W22" s="37">
        <f t="shared" si="12"/>
        <v>0.55546001719690452</v>
      </c>
      <c r="X22" s="37">
        <f t="shared" ref="X22" si="13">SUM(X23:X24)</f>
        <v>0.53559759243336202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56.889595872742909</v>
      </c>
      <c r="D23" s="10">
        <f>TI_EHG_E!D23+TI_CO_E!D23+TI_BF_E!D23+TI_GW_E!D23+TI_RPI_E!D23+TI_PF_E!D23+TI_BKBPB_E!D23+TI_CL_E!D23+TI_BNG_E!D23+TI_LBB_E!D23+TI_CPP_E!D23+TI_GTL_E!D23+TI_NSP_E!D23</f>
        <v>29.764918314703348</v>
      </c>
      <c r="E23" s="10">
        <f>TI_EHG_E!E23+TI_CO_E!E23+TI_BF_E!E23+TI_GW_E!E23+TI_RPI_E!E23+TI_PF_E!E23+TI_BKBPB_E!E23+TI_CL_E!E23+TI_BNG_E!E23+TI_LBB_E!E23+TI_CPP_E!E23+TI_GTL_E!E23+TI_NSP_E!E23</f>
        <v>24.004041272570927</v>
      </c>
      <c r="F23" s="10">
        <f>TI_EHG_E!F23+TI_CO_E!F23+TI_BF_E!F23+TI_GW_E!F23+TI_RPI_E!F23+TI_PF_E!F23+TI_BKBPB_E!F23+TI_CL_E!F23+TI_BNG_E!F23+TI_LBB_E!F23+TI_CPP_E!F23+TI_GTL_E!F23+TI_NSP_E!F23</f>
        <v>16.082717110920029</v>
      </c>
      <c r="G23" s="10">
        <f>TI_EHG_E!G23+TI_CO_E!G23+TI_BF_E!G23+TI_GW_E!G23+TI_RPI_E!G23+TI_PF_E!G23+TI_BKBPB_E!G23+TI_CL_E!G23+TI_BNG_E!G23+TI_LBB_E!G23+TI_CPP_E!G23+TI_GTL_E!G23+TI_NSP_E!G23</f>
        <v>1.6803095442820286</v>
      </c>
      <c r="H23" s="10">
        <f>TI_EHG_E!H23+TI_CO_E!H23+TI_BF_E!H23+TI_GW_E!H23+TI_RPI_E!H23+TI_PF_E!H23+TI_BKBPB_E!H23+TI_CL_E!H23+TI_BNG_E!H23+TI_LBB_E!H23+TI_CPP_E!H23+TI_GTL_E!H23+TI_NSP_E!H23</f>
        <v>1.9202923473774718</v>
      </c>
      <c r="I23" s="10">
        <f>TI_EHG_E!I23+TI_CO_E!I23+TI_BF_E!I23+TI_GW_E!I23+TI_RPI_E!I23+TI_PF_E!I23+TI_BKBPB_E!I23+TI_CL_E!I23+TI_BNG_E!I23+TI_LBB_E!I23+TI_CPP_E!I23+TI_GTL_E!I23+TI_NSP_E!I23</f>
        <v>1.6803095442820291</v>
      </c>
      <c r="J23" s="10">
        <f>TI_EHG_E!J23+TI_CO_E!J23+TI_BF_E!J23+TI_GW_E!J23+TI_RPI_E!J23+TI_PF_E!J23+TI_BKBPB_E!J23+TI_CL_E!J23+TI_BNG_E!J23+TI_LBB_E!J23+TI_CPP_E!J23+TI_GTL_E!J23+TI_NSP_E!J23</f>
        <v>1.9202923473774722</v>
      </c>
      <c r="K23" s="10">
        <f>TI_EHG_E!K23+TI_CO_E!K23+TI_BF_E!K23+TI_GW_E!K23+TI_RPI_E!K23+TI_PF_E!K23+TI_BKBPB_E!K23+TI_CL_E!K23+TI_BNG_E!K23+TI_LBB_E!K23+TI_CPP_E!K23+TI_GTL_E!K23+TI_NSP_E!K23</f>
        <v>0.96010318142734297</v>
      </c>
      <c r="L23" s="10">
        <f>TI_EHG_E!L23+TI_CO_E!L23+TI_BF_E!L23+TI_GW_E!L23+TI_RPI_E!L23+TI_PF_E!L23+TI_BKBPB_E!L23+TI_CL_E!L23+TI_BNG_E!L23+TI_LBB_E!L23+TI_CPP_E!L23+TI_GTL_E!L23+TI_NSP_E!L23</f>
        <v>0.2400687876182287</v>
      </c>
      <c r="M23" s="10">
        <f>TI_EHG_E!M23+TI_CO_E!M23+TI_BF_E!M23+TI_GW_E!M23+TI_RPI_E!M23+TI_PF_E!M23+TI_BKBPB_E!M23+TI_CL_E!M23+TI_BNG_E!M23+TI_LBB_E!M23+TI_CPP_E!M23+TI_GTL_E!M23+TI_NSP_E!M23</f>
        <v>0.2400687876182287</v>
      </c>
      <c r="N23" s="10">
        <f>TI_EHG_E!N23+TI_CO_E!N23+TI_BF_E!N23+TI_GW_E!N23+TI_RPI_E!N23+TI_PF_E!N23+TI_BKBPB_E!N23+TI_CL_E!N23+TI_BNG_E!N23+TI_LBB_E!N23+TI_CPP_E!N23+TI_GTL_E!N23+TI_NSP_E!N23</f>
        <v>0.2400687876182287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0.96018916595012893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0.6994840928632845</v>
      </c>
      <c r="U23" s="10">
        <f>TI_EHG_E!U23+TI_CO_E!U23+TI_BF_E!U23+TI_GW_E!U23+TI_RPI_E!U23+TI_PF_E!U23+TI_BKBPB_E!U23+TI_CL_E!U23+TI_BNG_E!U23+TI_LBB_E!U23+TI_CPP_E!U23+TI_GTL_E!U23+TI_NSP_E!U23</f>
        <v>2.4244196044711952</v>
      </c>
      <c r="V23" s="10">
        <f>TI_EHG_E!V23+TI_CO_E!V23+TI_BF_E!V23+TI_GW_E!V23+TI_RPI_E!V23+TI_PF_E!V23+TI_BKBPB_E!V23+TI_CL_E!V23+TI_BNG_E!V23+TI_LBB_E!V23+TI_CPP_E!V23+TI_GTL_E!V23+TI_NSP_E!V23</f>
        <v>0.8350816852966465</v>
      </c>
      <c r="W23" s="10">
        <f>TI_EHG_E!W23+TI_CO_E!W23+TI_BF_E!W23+TI_GW_E!W23+TI_RPI_E!W23+TI_PF_E!W23+TI_BKBPB_E!W23+TI_CL_E!W23+TI_BNG_E!W23+TI_LBB_E!W23+TI_CPP_E!W23+TI_GTL_E!W23+TI_NSP_E!W23</f>
        <v>0.55546001719690452</v>
      </c>
      <c r="X23" s="10">
        <f>TI_EHG_E!X23+TI_CO_E!X23+TI_BF_E!X23+TI_GW_E!X23+TI_RPI_E!X23+TI_PF_E!X23+TI_BKBPB_E!X23+TI_CL_E!X23+TI_BNG_E!X23+TI_LBB_E!X23+TI_CPP_E!X23+TI_GTL_E!X23+TI_NSP_E!X23</f>
        <v>0.53559759243336202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237.93336199484091</v>
      </c>
      <c r="D26" s="37">
        <f t="shared" si="14"/>
        <v>153.91590713671536</v>
      </c>
      <c r="E26" s="37">
        <f t="shared" si="14"/>
        <v>137.71177987962164</v>
      </c>
      <c r="F26" s="37">
        <f t="shared" si="14"/>
        <v>99.478417884780754</v>
      </c>
      <c r="G26" s="37">
        <f t="shared" si="14"/>
        <v>282.32115219260527</v>
      </c>
      <c r="H26" s="37">
        <f t="shared" si="14"/>
        <v>364.58142734307819</v>
      </c>
      <c r="I26" s="37">
        <f t="shared" si="14"/>
        <v>64.018228718830585</v>
      </c>
      <c r="J26" s="37">
        <f t="shared" si="14"/>
        <v>68.368959587274276</v>
      </c>
      <c r="K26" s="37">
        <f t="shared" si="14"/>
        <v>49.285726569217545</v>
      </c>
      <c r="L26" s="37">
        <f t="shared" si="14"/>
        <v>33.976010318142734</v>
      </c>
      <c r="M26" s="37">
        <f t="shared" si="14"/>
        <v>23.464660361134996</v>
      </c>
      <c r="N26" s="37">
        <f t="shared" si="14"/>
        <v>22.559759243336199</v>
      </c>
      <c r="O26" s="37">
        <f t="shared" si="14"/>
        <v>16.771281169389507</v>
      </c>
      <c r="P26" s="37">
        <f t="shared" si="14"/>
        <v>11.028030954428202</v>
      </c>
      <c r="Q26" s="37">
        <f t="shared" si="14"/>
        <v>7.1039552880481507</v>
      </c>
      <c r="R26" s="37">
        <f t="shared" si="14"/>
        <v>7.1040412725709361</v>
      </c>
      <c r="S26" s="37">
        <f t="shared" si="14"/>
        <v>6.0891659501289759</v>
      </c>
      <c r="T26" s="37">
        <f t="shared" si="14"/>
        <v>6.9779879621668091</v>
      </c>
      <c r="U26" s="37">
        <f t="shared" si="14"/>
        <v>9.0705073086844372</v>
      </c>
      <c r="V26" s="37">
        <f t="shared" si="14"/>
        <v>10.512897678417884</v>
      </c>
      <c r="W26" s="37">
        <f t="shared" si="14"/>
        <v>7.5233877901977637</v>
      </c>
      <c r="X26" s="37">
        <f t="shared" ref="X26" si="15">SUM(X27,X33)</f>
        <v>9.3276870163370589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58.27119518486672</v>
      </c>
      <c r="D27" s="29">
        <f t="shared" si="16"/>
        <v>20.676870163370591</v>
      </c>
      <c r="E27" s="29">
        <f t="shared" si="16"/>
        <v>13.15803955288048</v>
      </c>
      <c r="F27" s="29">
        <f t="shared" si="16"/>
        <v>7.5188306104901113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18.797162510748059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0.93989681857265683</v>
      </c>
      <c r="N27" s="29">
        <f t="shared" si="16"/>
        <v>1.879707652622528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2.1582115219260529E-2</v>
      </c>
      <c r="U27" s="29">
        <f t="shared" si="16"/>
        <v>0.19363714531384349</v>
      </c>
      <c r="V27" s="29">
        <f t="shared" si="16"/>
        <v>0.21049011177987961</v>
      </c>
      <c r="W27" s="29">
        <f t="shared" si="16"/>
        <v>2.1582115219260529E-2</v>
      </c>
      <c r="X27" s="29">
        <f t="shared" ref="X27" si="17">SUM(X28:X32)</f>
        <v>5.3568357695614778E-2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0</v>
      </c>
      <c r="D28" s="10">
        <f>TI_EHG_E!D28+TI_CO_E!D28+TI_BF_E!D28+TI_GW_E!D28+TI_RPI_E!D28+TI_PF_E!D28+TI_BKBPB_E!D28+TI_CL_E!D28+TI_BNG_E!D28+TI_LBB_E!D28+TI_CPP_E!D28+TI_GTL_E!D28+TI_NSP_E!D28</f>
        <v>0</v>
      </c>
      <c r="E28" s="10">
        <f>TI_EHG_E!E28+TI_CO_E!E28+TI_BF_E!E28+TI_GW_E!E28+TI_RPI_E!E28+TI_PF_E!E28+TI_BKBPB_E!E28+TI_CL_E!E28+TI_BNG_E!E28+TI_LBB_E!E28+TI_CPP_E!E28+TI_GTL_E!E28+TI_NSP_E!E28</f>
        <v>0</v>
      </c>
      <c r="F28" s="10">
        <f>TI_EHG_E!F28+TI_CO_E!F28+TI_BF_E!F28+TI_GW_E!F28+TI_RPI_E!F28+TI_PF_E!F28+TI_BKBPB_E!F28+TI_CL_E!F28+TI_BNG_E!F28+TI_LBB_E!F28+TI_CPP_E!F28+TI_GTL_E!F28+TI_NSP_E!F28</f>
        <v>0</v>
      </c>
      <c r="G28" s="10">
        <f>TI_EHG_E!G28+TI_CO_E!G28+TI_BF_E!G28+TI_GW_E!G28+TI_RPI_E!G28+TI_PF_E!G28+TI_BKBPB_E!G28+TI_CL_E!G28+TI_BNG_E!G28+TI_LBB_E!G28+TI_CPP_E!G28+TI_GTL_E!G28+TI_NSP_E!G28</f>
        <v>0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58.27119518486672</v>
      </c>
      <c r="D32" s="10">
        <f>TI_EHG_E!D32+TI_CO_E!D32+TI_BF_E!D32+TI_GW_E!D32+TI_RPI_E!D32+TI_PF_E!D32+TI_BKBPB_E!D32+TI_CL_E!D32+TI_BNG_E!D32+TI_LBB_E!D32+TI_CPP_E!D32+TI_GTL_E!D32+TI_NSP_E!D32</f>
        <v>20.676870163370591</v>
      </c>
      <c r="E32" s="10">
        <f>TI_EHG_E!E32+TI_CO_E!E32+TI_BF_E!E32+TI_GW_E!E32+TI_RPI_E!E32+TI_PF_E!E32+TI_BKBPB_E!E32+TI_CL_E!E32+TI_BNG_E!E32+TI_LBB_E!E32+TI_CPP_E!E32+TI_GTL_E!E32+TI_NSP_E!E32</f>
        <v>13.15803955288048</v>
      </c>
      <c r="F32" s="10">
        <f>TI_EHG_E!F32+TI_CO_E!F32+TI_BF_E!F32+TI_GW_E!F32+TI_RPI_E!F32+TI_PF_E!F32+TI_BKBPB_E!F32+TI_CL_E!F32+TI_BNG_E!F32+TI_LBB_E!F32+TI_CPP_E!F32+TI_GTL_E!F32+TI_NSP_E!F32</f>
        <v>7.5188306104901113</v>
      </c>
      <c r="G32" s="10">
        <f>TI_EHG_E!G32+TI_CO_E!G32+TI_BF_E!G32+TI_GW_E!G32+TI_RPI_E!G32+TI_PF_E!G32+TI_BKBPB_E!G32+TI_CL_E!G32+TI_BNG_E!G32+TI_LBB_E!G32+TI_CPP_E!G32+TI_GTL_E!G32+TI_NSP_E!G32</f>
        <v>2.8196044711951851</v>
      </c>
      <c r="H32" s="10">
        <f>TI_EHG_E!H32+TI_CO_E!H32+TI_BF_E!H32+TI_GW_E!H32+TI_RPI_E!H32+TI_PF_E!H32+TI_BKBPB_E!H32+TI_CL_E!H32+TI_BNG_E!H32+TI_LBB_E!H32+TI_CPP_E!H32+TI_GTL_E!H32+TI_NSP_E!H32</f>
        <v>3.7594153052450561</v>
      </c>
      <c r="I32" s="10">
        <f>TI_EHG_E!I32+TI_CO_E!I32+TI_BF_E!I32+TI_GW_E!I32+TI_RPI_E!I32+TI_PF_E!I32+TI_BKBPB_E!I32+TI_CL_E!I32+TI_BNG_E!I32+TI_LBB_E!I32+TI_CPP_E!I32+TI_GTL_E!I32+TI_NSP_E!I32</f>
        <v>18.797162510748059</v>
      </c>
      <c r="J32" s="10">
        <f>TI_EHG_E!J32+TI_CO_E!J32+TI_BF_E!J32+TI_GW_E!J32+TI_RPI_E!J32+TI_PF_E!J32+TI_BKBPB_E!J32+TI_CL_E!J32+TI_BNG_E!J32+TI_LBB_E!J32+TI_CPP_E!J32+TI_GTL_E!J32+TI_NSP_E!J32</f>
        <v>29.13559759243336</v>
      </c>
      <c r="K32" s="10">
        <f>TI_EHG_E!K32+TI_CO_E!K32+TI_BF_E!K32+TI_GW_E!K32+TI_RPI_E!K32+TI_PF_E!K32+TI_BKBPB_E!K32+TI_CL_E!K32+TI_BNG_E!K32+TI_LBB_E!K32+TI_CPP_E!K32+TI_GTL_E!K32+TI_NSP_E!K32</f>
        <v>21.61676698194325</v>
      </c>
      <c r="L32" s="10">
        <f>TI_EHG_E!L32+TI_CO_E!L32+TI_BF_E!L32+TI_GW_E!L32+TI_RPI_E!L32+TI_PF_E!L32+TI_BKBPB_E!L32+TI_CL_E!L32+TI_BNG_E!L32+TI_LBB_E!L32+TI_CPP_E!L32+TI_GTL_E!L32+TI_NSP_E!L32</f>
        <v>2.8196044711951851</v>
      </c>
      <c r="M32" s="10">
        <f>TI_EHG_E!M32+TI_CO_E!M32+TI_BF_E!M32+TI_GW_E!M32+TI_RPI_E!M32+TI_PF_E!M32+TI_BKBPB_E!M32+TI_CL_E!M32+TI_BNG_E!M32+TI_LBB_E!M32+TI_CPP_E!M32+TI_GTL_E!M32+TI_NSP_E!M32</f>
        <v>0.93989681857265683</v>
      </c>
      <c r="N32" s="10">
        <f>TI_EHG_E!N32+TI_CO_E!N32+TI_BF_E!N32+TI_GW_E!N32+TI_RPI_E!N32+TI_PF_E!N32+TI_BKBPB_E!N32+TI_CL_E!N32+TI_BNG_E!N32+TI_LBB_E!N32+TI_CPP_E!N32+TI_GTL_E!N32+TI_NSP_E!N32</f>
        <v>1.879707652622528</v>
      </c>
      <c r="O32" s="10">
        <f>TI_EHG_E!O32+TI_CO_E!O32+TI_BF_E!O32+TI_GW_E!O32+TI_RPI_E!O32+TI_PF_E!O32+TI_BKBPB_E!O32+TI_CL_E!O32+TI_BNG_E!O32+TI_LBB_E!O32+TI_CPP_E!O32+TI_GTL_E!O32+TI_NSP_E!O32</f>
        <v>0.93989681857265683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2.1582115219260529E-2</v>
      </c>
      <c r="U32" s="10">
        <f>TI_EHG_E!U32+TI_CO_E!U32+TI_BF_E!U32+TI_GW_E!U32+TI_RPI_E!U32+TI_PF_E!U32+TI_BKBPB_E!U32+TI_CL_E!U32+TI_BNG_E!U32+TI_LBB_E!U32+TI_CPP_E!U32+TI_GTL_E!U32+TI_NSP_E!U32</f>
        <v>0.19363714531384349</v>
      </c>
      <c r="V32" s="10">
        <f>TI_EHG_E!V32+TI_CO_E!V32+TI_BF_E!V32+TI_GW_E!V32+TI_RPI_E!V32+TI_PF_E!V32+TI_BKBPB_E!V32+TI_CL_E!V32+TI_BNG_E!V32+TI_LBB_E!V32+TI_CPP_E!V32+TI_GTL_E!V32+TI_NSP_E!V32</f>
        <v>0.21049011177987961</v>
      </c>
      <c r="W32" s="10">
        <f>TI_EHG_E!W32+TI_CO_E!W32+TI_BF_E!W32+TI_GW_E!W32+TI_RPI_E!W32+TI_PF_E!W32+TI_BKBPB_E!W32+TI_CL_E!W32+TI_BNG_E!W32+TI_LBB_E!W32+TI_CPP_E!W32+TI_GTL_E!W32+TI_NSP_E!W32</f>
        <v>2.1582115219260529E-2</v>
      </c>
      <c r="X32" s="10">
        <f>TI_EHG_E!X32+TI_CO_E!X32+TI_BF_E!X32+TI_GW_E!X32+TI_RPI_E!X32+TI_PF_E!X32+TI_BKBPB_E!X32+TI_CL_E!X32+TI_BNG_E!X32+TI_LBB_E!X32+TI_CPP_E!X32+TI_GTL_E!X32+TI_NSP_E!X32</f>
        <v>5.3568357695614778E-2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179.6621668099742</v>
      </c>
      <c r="D33" s="29">
        <f t="shared" si="18"/>
        <v>133.23903697334478</v>
      </c>
      <c r="E33" s="29">
        <f t="shared" si="18"/>
        <v>124.55374032674118</v>
      </c>
      <c r="F33" s="29">
        <f t="shared" si="18"/>
        <v>91.959587274290641</v>
      </c>
      <c r="G33" s="29">
        <f t="shared" si="18"/>
        <v>279.50154772141008</v>
      </c>
      <c r="H33" s="29">
        <f t="shared" si="18"/>
        <v>360.82201203783313</v>
      </c>
      <c r="I33" s="29">
        <f t="shared" si="18"/>
        <v>45.221066208082533</v>
      </c>
      <c r="J33" s="29">
        <f t="shared" si="18"/>
        <v>39.233361994840919</v>
      </c>
      <c r="K33" s="29">
        <f t="shared" si="18"/>
        <v>27.668959587274291</v>
      </c>
      <c r="L33" s="29">
        <f t="shared" si="18"/>
        <v>31.15640584694755</v>
      </c>
      <c r="M33" s="29">
        <f t="shared" si="18"/>
        <v>22.52476354256234</v>
      </c>
      <c r="N33" s="29">
        <f t="shared" si="18"/>
        <v>20.680051590713671</v>
      </c>
      <c r="O33" s="29">
        <f t="shared" si="18"/>
        <v>15.831384350816849</v>
      </c>
      <c r="P33" s="29">
        <f t="shared" si="18"/>
        <v>11.028030954428202</v>
      </c>
      <c r="Q33" s="29">
        <f t="shared" si="18"/>
        <v>7.1039552880481507</v>
      </c>
      <c r="R33" s="29">
        <f t="shared" si="18"/>
        <v>7.1040412725709361</v>
      </c>
      <c r="S33" s="29">
        <f t="shared" si="18"/>
        <v>6.0891659501289759</v>
      </c>
      <c r="T33" s="29">
        <f t="shared" si="18"/>
        <v>6.9564058469475487</v>
      </c>
      <c r="U33" s="29">
        <f t="shared" si="18"/>
        <v>8.8768701633705938</v>
      </c>
      <c r="V33" s="29">
        <f t="shared" si="18"/>
        <v>10.302407566638005</v>
      </c>
      <c r="W33" s="29">
        <f t="shared" si="18"/>
        <v>7.5018056749785034</v>
      </c>
      <c r="X33" s="29">
        <f t="shared" ref="X33" si="19">SUM(X34:X50)</f>
        <v>9.2741186586414432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0.13155631986242478</v>
      </c>
      <c r="U36" s="10">
        <f>TI_EHG_E!U36+TI_CO_E!U36+TI_BF_E!U36+TI_GW_E!U36+TI_RPI_E!U36+TI_PF_E!U36+TI_BKBPB_E!U36+TI_CL_E!U36+TI_BNG_E!U36+TI_LBB_E!U36+TI_CPP_E!U36+TI_GTL_E!U36+TI_NSP_E!U36</f>
        <v>0.16319862424763548</v>
      </c>
      <c r="V36" s="10">
        <f>TI_EHG_E!V36+TI_CO_E!V36+TI_BF_E!V36+TI_GW_E!V36+TI_RPI_E!V36+TI_PF_E!V36+TI_BKBPB_E!V36+TI_CL_E!V36+TI_BNG_E!V36+TI_LBB_E!V36+TI_CPP_E!V36+TI_GTL_E!V36+TI_NSP_E!V36</f>
        <v>0.19355116079105758</v>
      </c>
      <c r="W36" s="10">
        <f>TI_EHG_E!W36+TI_CO_E!W36+TI_BF_E!W36+TI_GW_E!W36+TI_RPI_E!W36+TI_PF_E!W36+TI_BKBPB_E!W36+TI_CL_E!W36+TI_BNG_E!W36+TI_LBB_E!W36+TI_CPP_E!W36+TI_GTL_E!W36+TI_NSP_E!W36</f>
        <v>0.29251934651762679</v>
      </c>
      <c r="X36" s="10">
        <f>TI_EHG_E!X36+TI_CO_E!X36+TI_BF_E!X36+TI_GW_E!X36+TI_RPI_E!X36+TI_PF_E!X36+TI_BKBPB_E!X36+TI_CL_E!X36+TI_BNG_E!X36+TI_LBB_E!X36+TI_CPP_E!X36+TI_GTL_E!X36+TI_NSP_E!X36</f>
        <v>0.22519346517626829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11.35262252794497</v>
      </c>
      <c r="I39" s="10">
        <f>TI_EHG_E!I39+TI_CO_E!I39+TI_BF_E!I39+TI_GW_E!I39+TI_RPI_E!I39+TI_PF_E!I39+TI_BKBPB_E!I39+TI_CL_E!I39+TI_BNG_E!I39+TI_LBB_E!I39+TI_CPP_E!I39+TI_GTL_E!I39+TI_NSP_E!I39</f>
        <v>5.1602751504729154</v>
      </c>
      <c r="J39" s="10">
        <f>TI_EHG_E!J39+TI_CO_E!J39+TI_BF_E!J39+TI_GW_E!J39+TI_RPI_E!J39+TI_PF_E!J39+TI_BKBPB_E!J39+TI_CL_E!J39+TI_BNG_E!J39+TI_LBB_E!J39+TI_CPP_E!J39+TI_GTL_E!J39+TI_NSP_E!J39</f>
        <v>2.0641444539982801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62.955202063628541</v>
      </c>
      <c r="H40" s="10">
        <f>TI_EHG_E!H40+TI_CO_E!H40+TI_BF_E!H40+TI_GW_E!H40+TI_RPI_E!H40+TI_PF_E!H40+TI_BKBPB_E!H40+TI_CL_E!H40+TI_BNG_E!H40+TI_LBB_E!H40+TI_CPP_E!H40+TI_GTL_E!H40+TI_NSP_E!H40</f>
        <v>110.4296646603611</v>
      </c>
      <c r="I40" s="10">
        <f>TI_EHG_E!I40+TI_CO_E!I40+TI_BF_E!I40+TI_GW_E!I40+TI_RPI_E!I40+TI_PF_E!I40+TI_BKBPB_E!I40+TI_CL_E!I40+TI_BNG_E!I40+TI_LBB_E!I40+TI_CPP_E!I40+TI_GTL_E!I40+TI_NSP_E!I40</f>
        <v>1.03207222699914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3.096130696474634</v>
      </c>
      <c r="H41" s="10">
        <f>TI_EHG_E!H41+TI_CO_E!H41+TI_BF_E!H41+TI_GW_E!H41+TI_RPI_E!H41+TI_PF_E!H41+TI_BKBPB_E!H41+TI_CL_E!H41+TI_BNG_E!H41+TI_LBB_E!H41+TI_CPP_E!H41+TI_GTL_E!H41+TI_NSP_E!H41</f>
        <v>2.0636285468615649</v>
      </c>
      <c r="I41" s="10">
        <f>TI_EHG_E!I41+TI_CO_E!I41+TI_BF_E!I41+TI_GW_E!I41+TI_RPI_E!I41+TI_PF_E!I41+TI_BKBPB_E!I41+TI_CL_E!I41+TI_BNG_E!I41+TI_LBB_E!I41+TI_CPP_E!I41+TI_GTL_E!I41+TI_NSP_E!I41</f>
        <v>1.031814273430782</v>
      </c>
      <c r="J41" s="10">
        <f>TI_EHG_E!J41+TI_CO_E!J41+TI_BF_E!J41+TI_GW_E!J41+TI_RPI_E!J41+TI_PF_E!J41+TI_BKBPB_E!J41+TI_CL_E!J41+TI_BNG_E!J41+TI_LBB_E!J41+TI_CPP_E!J41+TI_GTL_E!J41+TI_NSP_E!J41</f>
        <v>3.0954428202923472</v>
      </c>
      <c r="K41" s="10">
        <f>TI_EHG_E!K41+TI_CO_E!K41+TI_BF_E!K41+TI_GW_E!K41+TI_RPI_E!K41+TI_PF_E!K41+TI_BKBPB_E!K41+TI_CL_E!K41+TI_BNG_E!K41+TI_LBB_E!K41+TI_CPP_E!K41+TI_GTL_E!K41+TI_NSP_E!K41</f>
        <v>5.1590713671539117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6.0891659501289759</v>
      </c>
      <c r="D43" s="10">
        <f>TI_EHG_E!D43+TI_CO_E!D43+TI_BF_E!D43+TI_GW_E!D43+TI_RPI_E!D43+TI_PF_E!D43+TI_BKBPB_E!D43+TI_CL_E!D43+TI_BNG_E!D43+TI_LBB_E!D43+TI_CPP_E!D43+TI_GTL_E!D43+TI_NSP_E!D43</f>
        <v>5.0742906276870148</v>
      </c>
      <c r="E43" s="10">
        <f>TI_EHG_E!E43+TI_CO_E!E43+TI_BF_E!E43+TI_GW_E!E43+TI_RPI_E!E43+TI_PF_E!E43+TI_BKBPB_E!E43+TI_CL_E!E43+TI_BNG_E!E43+TI_LBB_E!E43+TI_CPP_E!E43+TI_GTL_E!E43+TI_NSP_E!E43</f>
        <v>6.0891659501289777</v>
      </c>
      <c r="F43" s="10">
        <f>TI_EHG_E!F43+TI_CO_E!F43+TI_BF_E!F43+TI_GW_E!F43+TI_RPI_E!F43+TI_PF_E!F43+TI_BKBPB_E!F43+TI_CL_E!F43+TI_BNG_E!F43+TI_LBB_E!F43+TI_CPP_E!F43+TI_GTL_E!F43+TI_NSP_E!F43</f>
        <v>5.0742906276870148</v>
      </c>
      <c r="G43" s="10">
        <f>TI_EHG_E!G43+TI_CO_E!G43+TI_BF_E!G43+TI_GW_E!G43+TI_RPI_E!G43+TI_PF_E!G43+TI_BKBPB_E!G43+TI_CL_E!G43+TI_BNG_E!G43+TI_LBB_E!G43+TI_CPP_E!G43+TI_GTL_E!G43+TI_NSP_E!G43</f>
        <v>6.0891659501289777</v>
      </c>
      <c r="H43" s="10">
        <f>TI_EHG_E!H43+TI_CO_E!H43+TI_BF_E!H43+TI_GW_E!H43+TI_RPI_E!H43+TI_PF_E!H43+TI_BKBPB_E!H43+TI_CL_E!H43+TI_BNG_E!H43+TI_LBB_E!H43+TI_CPP_E!H43+TI_GTL_E!H43+TI_NSP_E!H43</f>
        <v>6.0891659501289777</v>
      </c>
      <c r="I43" s="10">
        <f>TI_EHG_E!I43+TI_CO_E!I43+TI_BF_E!I43+TI_GW_E!I43+TI_RPI_E!I43+TI_PF_E!I43+TI_BKBPB_E!I43+TI_CL_E!I43+TI_BNG_E!I43+TI_LBB_E!I43+TI_CPP_E!I43+TI_GTL_E!I43+TI_NSP_E!I43</f>
        <v>6.0891659501289777</v>
      </c>
      <c r="J43" s="10">
        <f>TI_EHG_E!J43+TI_CO_E!J43+TI_BF_E!J43+TI_GW_E!J43+TI_RPI_E!J43+TI_PF_E!J43+TI_BKBPB_E!J43+TI_CL_E!J43+TI_BNG_E!J43+TI_LBB_E!J43+TI_CPP_E!J43+TI_GTL_E!J43+TI_NSP_E!J43</f>
        <v>5.0742906276870148</v>
      </c>
      <c r="K43" s="10">
        <f>TI_EHG_E!K43+TI_CO_E!K43+TI_BF_E!K43+TI_GW_E!K43+TI_RPI_E!K43+TI_PF_E!K43+TI_BKBPB_E!K43+TI_CL_E!K43+TI_BNG_E!K43+TI_LBB_E!K43+TI_CPP_E!K43+TI_GTL_E!K43+TI_NSP_E!K43</f>
        <v>6.0891659501289777</v>
      </c>
      <c r="L43" s="10">
        <f>TI_EHG_E!L43+TI_CO_E!L43+TI_BF_E!L43+TI_GW_E!L43+TI_RPI_E!L43+TI_PF_E!L43+TI_BKBPB_E!L43+TI_CL_E!L43+TI_BNG_E!L43+TI_LBB_E!L43+TI_CPP_E!L43+TI_GTL_E!L43+TI_NSP_E!L43</f>
        <v>4.0594153052450546</v>
      </c>
      <c r="M43" s="10">
        <f>TI_EHG_E!M43+TI_CO_E!M43+TI_BF_E!M43+TI_GW_E!M43+TI_RPI_E!M43+TI_PF_E!M43+TI_BKBPB_E!M43+TI_CL_E!M43+TI_BNG_E!M43+TI_LBB_E!M43+TI_CPP_E!M43+TI_GTL_E!M43+TI_NSP_E!M43</f>
        <v>5.0742906276870174</v>
      </c>
      <c r="N43" s="10">
        <f>TI_EHG_E!N43+TI_CO_E!N43+TI_BF_E!N43+TI_GW_E!N43+TI_RPI_E!N43+TI_PF_E!N43+TI_BKBPB_E!N43+TI_CL_E!N43+TI_BNG_E!N43+TI_LBB_E!N43+TI_CPP_E!N43+TI_GTL_E!N43+TI_NSP_E!N43</f>
        <v>7.1040412725709361</v>
      </c>
      <c r="O43" s="10">
        <f>TI_EHG_E!O43+TI_CO_E!O43+TI_BF_E!O43+TI_GW_E!O43+TI_RPI_E!O43+TI_PF_E!O43+TI_BKBPB_E!O43+TI_CL_E!O43+TI_BNG_E!O43+TI_LBB_E!O43+TI_CPP_E!O43+TI_GTL_E!O43+TI_NSP_E!O43</f>
        <v>7.1039552880481498</v>
      </c>
      <c r="P43" s="10">
        <f>TI_EHG_E!P43+TI_CO_E!P43+TI_BF_E!P43+TI_GW_E!P43+TI_RPI_E!P43+TI_PF_E!P43+TI_BKBPB_E!P43+TI_CL_E!P43+TI_BNG_E!P43+TI_LBB_E!P43+TI_CPP_E!P43+TI_GTL_E!P43+TI_NSP_E!P43</f>
        <v>8.1189165950128963</v>
      </c>
      <c r="Q43" s="10">
        <f>TI_EHG_E!Q43+TI_CO_E!Q43+TI_BF_E!Q43+TI_GW_E!Q43+TI_RPI_E!Q43+TI_PF_E!Q43+TI_BKBPB_E!Q43+TI_CL_E!Q43+TI_BNG_E!Q43+TI_LBB_E!Q43+TI_CPP_E!Q43+TI_GTL_E!Q43+TI_NSP_E!Q43</f>
        <v>7.1039552880481507</v>
      </c>
      <c r="R43" s="10">
        <f>TI_EHG_E!R43+TI_CO_E!R43+TI_BF_E!R43+TI_GW_E!R43+TI_RPI_E!R43+TI_PF_E!R43+TI_BKBPB_E!R43+TI_CL_E!R43+TI_BNG_E!R43+TI_LBB_E!R43+TI_CPP_E!R43+TI_GTL_E!R43+TI_NSP_E!R43</f>
        <v>7.1040412725709361</v>
      </c>
      <c r="S43" s="10">
        <f>TI_EHG_E!S43+TI_CO_E!S43+TI_BF_E!S43+TI_GW_E!S43+TI_RPI_E!S43+TI_PF_E!S43+TI_BKBPB_E!S43+TI_CL_E!S43+TI_BNG_E!S43+TI_LBB_E!S43+TI_CPP_E!S43+TI_GTL_E!S43+TI_NSP_E!S43</f>
        <v>6.0891659501289759</v>
      </c>
      <c r="T43" s="10">
        <f>TI_EHG_E!T43+TI_CO_E!T43+TI_BF_E!T43+TI_GW_E!T43+TI_RPI_E!T43+TI_PF_E!T43+TI_BKBPB_E!T43+TI_CL_E!T43+TI_BNG_E!T43+TI_LBB_E!T43+TI_CPP_E!T43+TI_GTL_E!T43+TI_NSP_E!T43</f>
        <v>6.3073086844368014</v>
      </c>
      <c r="U43" s="10">
        <f>TI_EHG_E!U43+TI_CO_E!U43+TI_BF_E!U43+TI_GW_E!U43+TI_RPI_E!U43+TI_PF_E!U43+TI_BKBPB_E!U43+TI_CL_E!U43+TI_BNG_E!U43+TI_LBB_E!U43+TI_CPP_E!U43+TI_GTL_E!U43+TI_NSP_E!U43</f>
        <v>8.0001719690455726</v>
      </c>
      <c r="V43" s="10">
        <f>TI_EHG_E!V43+TI_CO_E!V43+TI_BF_E!V43+TI_GW_E!V43+TI_RPI_E!V43+TI_PF_E!V43+TI_BKBPB_E!V43+TI_CL_E!V43+TI_BNG_E!V43+TI_LBB_E!V43+TI_CPP_E!V43+TI_GTL_E!V43+TI_NSP_E!V43</f>
        <v>9.4360275150472912</v>
      </c>
      <c r="W43" s="10">
        <f>TI_EHG_E!W43+TI_CO_E!W43+TI_BF_E!W43+TI_GW_E!W43+TI_RPI_E!W43+TI_PF_E!W43+TI_BKBPB_E!W43+TI_CL_E!W43+TI_BNG_E!W43+TI_LBB_E!W43+TI_CPP_E!W43+TI_GTL_E!W43+TI_NSP_E!W43</f>
        <v>6.1631986242476353</v>
      </c>
      <c r="X43" s="10">
        <f>TI_EHG_E!X43+TI_CO_E!X43+TI_BF_E!X43+TI_GW_E!X43+TI_RPI_E!X43+TI_PF_E!X43+TI_BKBPB_E!X43+TI_CL_E!X43+TI_BNG_E!X43+TI_LBB_E!X43+TI_CPP_E!X43+TI_GTL_E!X43+TI_NSP_E!X43</f>
        <v>6.9304385210662076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139.63886500429922</v>
      </c>
      <c r="D44" s="10">
        <f>TI_EHG_E!D44+TI_CO_E!D44+TI_BF_E!D44+TI_GW_E!D44+TI_RPI_E!D44+TI_PF_E!D44+TI_BKBPB_E!D44+TI_CL_E!D44+TI_BNG_E!D44+TI_LBB_E!D44+TI_CPP_E!D44+TI_GTL_E!D44+TI_NSP_E!D44</f>
        <v>111.51719690455715</v>
      </c>
      <c r="E44" s="10">
        <f>TI_EHG_E!E44+TI_CO_E!E44+TI_BF_E!E44+TI_GW_E!E44+TI_RPI_E!E44+TI_PF_E!E44+TI_BKBPB_E!E44+TI_CL_E!E44+TI_BNG_E!E44+TI_LBB_E!E44+TI_CPP_E!E44+TI_GTL_E!E44+TI_NSP_E!E44</f>
        <v>108.60808254514187</v>
      </c>
      <c r="F44" s="10">
        <f>TI_EHG_E!F44+TI_CO_E!F44+TI_BF_E!F44+TI_GW_E!F44+TI_RPI_E!F44+TI_PF_E!F44+TI_BKBPB_E!F44+TI_CL_E!F44+TI_BNG_E!F44+TI_LBB_E!F44+TI_CPP_E!F44+TI_GTL_E!F44+TI_NSP_E!F44</f>
        <v>80.486328460877047</v>
      </c>
      <c r="G44" s="10">
        <f>TI_EHG_E!G44+TI_CO_E!G44+TI_BF_E!G44+TI_GW_E!G44+TI_RPI_E!G44+TI_PF_E!G44+TI_BKBPB_E!G44+TI_CL_E!G44+TI_BNG_E!G44+TI_LBB_E!G44+TI_CPP_E!G44+TI_GTL_E!G44+TI_NSP_E!G44</f>
        <v>68.849785038693028</v>
      </c>
      <c r="H44" s="10">
        <f>TI_EHG_E!H44+TI_CO_E!H44+TI_BF_E!H44+TI_GW_E!H44+TI_RPI_E!H44+TI_PF_E!H44+TI_BKBPB_E!H44+TI_CL_E!H44+TI_BNG_E!H44+TI_LBB_E!H44+TI_CPP_E!H44+TI_GTL_E!H44+TI_NSP_E!H44</f>
        <v>51.394926913155622</v>
      </c>
      <c r="I44" s="10">
        <f>TI_EHG_E!I44+TI_CO_E!I44+TI_BF_E!I44+TI_GW_E!I44+TI_RPI_E!I44+TI_PF_E!I44+TI_BKBPB_E!I44+TI_CL_E!I44+TI_BNG_E!I44+TI_LBB_E!I44+TI_CPP_E!I44+TI_GTL_E!I44+TI_NSP_E!I44</f>
        <v>30.061134995700762</v>
      </c>
      <c r="J44" s="10">
        <f>TI_EHG_E!J44+TI_CO_E!J44+TI_BF_E!J44+TI_GW_E!J44+TI_RPI_E!J44+TI_PF_E!J44+TI_BKBPB_E!J44+TI_CL_E!J44+TI_BNG_E!J44+TI_LBB_E!J44+TI_CPP_E!J44+TI_GTL_E!J44+TI_NSP_E!J44</f>
        <v>27.15202063628546</v>
      </c>
      <c r="K44" s="10">
        <f>TI_EHG_E!K44+TI_CO_E!K44+TI_BF_E!K44+TI_GW_E!K44+TI_RPI_E!K44+TI_PF_E!K44+TI_BKBPB_E!K44+TI_CL_E!K44+TI_BNG_E!K44+TI_LBB_E!K44+TI_CPP_E!K44+TI_GTL_E!K44+TI_NSP_E!K44</f>
        <v>15.515477214101463</v>
      </c>
      <c r="L44" s="10">
        <f>TI_EHG_E!L44+TI_CO_E!L44+TI_BF_E!L44+TI_GW_E!L44+TI_RPI_E!L44+TI_PF_E!L44+TI_BKBPB_E!L44+TI_CL_E!L44+TI_BNG_E!L44+TI_LBB_E!L44+TI_CPP_E!L44+TI_GTL_E!L44+TI_NSP_E!L44</f>
        <v>25.212553740326744</v>
      </c>
      <c r="M44" s="10">
        <f>TI_EHG_E!M44+TI_CO_E!M44+TI_BF_E!M44+TI_GW_E!M44+TI_RPI_E!M44+TI_PF_E!M44+TI_BKBPB_E!M44+TI_CL_E!M44+TI_BNG_E!M44+TI_LBB_E!M44+TI_CPP_E!M44+TI_GTL_E!M44+TI_NSP_E!M44</f>
        <v>16.485124677558041</v>
      </c>
      <c r="N44" s="10">
        <f>TI_EHG_E!N44+TI_CO_E!N44+TI_BF_E!N44+TI_GW_E!N44+TI_RPI_E!N44+TI_PF_E!N44+TI_BKBPB_E!N44+TI_CL_E!N44+TI_BNG_E!N44+TI_LBB_E!N44+TI_CPP_E!N44+TI_GTL_E!N44+TI_NSP_E!N44</f>
        <v>13.576010318142734</v>
      </c>
      <c r="O44" s="10">
        <f>TI_EHG_E!O44+TI_CO_E!O44+TI_BF_E!O44+TI_GW_E!O44+TI_RPI_E!O44+TI_PF_E!O44+TI_BKBPB_E!O44+TI_CL_E!O44+TI_BNG_E!O44+TI_LBB_E!O44+TI_CPP_E!O44+TI_GTL_E!O44+TI_NSP_E!O44</f>
        <v>8.7274290627686995</v>
      </c>
      <c r="P44" s="10">
        <f>TI_EHG_E!P44+TI_CO_E!P44+TI_BF_E!P44+TI_GW_E!P44+TI_RPI_E!P44+TI_PF_E!P44+TI_BKBPB_E!P44+TI_CL_E!P44+TI_BNG_E!P44+TI_LBB_E!P44+TI_CPP_E!P44+TI_GTL_E!P44+TI_NSP_E!P44</f>
        <v>2.9091143594153048</v>
      </c>
      <c r="Q44" s="10">
        <f>TI_EHG_E!Q44+TI_CO_E!Q44+TI_BF_E!Q44+TI_GW_E!Q44+TI_RPI_E!Q44+TI_PF_E!Q44+TI_BKBPB_E!Q44+TI_CL_E!Q44+TI_BNG_E!Q44+TI_LBB_E!Q44+TI_CPP_E!Q44+TI_GTL_E!Q44+TI_NSP_E!Q44</f>
        <v>0</v>
      </c>
      <c r="R44" s="10">
        <f>TI_EHG_E!R44+TI_CO_E!R44+TI_BF_E!R44+TI_GW_E!R44+TI_RPI_E!R44+TI_PF_E!R44+TI_BKBPB_E!R44+TI_CL_E!R44+TI_BNG_E!R44+TI_LBB_E!R44+TI_CPP_E!R44+TI_GTL_E!R44+TI_NSP_E!R44</f>
        <v>0</v>
      </c>
      <c r="S44" s="10">
        <f>TI_EHG_E!S44+TI_CO_E!S44+TI_BF_E!S44+TI_GW_E!S44+TI_RPI_E!S44+TI_PF_E!S44+TI_BKBPB_E!S44+TI_CL_E!S44+TI_BNG_E!S44+TI_LBB_E!S44+TI_CPP_E!S44+TI_GTL_E!S44+TI_NSP_E!S44</f>
        <v>0</v>
      </c>
      <c r="T44" s="10">
        <f>TI_EHG_E!T44+TI_CO_E!T44+TI_BF_E!T44+TI_GW_E!T44+TI_RPI_E!T44+TI_PF_E!T44+TI_BKBPB_E!T44+TI_CL_E!T44+TI_BNG_E!T44+TI_LBB_E!T44+TI_CPP_E!T44+TI_GTL_E!T44+TI_NSP_E!T44</f>
        <v>0.51685296646603607</v>
      </c>
      <c r="U44" s="10">
        <f>TI_EHG_E!U44+TI_CO_E!U44+TI_BF_E!U44+TI_GW_E!U44+TI_RPI_E!U44+TI_PF_E!U44+TI_BKBPB_E!U44+TI_CL_E!U44+TI_BNG_E!U44+TI_LBB_E!U44+TI_CPP_E!U44+TI_GTL_E!U44+TI_NSP_E!U44</f>
        <v>0.71272570937231294</v>
      </c>
      <c r="V44" s="10">
        <f>TI_EHG_E!V44+TI_CO_E!V44+TI_BF_E!V44+TI_GW_E!V44+TI_RPI_E!V44+TI_PF_E!V44+TI_BKBPB_E!V44+TI_CL_E!V44+TI_BNG_E!V44+TI_LBB_E!V44+TI_CPP_E!V44+TI_GTL_E!V44+TI_NSP_E!V44</f>
        <v>0.67205503009458289</v>
      </c>
      <c r="W44" s="10">
        <f>TI_EHG_E!W44+TI_CO_E!W44+TI_BF_E!W44+TI_GW_E!W44+TI_RPI_E!W44+TI_PF_E!W44+TI_BKBPB_E!W44+TI_CL_E!W44+TI_BNG_E!W44+TI_LBB_E!W44+TI_CPP_E!W44+TI_GTL_E!W44+TI_NSP_E!W44</f>
        <v>1.0453138435081679</v>
      </c>
      <c r="X44" s="10">
        <f>TI_EHG_E!X44+TI_CO_E!X44+TI_BF_E!X44+TI_GW_E!X44+TI_RPI_E!X44+TI_PF_E!X44+TI_BKBPB_E!X44+TI_CL_E!X44+TI_BNG_E!X44+TI_LBB_E!X44+TI_CPP_E!X44+TI_GTL_E!X44+TI_NSP_E!X44</f>
        <v>2.073258813413585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134.9742046431642</v>
      </c>
      <c r="H46" s="10">
        <f>TI_EHG_E!H46+TI_CO_E!H46+TI_BF_E!H46+TI_GW_E!H46+TI_RPI_E!H46+TI_PF_E!H46+TI_BKBPB_E!H46+TI_CL_E!H46+TI_BNG_E!H46+TI_LBB_E!H46+TI_CPP_E!H46+TI_GTL_E!H46+TI_NSP_E!H46</f>
        <v>177.9659501289768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33.934135855546003</v>
      </c>
      <c r="D50" s="10">
        <f>TI_EHG_E!D50+TI_CO_E!D50+TI_BF_E!D50+TI_GW_E!D50+TI_RPI_E!D50+TI_PF_E!D50+TI_BKBPB_E!D50+TI_CL_E!D50+TI_BNG_E!D50+TI_LBB_E!D50+TI_CPP_E!D50+TI_GTL_E!D50+TI_NSP_E!D50</f>
        <v>16.647549441100598</v>
      </c>
      <c r="E50" s="10">
        <f>TI_EHG_E!E50+TI_CO_E!E50+TI_BF_E!E50+TI_GW_E!E50+TI_RPI_E!E50+TI_PF_E!E50+TI_BKBPB_E!E50+TI_CL_E!E50+TI_BNG_E!E50+TI_LBB_E!E50+TI_CPP_E!E50+TI_GTL_E!E50+TI_NSP_E!E50</f>
        <v>9.8564918314703345</v>
      </c>
      <c r="F50" s="10">
        <f>TI_EHG_E!F50+TI_CO_E!F50+TI_BF_E!F50+TI_GW_E!F50+TI_RPI_E!F50+TI_PF_E!F50+TI_BKBPB_E!F50+TI_CL_E!F50+TI_BNG_E!F50+TI_LBB_E!F50+TI_CPP_E!F50+TI_GTL_E!F50+TI_NSP_E!F50</f>
        <v>6.3989681857265692</v>
      </c>
      <c r="G50" s="10">
        <f>TI_EHG_E!G50+TI_CO_E!G50+TI_BF_E!G50+TI_GW_E!G50+TI_RPI_E!G50+TI_PF_E!G50+TI_BKBPB_E!G50+TI_CL_E!G50+TI_BNG_E!G50+TI_LBB_E!G50+TI_CPP_E!G50+TI_GTL_E!G50+TI_NSP_E!G50</f>
        <v>3.5370593293207229</v>
      </c>
      <c r="H50" s="10">
        <f>TI_EHG_E!H50+TI_CO_E!H50+TI_BF_E!H50+TI_GW_E!H50+TI_RPI_E!H50+TI_PF_E!H50+TI_BKBPB_E!H50+TI_CL_E!H50+TI_BNG_E!H50+TI_LBB_E!H50+TI_CPP_E!H50+TI_GTL_E!H50+TI_NSP_E!H50</f>
        <v>1.5260533104041272</v>
      </c>
      <c r="I50" s="10">
        <f>TI_EHG_E!I50+TI_CO_E!I50+TI_BF_E!I50+TI_GW_E!I50+TI_RPI_E!I50+TI_PF_E!I50+TI_BKBPB_E!I50+TI_CL_E!I50+TI_BNG_E!I50+TI_LBB_E!I50+TI_CPP_E!I50+TI_GTL_E!I50+TI_NSP_E!I50</f>
        <v>1.8466036113499569</v>
      </c>
      <c r="J50" s="10">
        <f>TI_EHG_E!J50+TI_CO_E!J50+TI_BF_E!J50+TI_GW_E!J50+TI_RPI_E!J50+TI_PF_E!J50+TI_BKBPB_E!J50+TI_CL_E!J50+TI_BNG_E!J50+TI_LBB_E!J50+TI_CPP_E!J50+TI_GTL_E!J50+TI_NSP_E!J50</f>
        <v>1.8474634565778159</v>
      </c>
      <c r="K50" s="10">
        <f>TI_EHG_E!K50+TI_CO_E!K50+TI_BF_E!K50+TI_GW_E!K50+TI_RPI_E!K50+TI_PF_E!K50+TI_BKBPB_E!K50+TI_CL_E!K50+TI_BNG_E!K50+TI_LBB_E!K50+TI_CPP_E!K50+TI_GTL_E!K50+TI_NSP_E!K50</f>
        <v>0.90524505588993975</v>
      </c>
      <c r="L50" s="10">
        <f>TI_EHG_E!L50+TI_CO_E!L50+TI_BF_E!L50+TI_GW_E!L50+TI_RPI_E!L50+TI_PF_E!L50+TI_BKBPB_E!L50+TI_CL_E!L50+TI_BNG_E!L50+TI_LBB_E!L50+TI_CPP_E!L50+TI_GTL_E!L50+TI_NSP_E!L50</f>
        <v>1.8844368013757522</v>
      </c>
      <c r="M50" s="10">
        <f>TI_EHG_E!M50+TI_CO_E!M50+TI_BF_E!M50+TI_GW_E!M50+TI_RPI_E!M50+TI_PF_E!M50+TI_BKBPB_E!M50+TI_CL_E!M50+TI_BNG_E!M50+TI_LBB_E!M50+TI_CPP_E!M50+TI_GTL_E!M50+TI_NSP_E!M50</f>
        <v>0.96534823731728281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6.878761822871883E-4</v>
      </c>
      <c r="U50" s="10">
        <f>TI_EHG_E!U50+TI_CO_E!U50+TI_BF_E!U50+TI_GW_E!U50+TI_RPI_E!U50+TI_PF_E!U50+TI_BKBPB_E!U50+TI_CL_E!U50+TI_BNG_E!U50+TI_LBB_E!U50+TI_CPP_E!U50+TI_GTL_E!U50+TI_NSP_E!U50</f>
        <v>7.7386070507308674E-4</v>
      </c>
      <c r="V50" s="10">
        <f>TI_EHG_E!V50+TI_CO_E!V50+TI_BF_E!V50+TI_GW_E!V50+TI_RPI_E!V50+TI_PF_E!V50+TI_BKBPB_E!V50+TI_CL_E!V50+TI_BNG_E!V50+TI_LBB_E!V50+TI_CPP_E!V50+TI_GTL_E!V50+TI_NSP_E!V50</f>
        <v>7.7386070507308674E-4</v>
      </c>
      <c r="W50" s="10">
        <f>TI_EHG_E!W50+TI_CO_E!W50+TI_BF_E!W50+TI_GW_E!W50+TI_RPI_E!W50+TI_PF_E!W50+TI_BKBPB_E!W50+TI_CL_E!W50+TI_BNG_E!W50+TI_LBB_E!W50+TI_CPP_E!W50+TI_GTL_E!W50+TI_NSP_E!W50</f>
        <v>7.7386070507308674E-4</v>
      </c>
      <c r="X50" s="10">
        <f>TI_EHG_E!X50+TI_CO_E!X50+TI_BF_E!X50+TI_GW_E!X50+TI_RPI_E!X50+TI_PF_E!X50+TI_BKBPB_E!X50+TI_CL_E!X50+TI_BNG_E!X50+TI_LBB_E!X50+TI_CPP_E!X50+TI_GTL_E!X50+TI_NSP_E!X50</f>
        <v>4.5227858985382632E-2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745.14187446259666</v>
      </c>
      <c r="D51" s="37">
        <f>TI_EHG_E!D51+TI_CO_E!D51+TI_BF_E!D51+TI_GW_E!D51+TI_RPI_E!D51+TI_PF_E!D51+TI_BKBPB_E!D51+TI_CL_E!D51+TI_BNG_E!D51+TI_LBB_E!D51+TI_CPP_E!D51+TI_GTL_E!D51+TI_NSP_E!D51</f>
        <v>858.29750644883916</v>
      </c>
      <c r="E51" s="37">
        <f>TI_EHG_E!E51+TI_CO_E!E51+TI_BF_E!E51+TI_GW_E!E51+TI_RPI_E!E51+TI_PF_E!E51+TI_BKBPB_E!E51+TI_CL_E!E51+TI_BNG_E!E51+TI_LBB_E!E51+TI_CPP_E!E51+TI_GTL_E!E51+TI_NSP_E!E51</f>
        <v>830.76096302665519</v>
      </c>
      <c r="F51" s="37">
        <f>TI_EHG_E!F51+TI_CO_E!F51+TI_BF_E!F51+TI_GW_E!F51+TI_RPI_E!F51+TI_PF_E!F51+TI_BKBPB_E!F51+TI_CL_E!F51+TI_BNG_E!F51+TI_LBB_E!F51+TI_CPP_E!F51+TI_GTL_E!F51+TI_NSP_E!F51</f>
        <v>873.28030954428209</v>
      </c>
      <c r="G51" s="37">
        <f>TI_EHG_E!G51+TI_CO_E!G51+TI_BF_E!G51+TI_GW_E!G51+TI_RPI_E!G51+TI_PF_E!G51+TI_BKBPB_E!G51+TI_CL_E!G51+TI_BNG_E!G51+TI_LBB_E!G51+TI_CPP_E!G51+TI_GTL_E!G51+TI_NSP_E!G51</f>
        <v>827.64402407566627</v>
      </c>
      <c r="H51" s="37">
        <f>TI_EHG_E!H51+TI_CO_E!H51+TI_BF_E!H51+TI_GW_E!H51+TI_RPI_E!H51+TI_PF_E!H51+TI_BKBPB_E!H51+TI_CL_E!H51+TI_BNG_E!H51+TI_LBB_E!H51+TI_CPP_E!H51+TI_GTL_E!H51+TI_NSP_E!H51</f>
        <v>845.98022355975922</v>
      </c>
      <c r="I51" s="37">
        <f>TI_EHG_E!I51+TI_CO_E!I51+TI_BF_E!I51+TI_GW_E!I51+TI_RPI_E!I51+TI_PF_E!I51+TI_BKBPB_E!I51+TI_CL_E!I51+TI_BNG_E!I51+TI_LBB_E!I51+TI_CPP_E!I51+TI_GTL_E!I51+TI_NSP_E!I51</f>
        <v>886.73688736027509</v>
      </c>
      <c r="J51" s="37">
        <f>TI_EHG_E!J51+TI_CO_E!J51+TI_BF_E!J51+TI_GW_E!J51+TI_RPI_E!J51+TI_PF_E!J51+TI_BKBPB_E!J51+TI_CL_E!J51+TI_BNG_E!J51+TI_LBB_E!J51+TI_CPP_E!J51+TI_GTL_E!J51+TI_NSP_E!J51</f>
        <v>828.54686156491834</v>
      </c>
      <c r="K51" s="37">
        <f>TI_EHG_E!K51+TI_CO_E!K51+TI_BF_E!K51+TI_GW_E!K51+TI_RPI_E!K51+TI_PF_E!K51+TI_BKBPB_E!K51+TI_CL_E!K51+TI_BNG_E!K51+TI_LBB_E!K51+TI_CPP_E!K51+TI_GTL_E!K51+TI_NSP_E!K51</f>
        <v>823.86070507308671</v>
      </c>
      <c r="L51" s="37">
        <f>TI_EHG_E!L51+TI_CO_E!L51+TI_BF_E!L51+TI_GW_E!L51+TI_RPI_E!L51+TI_PF_E!L51+TI_BKBPB_E!L51+TI_CL_E!L51+TI_BNG_E!L51+TI_LBB_E!L51+TI_CPP_E!L51+TI_GTL_E!L51+TI_NSP_E!L51</f>
        <v>779.77214101461732</v>
      </c>
      <c r="M51" s="37">
        <f>TI_EHG_E!M51+TI_CO_E!M51+TI_BF_E!M51+TI_GW_E!M51+TI_RPI_E!M51+TI_PF_E!M51+TI_BKBPB_E!M51+TI_CL_E!M51+TI_BNG_E!M51+TI_LBB_E!M51+TI_CPP_E!M51+TI_GTL_E!M51+TI_NSP_E!M51</f>
        <v>957.76010318142733</v>
      </c>
      <c r="N51" s="37">
        <f>TI_EHG_E!N51+TI_CO_E!N51+TI_BF_E!N51+TI_GW_E!N51+TI_RPI_E!N51+TI_PF_E!N51+TI_BKBPB_E!N51+TI_CL_E!N51+TI_BNG_E!N51+TI_LBB_E!N51+TI_CPP_E!N51+TI_GTL_E!N51+TI_NSP_E!N51</f>
        <v>879.55717970765261</v>
      </c>
      <c r="O51" s="37">
        <f>TI_EHG_E!O51+TI_CO_E!O51+TI_BF_E!O51+TI_GW_E!O51+TI_RPI_E!O51+TI_PF_E!O51+TI_BKBPB_E!O51+TI_CL_E!O51+TI_BNG_E!O51+TI_LBB_E!O51+TI_CPP_E!O51+TI_GTL_E!O51+TI_NSP_E!O51</f>
        <v>796.75408426483239</v>
      </c>
      <c r="P51" s="37">
        <f>TI_EHG_E!P51+TI_CO_E!P51+TI_BF_E!P51+TI_GW_E!P51+TI_RPI_E!P51+TI_PF_E!P51+TI_BKBPB_E!P51+TI_CL_E!P51+TI_BNG_E!P51+TI_LBB_E!P51+TI_CPP_E!P51+TI_GTL_E!P51+TI_NSP_E!P51</f>
        <v>847.95786758383474</v>
      </c>
      <c r="Q51" s="37">
        <f>TI_EHG_E!Q51+TI_CO_E!Q51+TI_BF_E!Q51+TI_GW_E!Q51+TI_RPI_E!Q51+TI_PF_E!Q51+TI_BKBPB_E!Q51+TI_CL_E!Q51+TI_BNG_E!Q51+TI_LBB_E!Q51+TI_CPP_E!Q51+TI_GTL_E!Q51+TI_NSP_E!Q51</f>
        <v>740.97162510748058</v>
      </c>
      <c r="R51" s="37">
        <f>TI_EHG_E!R51+TI_CO_E!R51+TI_BF_E!R51+TI_GW_E!R51+TI_RPI_E!R51+TI_PF_E!R51+TI_BKBPB_E!R51+TI_CL_E!R51+TI_BNG_E!R51+TI_LBB_E!R51+TI_CPP_E!R51+TI_GTL_E!R51+TI_NSP_E!R51</f>
        <v>773.7962166809973</v>
      </c>
      <c r="S51" s="37">
        <f>TI_EHG_E!S51+TI_CO_E!S51+TI_BF_E!S51+TI_GW_E!S51+TI_RPI_E!S51+TI_PF_E!S51+TI_BKBPB_E!S51+TI_CL_E!S51+TI_BNG_E!S51+TI_LBB_E!S51+TI_CPP_E!S51+TI_GTL_E!S51+TI_NSP_E!S51</f>
        <v>781.140928632846</v>
      </c>
      <c r="T51" s="37">
        <f>TI_EHG_E!T51+TI_CO_E!T51+TI_BF_E!T51+TI_GW_E!T51+TI_RPI_E!T51+TI_PF_E!T51+TI_BKBPB_E!T51+TI_CL_E!T51+TI_BNG_E!T51+TI_LBB_E!T51+TI_CPP_E!T51+TI_GTL_E!T51+TI_NSP_E!T51</f>
        <v>653.56973344797939</v>
      </c>
      <c r="U51" s="37">
        <f>TI_EHG_E!U51+TI_CO_E!U51+TI_BF_E!U51+TI_GW_E!U51+TI_RPI_E!U51+TI_PF_E!U51+TI_BKBPB_E!U51+TI_CL_E!U51+TI_BNG_E!U51+TI_LBB_E!U51+TI_CPP_E!U51+TI_GTL_E!U51+TI_NSP_E!U51</f>
        <v>811.91633705932941</v>
      </c>
      <c r="V51" s="37">
        <f>TI_EHG_E!V51+TI_CO_E!V51+TI_BF_E!V51+TI_GW_E!V51+TI_RPI_E!V51+TI_PF_E!V51+TI_BKBPB_E!V51+TI_CL_E!V51+TI_BNG_E!V51+TI_LBB_E!V51+TI_CPP_E!V51+TI_GTL_E!V51+TI_NSP_E!V51</f>
        <v>764.85640584694761</v>
      </c>
      <c r="W51" s="37">
        <f>TI_EHG_E!W51+TI_CO_E!W51+TI_BF_E!W51+TI_GW_E!W51+TI_RPI_E!W51+TI_PF_E!W51+TI_BKBPB_E!W51+TI_CL_E!W51+TI_BNG_E!W51+TI_LBB_E!W51+TI_CPP_E!W51+TI_GTL_E!W51+TI_NSP_E!W51</f>
        <v>576.53731728288903</v>
      </c>
      <c r="X51" s="37">
        <f>TI_EHG_E!X51+TI_CO_E!X51+TI_BF_E!X51+TI_GW_E!X51+TI_RPI_E!X51+TI_PF_E!X51+TI_BKBPB_E!X51+TI_CL_E!X51+TI_BNG_E!X51+TI_LBB_E!X51+TI_CPP_E!X51+TI_GTL_E!X51+TI_NSP_E!X51</f>
        <v>602.06362854686165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366.88796216680998</v>
      </c>
      <c r="D52" s="37">
        <f t="shared" si="20"/>
        <v>392.19776440240753</v>
      </c>
      <c r="E52" s="37">
        <f t="shared" si="20"/>
        <v>379.03516766981937</v>
      </c>
      <c r="F52" s="37">
        <f t="shared" si="20"/>
        <v>389.57429062768699</v>
      </c>
      <c r="G52" s="37">
        <f t="shared" si="20"/>
        <v>469.22897678417883</v>
      </c>
      <c r="H52" s="37">
        <f t="shared" si="20"/>
        <v>470.199570077386</v>
      </c>
      <c r="I52" s="37">
        <f t="shared" si="20"/>
        <v>423.09957007738603</v>
      </c>
      <c r="J52" s="37">
        <f t="shared" si="20"/>
        <v>420.82656921754079</v>
      </c>
      <c r="K52" s="37">
        <f t="shared" si="20"/>
        <v>449.78736027515038</v>
      </c>
      <c r="L52" s="37">
        <f t="shared" si="20"/>
        <v>481.47730008598444</v>
      </c>
      <c r="M52" s="37">
        <f t="shared" si="20"/>
        <v>522.71384350816857</v>
      </c>
      <c r="N52" s="37">
        <f t="shared" si="20"/>
        <v>462.89931212381771</v>
      </c>
      <c r="O52" s="37">
        <f t="shared" si="20"/>
        <v>594.32312983662951</v>
      </c>
      <c r="P52" s="37">
        <f t="shared" si="20"/>
        <v>621.50266552020628</v>
      </c>
      <c r="Q52" s="37">
        <f t="shared" si="20"/>
        <v>601.63895098882188</v>
      </c>
      <c r="R52" s="37">
        <f t="shared" si="20"/>
        <v>628.71900257953575</v>
      </c>
      <c r="S52" s="37">
        <f t="shared" si="20"/>
        <v>752.97248495270844</v>
      </c>
      <c r="T52" s="37">
        <f t="shared" si="20"/>
        <v>973.31272570937222</v>
      </c>
      <c r="U52" s="37">
        <f t="shared" si="20"/>
        <v>836.26431642304408</v>
      </c>
      <c r="V52" s="37">
        <f t="shared" si="20"/>
        <v>827.75468615649186</v>
      </c>
      <c r="W52" s="37">
        <f t="shared" si="20"/>
        <v>863.49191745485814</v>
      </c>
      <c r="X52" s="37">
        <f t="shared" ref="X52" si="21">SUM(X53:X70)</f>
        <v>938.07042132416143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242.40386930352534</v>
      </c>
      <c r="D53" s="10">
        <f>TI_EHG_E!D53+TI_CO_E!D53+TI_BF_E!D53+TI_GW_E!D53+TI_RPI_E!D53+TI_PF_E!D53+TI_BKBPB_E!D53+TI_CL_E!D53+TI_BNG_E!D53+TI_LBB_E!D53+TI_CPP_E!D53+TI_GTL_E!D53+TI_NSP_E!D53</f>
        <v>243.60318142734303</v>
      </c>
      <c r="E53" s="10">
        <f>TI_EHG_E!E53+TI_CO_E!E53+TI_BF_E!E53+TI_GW_E!E53+TI_RPI_E!E53+TI_PF_E!E53+TI_BKBPB_E!E53+TI_CL_E!E53+TI_BNG_E!E53+TI_LBB_E!E53+TI_CPP_E!E53+TI_GTL_E!E53+TI_NSP_E!E53</f>
        <v>211.83181427343072</v>
      </c>
      <c r="F53" s="10">
        <f>TI_EHG_E!F53+TI_CO_E!F53+TI_BF_E!F53+TI_GW_E!F53+TI_RPI_E!F53+TI_PF_E!F53+TI_BKBPB_E!F53+TI_CL_E!F53+TI_BNG_E!F53+TI_LBB_E!F53+TI_CPP_E!F53+TI_GTL_E!F53+TI_NSP_E!F53</f>
        <v>194.85743766122096</v>
      </c>
      <c r="G53" s="10">
        <f>TI_EHG_E!G53+TI_CO_E!G53+TI_BF_E!G53+TI_GW_E!G53+TI_RPI_E!G53+TI_PF_E!G53+TI_BKBPB_E!G53+TI_CL_E!G53+TI_BNG_E!G53+TI_LBB_E!G53+TI_CPP_E!G53+TI_GTL_E!G53+TI_NSP_E!G53</f>
        <v>267.35812553740328</v>
      </c>
      <c r="H53" s="10">
        <f>TI_EHG_E!H53+TI_CO_E!H53+TI_BF_E!H53+TI_GW_E!H53+TI_RPI_E!H53+TI_PF_E!H53+TI_BKBPB_E!H53+TI_CL_E!H53+TI_BNG_E!H53+TI_LBB_E!H53+TI_CPP_E!H53+TI_GTL_E!H53+TI_NSP_E!H53</f>
        <v>285.92338779019769</v>
      </c>
      <c r="I53" s="10">
        <f>TI_EHG_E!I53+TI_CO_E!I53+TI_BF_E!I53+TI_GW_E!I53+TI_RPI_E!I53+TI_PF_E!I53+TI_BKBPB_E!I53+TI_CL_E!I53+TI_BNG_E!I53+TI_LBB_E!I53+TI_CPP_E!I53+TI_GTL_E!I53+TI_NSP_E!I53</f>
        <v>232.01410146173686</v>
      </c>
      <c r="J53" s="10">
        <f>TI_EHG_E!J53+TI_CO_E!J53+TI_BF_E!J53+TI_GW_E!J53+TI_RPI_E!J53+TI_PF_E!J53+TI_BKBPB_E!J53+TI_CL_E!J53+TI_BNG_E!J53+TI_LBB_E!J53+TI_CPP_E!J53+TI_GTL_E!J53+TI_NSP_E!J53</f>
        <v>235.02966466036111</v>
      </c>
      <c r="K53" s="10">
        <f>TI_EHG_E!K53+TI_CO_E!K53+TI_BF_E!K53+TI_GW_E!K53+TI_RPI_E!K53+TI_PF_E!K53+TI_BKBPB_E!K53+TI_CL_E!K53+TI_BNG_E!K53+TI_LBB_E!K53+TI_CPP_E!K53+TI_GTL_E!K53+TI_NSP_E!K53</f>
        <v>267.32914875322439</v>
      </c>
      <c r="L53" s="10">
        <f>TI_EHG_E!L53+TI_CO_E!L53+TI_BF_E!L53+TI_GW_E!L53+TI_RPI_E!L53+TI_PF_E!L53+TI_BKBPB_E!L53+TI_CL_E!L53+TI_BNG_E!L53+TI_LBB_E!L53+TI_CPP_E!L53+TI_GTL_E!L53+TI_NSP_E!L53</f>
        <v>297.25726569217534</v>
      </c>
      <c r="M53" s="10">
        <f>TI_EHG_E!M53+TI_CO_E!M53+TI_BF_E!M53+TI_GW_E!M53+TI_RPI_E!M53+TI_PF_E!M53+TI_BKBPB_E!M53+TI_CL_E!M53+TI_BNG_E!M53+TI_LBB_E!M53+TI_CPP_E!M53+TI_GTL_E!M53+TI_NSP_E!M53</f>
        <v>302.70902837489251</v>
      </c>
      <c r="N53" s="10">
        <f>TI_EHG_E!N53+TI_CO_E!N53+TI_BF_E!N53+TI_GW_E!N53+TI_RPI_E!N53+TI_PF_E!N53+TI_BKBPB_E!N53+TI_CL_E!N53+TI_BNG_E!N53+TI_LBB_E!N53+TI_CPP_E!N53+TI_GTL_E!N53+TI_NSP_E!N53</f>
        <v>248.23456577815986</v>
      </c>
      <c r="O53" s="10">
        <f>TI_EHG_E!O53+TI_CO_E!O53+TI_BF_E!O53+TI_GW_E!O53+TI_RPI_E!O53+TI_PF_E!O53+TI_BKBPB_E!O53+TI_CL_E!O53+TI_BNG_E!O53+TI_LBB_E!O53+TI_CPP_E!O53+TI_GTL_E!O53+TI_NSP_E!O53</f>
        <v>318.74092863284608</v>
      </c>
      <c r="P53" s="10">
        <f>TI_EHG_E!P53+TI_CO_E!P53+TI_BF_E!P53+TI_GW_E!P53+TI_RPI_E!P53+TI_PF_E!P53+TI_BKBPB_E!P53+TI_CL_E!P53+TI_BNG_E!P53+TI_LBB_E!P53+TI_CPP_E!P53+TI_GTL_E!P53+TI_NSP_E!P53</f>
        <v>250.38761822871876</v>
      </c>
      <c r="Q53" s="10">
        <f>TI_EHG_E!Q53+TI_CO_E!Q53+TI_BF_E!Q53+TI_GW_E!Q53+TI_RPI_E!Q53+TI_PF_E!Q53+TI_BKBPB_E!Q53+TI_CL_E!Q53+TI_BNG_E!Q53+TI_LBB_E!Q53+TI_CPP_E!Q53+TI_GTL_E!Q53+TI_NSP_E!Q53</f>
        <v>171.42209802235595</v>
      </c>
      <c r="R53" s="10">
        <f>TI_EHG_E!R53+TI_CO_E!R53+TI_BF_E!R53+TI_GW_E!R53+TI_RPI_E!R53+TI_PF_E!R53+TI_BKBPB_E!R53+TI_CL_E!R53+TI_BNG_E!R53+TI_LBB_E!R53+TI_CPP_E!R53+TI_GTL_E!R53+TI_NSP_E!R53</f>
        <v>159.9617368873603</v>
      </c>
      <c r="S53" s="10">
        <f>TI_EHG_E!S53+TI_CO_E!S53+TI_BF_E!S53+TI_GW_E!S53+TI_RPI_E!S53+TI_PF_E!S53+TI_BKBPB_E!S53+TI_CL_E!S53+TI_BNG_E!S53+TI_LBB_E!S53+TI_CPP_E!S53+TI_GTL_E!S53+TI_NSP_E!S53</f>
        <v>217.49965606190887</v>
      </c>
      <c r="T53" s="10">
        <f>TI_EHG_E!T53+TI_CO_E!T53+TI_BF_E!T53+TI_GW_E!T53+TI_RPI_E!T53+TI_PF_E!T53+TI_BKBPB_E!T53+TI_CL_E!T53+TI_BNG_E!T53+TI_LBB_E!T53+TI_CPP_E!T53+TI_GTL_E!T53+TI_NSP_E!T53</f>
        <v>376.66552020636288</v>
      </c>
      <c r="U53" s="10">
        <f>TI_EHG_E!U53+TI_CO_E!U53+TI_BF_E!U53+TI_GW_E!U53+TI_RPI_E!U53+TI_PF_E!U53+TI_BKBPB_E!U53+TI_CL_E!U53+TI_BNG_E!U53+TI_LBB_E!U53+TI_CPP_E!U53+TI_GTL_E!U53+TI_NSP_E!U53</f>
        <v>209.0773000859846</v>
      </c>
      <c r="V53" s="10">
        <f>TI_EHG_E!V53+TI_CO_E!V53+TI_BF_E!V53+TI_GW_E!V53+TI_RPI_E!V53+TI_PF_E!V53+TI_BKBPB_E!V53+TI_CL_E!V53+TI_BNG_E!V53+TI_LBB_E!V53+TI_CPP_E!V53+TI_GTL_E!V53+TI_NSP_E!V53</f>
        <v>181.21702493551166</v>
      </c>
      <c r="W53" s="10">
        <f>TI_EHG_E!W53+TI_CO_E!W53+TI_BF_E!W53+TI_GW_E!W53+TI_RPI_E!W53+TI_PF_E!W53+TI_BKBPB_E!W53+TI_CL_E!W53+TI_BNG_E!W53+TI_LBB_E!W53+TI_CPP_E!W53+TI_GTL_E!W53+TI_NSP_E!W53</f>
        <v>223.82132416165086</v>
      </c>
      <c r="X53" s="10">
        <f>TI_EHG_E!X53+TI_CO_E!X53+TI_BF_E!X53+TI_GW_E!X53+TI_RPI_E!X53+TI_PF_E!X53+TI_BKBPB_E!X53+TI_CL_E!X53+TI_BNG_E!X53+TI_LBB_E!X53+TI_CPP_E!X53+TI_GTL_E!X53+TI_NSP_E!X53</f>
        <v>232.82854686156486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0.37979363714531378</v>
      </c>
      <c r="D55" s="10">
        <f>TI_EHG_E!D55+TI_CO_E!D55+TI_BF_E!D55+TI_GW_E!D55+TI_RPI_E!D55+TI_PF_E!D55+TI_BKBPB_E!D55+TI_CL_E!D55+TI_BNG_E!D55+TI_LBB_E!D55+TI_CPP_E!D55+TI_GTL_E!D55+TI_NSP_E!D55</f>
        <v>0.29518486672398964</v>
      </c>
      <c r="E55" s="10">
        <f>TI_EHG_E!E55+TI_CO_E!E55+TI_BF_E!E55+TI_GW_E!E55+TI_RPI_E!E55+TI_PF_E!E55+TI_BKBPB_E!E55+TI_CL_E!E55+TI_BNG_E!E55+TI_LBB_E!E55+TI_CPP_E!E55+TI_GTL_E!E55+TI_NSP_E!E55</f>
        <v>0.96663800515907128</v>
      </c>
      <c r="F55" s="10">
        <f>TI_EHG_E!F55+TI_CO_E!F55+TI_BF_E!F55+TI_GW_E!F55+TI_RPI_E!F55+TI_PF_E!F55+TI_BKBPB_E!F55+TI_CL_E!F55+TI_BNG_E!F55+TI_LBB_E!F55+TI_CPP_E!F55+TI_GTL_E!F55+TI_NSP_E!F55</f>
        <v>4.1656061908856401</v>
      </c>
      <c r="G55" s="10">
        <f>TI_EHG_E!G55+TI_CO_E!G55+TI_BF_E!G55+TI_GW_E!G55+TI_RPI_E!G55+TI_PF_E!G55+TI_BKBPB_E!G55+TI_CL_E!G55+TI_BNG_E!G55+TI_LBB_E!G55+TI_CPP_E!G55+TI_GTL_E!G55+TI_NSP_E!G55</f>
        <v>4.225881341358555</v>
      </c>
      <c r="H55" s="10">
        <f>TI_EHG_E!H55+TI_CO_E!H55+TI_BF_E!H55+TI_GW_E!H55+TI_RPI_E!H55+TI_PF_E!H55+TI_BKBPB_E!H55+TI_CL_E!H55+TI_BNG_E!H55+TI_LBB_E!H55+TI_CPP_E!H55+TI_GTL_E!H55+TI_NSP_E!H55</f>
        <v>4.0287188306104893</v>
      </c>
      <c r="I55" s="10">
        <f>TI_EHG_E!I55+TI_CO_E!I55+TI_BF_E!I55+TI_GW_E!I55+TI_RPI_E!I55+TI_PF_E!I55+TI_BKBPB_E!I55+TI_CL_E!I55+TI_BNG_E!I55+TI_LBB_E!I55+TI_CPP_E!I55+TI_GTL_E!I55+TI_NSP_E!I55</f>
        <v>3.973516766981942</v>
      </c>
      <c r="J55" s="10">
        <f>TI_EHG_E!J55+TI_CO_E!J55+TI_BF_E!J55+TI_GW_E!J55+TI_RPI_E!J55+TI_PF_E!J55+TI_BKBPB_E!J55+TI_CL_E!J55+TI_BNG_E!J55+TI_LBB_E!J55+TI_CPP_E!J55+TI_GTL_E!J55+TI_NSP_E!J55</f>
        <v>4.5510748065348237</v>
      </c>
      <c r="K55" s="10">
        <f>TI_EHG_E!K55+TI_CO_E!K55+TI_BF_E!K55+TI_GW_E!K55+TI_RPI_E!K55+TI_PF_E!K55+TI_BKBPB_E!K55+TI_CL_E!K55+TI_BNG_E!K55+TI_LBB_E!K55+TI_CPP_E!K55+TI_GTL_E!K55+TI_NSP_E!K55</f>
        <v>5.0816852966466035</v>
      </c>
      <c r="L55" s="10">
        <f>TI_EHG_E!L55+TI_CO_E!L55+TI_BF_E!L55+TI_GW_E!L55+TI_RPI_E!L55+TI_PF_E!L55+TI_BKBPB_E!L55+TI_CL_E!L55+TI_BNG_E!L55+TI_LBB_E!L55+TI_CPP_E!L55+TI_GTL_E!L55+TI_NSP_E!L55</f>
        <v>4.3068787618228708</v>
      </c>
      <c r="M55" s="10">
        <f>TI_EHG_E!M55+TI_CO_E!M55+TI_BF_E!M55+TI_GW_E!M55+TI_RPI_E!M55+TI_PF_E!M55+TI_BKBPB_E!M55+TI_CL_E!M55+TI_BNG_E!M55+TI_LBB_E!M55+TI_CPP_E!M55+TI_GTL_E!M55+TI_NSP_E!M55</f>
        <v>4.2181427343078237</v>
      </c>
      <c r="N55" s="10">
        <f>TI_EHG_E!N55+TI_CO_E!N55+TI_BF_E!N55+TI_GW_E!N55+TI_RPI_E!N55+TI_PF_E!N55+TI_BKBPB_E!N55+TI_CL_E!N55+TI_BNG_E!N55+TI_LBB_E!N55+TI_CPP_E!N55+TI_GTL_E!N55+TI_NSP_E!N55</f>
        <v>6.0957867583834906</v>
      </c>
      <c r="O55" s="10">
        <f>TI_EHG_E!O55+TI_CO_E!O55+TI_BF_E!O55+TI_GW_E!O55+TI_RPI_E!O55+TI_PF_E!O55+TI_BKBPB_E!O55+TI_CL_E!O55+TI_BNG_E!O55+TI_LBB_E!O55+TI_CPP_E!O55+TI_GTL_E!O55+TI_NSP_E!O55</f>
        <v>9.8251074806534824</v>
      </c>
      <c r="P55" s="10">
        <f>TI_EHG_E!P55+TI_CO_E!P55+TI_BF_E!P55+TI_GW_E!P55+TI_RPI_E!P55+TI_PF_E!P55+TI_BKBPB_E!P55+TI_CL_E!P55+TI_BNG_E!P55+TI_LBB_E!P55+TI_CPP_E!P55+TI_GTL_E!P55+TI_NSP_E!P55</f>
        <v>10.322871883061046</v>
      </c>
      <c r="Q55" s="10">
        <f>TI_EHG_E!Q55+TI_CO_E!Q55+TI_BF_E!Q55+TI_GW_E!Q55+TI_RPI_E!Q55+TI_PF_E!Q55+TI_BKBPB_E!Q55+TI_CL_E!Q55+TI_BNG_E!Q55+TI_LBB_E!Q55+TI_CPP_E!Q55+TI_GTL_E!Q55+TI_NSP_E!Q55</f>
        <v>12.01306964746346</v>
      </c>
      <c r="R55" s="10">
        <f>TI_EHG_E!R55+TI_CO_E!R55+TI_BF_E!R55+TI_GW_E!R55+TI_RPI_E!R55+TI_PF_E!R55+TI_BKBPB_E!R55+TI_CL_E!R55+TI_BNG_E!R55+TI_LBB_E!R55+TI_CPP_E!R55+TI_GTL_E!R55+TI_NSP_E!R55</f>
        <v>12.651332760103182</v>
      </c>
      <c r="S55" s="10">
        <f>TI_EHG_E!S55+TI_CO_E!S55+TI_BF_E!S55+TI_GW_E!S55+TI_RPI_E!S55+TI_PF_E!S55+TI_BKBPB_E!S55+TI_CL_E!S55+TI_BNG_E!S55+TI_LBB_E!S55+TI_CPP_E!S55+TI_GTL_E!S55+TI_NSP_E!S55</f>
        <v>10.996474634565779</v>
      </c>
      <c r="T55" s="10">
        <f>TI_EHG_E!T55+TI_CO_E!T55+TI_BF_E!T55+TI_GW_E!T55+TI_RPI_E!T55+TI_PF_E!T55+TI_BKBPB_E!T55+TI_CL_E!T55+TI_BNG_E!T55+TI_LBB_E!T55+TI_CPP_E!T55+TI_GTL_E!T55+TI_NSP_E!T55</f>
        <v>12.897678417884782</v>
      </c>
      <c r="U55" s="10">
        <f>TI_EHG_E!U55+TI_CO_E!U55+TI_BF_E!U55+TI_GW_E!U55+TI_RPI_E!U55+TI_PF_E!U55+TI_BKBPB_E!U55+TI_CL_E!U55+TI_BNG_E!U55+TI_LBB_E!U55+TI_CPP_E!U55+TI_GTL_E!U55+TI_NSP_E!U55</f>
        <v>10.493379191745479</v>
      </c>
      <c r="V55" s="10">
        <f>TI_EHG_E!V55+TI_CO_E!V55+TI_BF_E!V55+TI_GW_E!V55+TI_RPI_E!V55+TI_PF_E!V55+TI_BKBPB_E!V55+TI_CL_E!V55+TI_BNG_E!V55+TI_LBB_E!V55+TI_CPP_E!V55+TI_GTL_E!V55+TI_NSP_E!V55</f>
        <v>13.241530524505581</v>
      </c>
      <c r="W55" s="10">
        <f>TI_EHG_E!W55+TI_CO_E!W55+TI_BF_E!W55+TI_GW_E!W55+TI_RPI_E!W55+TI_PF_E!W55+TI_BKBPB_E!W55+TI_CL_E!W55+TI_BNG_E!W55+TI_LBB_E!W55+TI_CPP_E!W55+TI_GTL_E!W55+TI_NSP_E!W55</f>
        <v>15.205674978503865</v>
      </c>
      <c r="X55" s="10">
        <f>TI_EHG_E!X55+TI_CO_E!X55+TI_BF_E!X55+TI_GW_E!X55+TI_RPI_E!X55+TI_PF_E!X55+TI_BKBPB_E!X55+TI_CL_E!X55+TI_BNG_E!X55+TI_LBB_E!X55+TI_CPP_E!X55+TI_GTL_E!X55+TI_NSP_E!X55</f>
        <v>12.161306964746347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0</v>
      </c>
      <c r="N56" s="10">
        <f>TI_EHG_E!N56+TI_CO_E!N56+TI_BF_E!N56+TI_GW_E!N56+TI_RPI_E!N56+TI_PF_E!N56+TI_BKBPB_E!N56+TI_CL_E!N56+TI_BNG_E!N56+TI_LBB_E!N56+TI_CPP_E!N56+TI_GTL_E!N56+TI_NSP_E!N56</f>
        <v>0</v>
      </c>
      <c r="O56" s="10">
        <f>TI_EHG_E!O56+TI_CO_E!O56+TI_BF_E!O56+TI_GW_E!O56+TI_RPI_E!O56+TI_PF_E!O56+TI_BKBPB_E!O56+TI_CL_E!O56+TI_BNG_E!O56+TI_LBB_E!O56+TI_CPP_E!O56+TI_GTL_E!O56+TI_NSP_E!O56</f>
        <v>8.5984522785898529E-4</v>
      </c>
      <c r="P56" s="10">
        <f>TI_EHG_E!P56+TI_CO_E!P56+TI_BF_E!P56+TI_GW_E!P56+TI_RPI_E!P56+TI_PF_E!P56+TI_BKBPB_E!P56+TI_CL_E!P56+TI_BNG_E!P56+TI_LBB_E!P56+TI_CPP_E!P56+TI_GTL_E!P56+TI_NSP_E!P56</f>
        <v>5.7609630266552024E-3</v>
      </c>
      <c r="Q56" s="10">
        <f>TI_EHG_E!Q56+TI_CO_E!Q56+TI_BF_E!Q56+TI_GW_E!Q56+TI_RPI_E!Q56+TI_PF_E!Q56+TI_BKBPB_E!Q56+TI_CL_E!Q56+TI_BNG_E!Q56+TI_LBB_E!Q56+TI_CPP_E!Q56+TI_GTL_E!Q56+TI_NSP_E!Q56</f>
        <v>8.5124677558039551E-3</v>
      </c>
      <c r="R56" s="10">
        <f>TI_EHG_E!R56+TI_CO_E!R56+TI_BF_E!R56+TI_GW_E!R56+TI_RPI_E!R56+TI_PF_E!R56+TI_BKBPB_E!R56+TI_CL_E!R56+TI_BNG_E!R56+TI_LBB_E!R56+TI_CPP_E!R56+TI_GTL_E!R56+TI_NSP_E!R56</f>
        <v>2.020636285468615E-2</v>
      </c>
      <c r="S56" s="10">
        <f>TI_EHG_E!S56+TI_CO_E!S56+TI_BF_E!S56+TI_GW_E!S56+TI_RPI_E!S56+TI_PF_E!S56+TI_BKBPB_E!S56+TI_CL_E!S56+TI_BNG_E!S56+TI_LBB_E!S56+TI_CPP_E!S56+TI_GTL_E!S56+TI_NSP_E!S56</f>
        <v>3.2846087704213239E-2</v>
      </c>
      <c r="T56" s="10">
        <f>TI_EHG_E!T56+TI_CO_E!T56+TI_BF_E!T56+TI_GW_E!T56+TI_RPI_E!T56+TI_PF_E!T56+TI_BKBPB_E!T56+TI_CL_E!T56+TI_BNG_E!T56+TI_LBB_E!T56+TI_CPP_E!T56+TI_GTL_E!T56+TI_NSP_E!T56</f>
        <v>3.7833190025795348E-2</v>
      </c>
      <c r="U56" s="10">
        <f>TI_EHG_E!U56+TI_CO_E!U56+TI_BF_E!U56+TI_GW_E!U56+TI_RPI_E!U56+TI_PF_E!U56+TI_BKBPB_E!U56+TI_CL_E!U56+TI_BNG_E!U56+TI_LBB_E!U56+TI_CPP_E!U56+TI_GTL_E!U56+TI_NSP_E!U56</f>
        <v>0.10945829750644882</v>
      </c>
      <c r="V56" s="10">
        <f>TI_EHG_E!V56+TI_CO_E!V56+TI_BF_E!V56+TI_GW_E!V56+TI_RPI_E!V56+TI_PF_E!V56+TI_BKBPB_E!V56+TI_CL_E!V56+TI_BNG_E!V56+TI_LBB_E!V56+TI_CPP_E!V56+TI_GTL_E!V56+TI_NSP_E!V56</f>
        <v>0.26973344797936366</v>
      </c>
      <c r="W56" s="10">
        <f>TI_EHG_E!W56+TI_CO_E!W56+TI_BF_E!W56+TI_GW_E!W56+TI_RPI_E!W56+TI_PF_E!W56+TI_BKBPB_E!W56+TI_CL_E!W56+TI_BNG_E!W56+TI_LBB_E!W56+TI_CPP_E!W56+TI_GTL_E!W56+TI_NSP_E!W56</f>
        <v>0.41676698194325013</v>
      </c>
      <c r="X56" s="10">
        <f>TI_EHG_E!X56+TI_CO_E!X56+TI_BF_E!X56+TI_GW_E!X56+TI_RPI_E!X56+TI_PF_E!X56+TI_BKBPB_E!X56+TI_CL_E!X56+TI_BNG_E!X56+TI_LBB_E!X56+TI_CPP_E!X56+TI_GTL_E!X56+TI_NSP_E!X56</f>
        <v>0.58443680137575238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6.5348237317282884E-2</v>
      </c>
      <c r="W57" s="10">
        <f>TI_EHG_E!W57+TI_CO_E!W57+TI_BF_E!W57+TI_GW_E!W57+TI_RPI_E!W57+TI_PF_E!W57+TI_BKBPB_E!W57+TI_CL_E!W57+TI_BNG_E!W57+TI_LBB_E!W57+TI_CPP_E!W57+TI_GTL_E!W57+TI_NSP_E!W57</f>
        <v>0.95434221840068778</v>
      </c>
      <c r="X57" s="10">
        <f>TI_EHG_E!X57+TI_CO_E!X57+TI_BF_E!X57+TI_GW_E!X57+TI_RPI_E!X57+TI_PF_E!X57+TI_BKBPB_E!X57+TI_CL_E!X57+TI_BNG_E!X57+TI_LBB_E!X57+TI_CPP_E!X57+TI_GTL_E!X57+TI_NSP_E!X57</f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124.10429922613929</v>
      </c>
      <c r="D59" s="10">
        <f>TI_EHG_E!D59+TI_CO_E!D59+TI_BF_E!D59+TI_GW_E!D59+TI_RPI_E!D59+TI_PF_E!D59+TI_BKBPB_E!D59+TI_CL_E!D59+TI_BNG_E!D59+TI_LBB_E!D59+TI_CPP_E!D59+TI_GTL_E!D59+TI_NSP_E!D59</f>
        <v>148.29939810834048</v>
      </c>
      <c r="E59" s="10">
        <f>TI_EHG_E!E59+TI_CO_E!E59+TI_BF_E!E59+TI_GW_E!E59+TI_RPI_E!E59+TI_PF_E!E59+TI_BKBPB_E!E59+TI_CL_E!E59+TI_BNG_E!E59+TI_LBB_E!E59+TI_CPP_E!E59+TI_GTL_E!E59+TI_NSP_E!E59</f>
        <v>164.92304385210662</v>
      </c>
      <c r="F59" s="10">
        <f>TI_EHG_E!F59+TI_CO_E!F59+TI_BF_E!F59+TI_GW_E!F59+TI_RPI_E!F59+TI_PF_E!F59+TI_BKBPB_E!F59+TI_CL_E!F59+TI_BNG_E!F59+TI_LBB_E!F59+TI_CPP_E!F59+TI_GTL_E!F59+TI_NSP_E!F59</f>
        <v>188.66440240756663</v>
      </c>
      <c r="G59" s="10">
        <f>TI_EHG_E!G59+TI_CO_E!G59+TI_BF_E!G59+TI_GW_E!G59+TI_RPI_E!G59+TI_PF_E!G59+TI_BKBPB_E!G59+TI_CL_E!G59+TI_BNG_E!G59+TI_LBB_E!G59+TI_CPP_E!G59+TI_GTL_E!G59+TI_NSP_E!G59</f>
        <v>193.68013757523642</v>
      </c>
      <c r="H59" s="10">
        <f>TI_EHG_E!H59+TI_CO_E!H59+TI_BF_E!H59+TI_GW_E!H59+TI_RPI_E!H59+TI_PF_E!H59+TI_BKBPB_E!H59+TI_CL_E!H59+TI_BNG_E!H59+TI_LBB_E!H59+TI_CPP_E!H59+TI_GTL_E!H59+TI_NSP_E!H59</f>
        <v>171.2525365434222</v>
      </c>
      <c r="I59" s="10">
        <f>TI_EHG_E!I59+TI_CO_E!I59+TI_BF_E!I59+TI_GW_E!I59+TI_RPI_E!I59+TI_PF_E!I59+TI_BKBPB_E!I59+TI_CL_E!I59+TI_BNG_E!I59+TI_LBB_E!I59+TI_CPP_E!I59+TI_GTL_E!I59+TI_NSP_E!I59</f>
        <v>178.58503869303524</v>
      </c>
      <c r="J59" s="10">
        <f>TI_EHG_E!J59+TI_CO_E!J59+TI_BF_E!J59+TI_GW_E!J59+TI_RPI_E!J59+TI_PF_E!J59+TI_BKBPB_E!J59+TI_CL_E!J59+TI_BNG_E!J59+TI_LBB_E!J59+TI_CPP_E!J59+TI_GTL_E!J59+TI_NSP_E!J59</f>
        <v>173.95141874462595</v>
      </c>
      <c r="K59" s="10">
        <f>TI_EHG_E!K59+TI_CO_E!K59+TI_BF_E!K59+TI_GW_E!K59+TI_RPI_E!K59+TI_PF_E!K59+TI_BKBPB_E!K59+TI_CL_E!K59+TI_BNG_E!K59+TI_LBB_E!K59+TI_CPP_E!K59+TI_GTL_E!K59+TI_NSP_E!K59</f>
        <v>168.67291487532242</v>
      </c>
      <c r="L59" s="10">
        <f>TI_EHG_E!L59+TI_CO_E!L59+TI_BF_E!L59+TI_GW_E!L59+TI_RPI_E!L59+TI_PF_E!L59+TI_BKBPB_E!L59+TI_CL_E!L59+TI_BNG_E!L59+TI_LBB_E!L59+TI_CPP_E!L59+TI_GTL_E!L59+TI_NSP_E!L59</f>
        <v>168.17145313843508</v>
      </c>
      <c r="M59" s="10">
        <f>TI_EHG_E!M59+TI_CO_E!M59+TI_BF_E!M59+TI_GW_E!M59+TI_RPI_E!M59+TI_PF_E!M59+TI_BKBPB_E!M59+TI_CL_E!M59+TI_BNG_E!M59+TI_LBB_E!M59+TI_CPP_E!M59+TI_GTL_E!M59+TI_NSP_E!M59</f>
        <v>178.13121238177129</v>
      </c>
      <c r="N59" s="10">
        <f>TI_EHG_E!N59+TI_CO_E!N59+TI_BF_E!N59+TI_GW_E!N59+TI_RPI_E!N59+TI_PF_E!N59+TI_BKBPB_E!N59+TI_CL_E!N59+TI_BNG_E!N59+TI_LBB_E!N59+TI_CPP_E!N59+TI_GTL_E!N59+TI_NSP_E!N59</f>
        <v>164.42149613069648</v>
      </c>
      <c r="O59" s="10">
        <f>TI_EHG_E!O59+TI_CO_E!O59+TI_BF_E!O59+TI_GW_E!O59+TI_RPI_E!O59+TI_PF_E!O59+TI_BKBPB_E!O59+TI_CL_E!O59+TI_BNG_E!O59+TI_LBB_E!O59+TI_CPP_E!O59+TI_GTL_E!O59+TI_NSP_E!O59</f>
        <v>198.17042132416168</v>
      </c>
      <c r="P59" s="10">
        <f>TI_EHG_E!P59+TI_CO_E!P59+TI_BF_E!P59+TI_GW_E!P59+TI_RPI_E!P59+TI_PF_E!P59+TI_BKBPB_E!P59+TI_CL_E!P59+TI_BNG_E!P59+TI_LBB_E!P59+TI_CPP_E!P59+TI_GTL_E!P59+TI_NSP_E!P59</f>
        <v>282.79363714531382</v>
      </c>
      <c r="Q59" s="10">
        <f>TI_EHG_E!Q59+TI_CO_E!Q59+TI_BF_E!Q59+TI_GW_E!Q59+TI_RPI_E!Q59+TI_PF_E!Q59+TI_BKBPB_E!Q59+TI_CL_E!Q59+TI_BNG_E!Q59+TI_LBB_E!Q59+TI_CPP_E!Q59+TI_GTL_E!Q59+TI_NSP_E!Q59</f>
        <v>327.62493551160782</v>
      </c>
      <c r="R59" s="10">
        <f>TI_EHG_E!R59+TI_CO_E!R59+TI_BF_E!R59+TI_GW_E!R59+TI_RPI_E!R59+TI_PF_E!R59+TI_BKBPB_E!R59+TI_CL_E!R59+TI_BNG_E!R59+TI_LBB_E!R59+TI_CPP_E!R59+TI_GTL_E!R59+TI_NSP_E!R59</f>
        <v>352.46491831470343</v>
      </c>
      <c r="S59" s="10">
        <f>TI_EHG_E!S59+TI_CO_E!S59+TI_BF_E!S59+TI_GW_E!S59+TI_RPI_E!S59+TI_PF_E!S59+TI_BKBPB_E!S59+TI_CL_E!S59+TI_BNG_E!S59+TI_LBB_E!S59+TI_CPP_E!S59+TI_GTL_E!S59+TI_NSP_E!S59</f>
        <v>429.89871023215818</v>
      </c>
      <c r="T59" s="10">
        <f>TI_EHG_E!T59+TI_CO_E!T59+TI_BF_E!T59+TI_GW_E!T59+TI_RPI_E!T59+TI_PF_E!T59+TI_BKBPB_E!T59+TI_CL_E!T59+TI_BNG_E!T59+TI_LBB_E!T59+TI_CPP_E!T59+TI_GTL_E!T59+TI_NSP_E!T59</f>
        <v>487.61255374032663</v>
      </c>
      <c r="U59" s="10">
        <f>TI_EHG_E!U59+TI_CO_E!U59+TI_BF_E!U59+TI_GW_E!U59+TI_RPI_E!U59+TI_PF_E!U59+TI_BKBPB_E!U59+TI_CL_E!U59+TI_BNG_E!U59+TI_LBB_E!U59+TI_CPP_E!U59+TI_GTL_E!U59+TI_NSP_E!U59</f>
        <v>497.97429062768703</v>
      </c>
      <c r="V59" s="10">
        <f>TI_EHG_E!V59+TI_CO_E!V59+TI_BF_E!V59+TI_GW_E!V59+TI_RPI_E!V59+TI_PF_E!V59+TI_BKBPB_E!V59+TI_CL_E!V59+TI_BNG_E!V59+TI_LBB_E!V59+TI_CPP_E!V59+TI_GTL_E!V59+TI_NSP_E!V59</f>
        <v>523.36569217540841</v>
      </c>
      <c r="W59" s="10">
        <f>TI_EHG_E!W59+TI_CO_E!W59+TI_BF_E!W59+TI_GW_E!W59+TI_RPI_E!W59+TI_PF_E!W59+TI_BKBPB_E!W59+TI_CL_E!W59+TI_BNG_E!W59+TI_LBB_E!W59+TI_CPP_E!W59+TI_GTL_E!W59+TI_NSP_E!W59</f>
        <v>501.32923473774719</v>
      </c>
      <c r="X59" s="10">
        <f>TI_EHG_E!X59+TI_CO_E!X59+TI_BF_E!X59+TI_GW_E!X59+TI_RPI_E!X59+TI_PF_E!X59+TI_BKBPB_E!X59+TI_CL_E!X59+TI_BNG_E!X59+TI_LBB_E!X59+TI_CPP_E!X59+TI_GTL_E!X59+TI_NSP_E!X59</f>
        <v>583.04471195184863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1.3136715391229581</v>
      </c>
      <c r="F61" s="10">
        <f>TI_EHG_E!F61+TI_CO_E!F61+TI_BF_E!F61+TI_GW_E!F61+TI_RPI_E!F61+TI_PF_E!F61+TI_BKBPB_E!F61+TI_CL_E!F61+TI_BNG_E!F61+TI_LBB_E!F61+TI_CPP_E!F61+TI_GTL_E!F61+TI_NSP_E!F61</f>
        <v>1.886844368013757</v>
      </c>
      <c r="G61" s="10">
        <f>TI_EHG_E!G61+TI_CO_E!G61+TI_BF_E!G61+TI_GW_E!G61+TI_RPI_E!G61+TI_PF_E!G61+TI_BKBPB_E!G61+TI_CL_E!G61+TI_BNG_E!G61+TI_LBB_E!G61+TI_CPP_E!G61+TI_GTL_E!G61+TI_NSP_E!G61</f>
        <v>3.9648323301805672</v>
      </c>
      <c r="H61" s="10">
        <f>TI_EHG_E!H61+TI_CO_E!H61+TI_BF_E!H61+TI_GW_E!H61+TI_RPI_E!H61+TI_PF_E!H61+TI_BKBPB_E!H61+TI_CL_E!H61+TI_BNG_E!H61+TI_LBB_E!H61+TI_CPP_E!H61+TI_GTL_E!H61+TI_NSP_E!H61</f>
        <v>6.3294067067927759</v>
      </c>
      <c r="I61" s="10">
        <f>TI_EHG_E!I61+TI_CO_E!I61+TI_BF_E!I61+TI_GW_E!I61+TI_RPI_E!I61+TI_PF_E!I61+TI_BKBPB_E!I61+TI_CL_E!I61+TI_BNG_E!I61+TI_LBB_E!I61+TI_CPP_E!I61+TI_GTL_E!I61+TI_NSP_E!I61</f>
        <v>5.4696474634565773</v>
      </c>
      <c r="J61" s="10">
        <f>TI_EHG_E!J61+TI_CO_E!J61+TI_BF_E!J61+TI_GW_E!J61+TI_RPI_E!J61+TI_PF_E!J61+TI_BKBPB_E!J61+TI_CL_E!J61+TI_BNG_E!J61+TI_LBB_E!J61+TI_CPP_E!J61+TI_GTL_E!J61+TI_NSP_E!J61</f>
        <v>5.5173688736027513</v>
      </c>
      <c r="K61" s="10">
        <f>TI_EHG_E!K61+TI_CO_E!K61+TI_BF_E!K61+TI_GW_E!K61+TI_RPI_E!K61+TI_PF_E!K61+TI_BKBPB_E!K61+TI_CL_E!K61+TI_BNG_E!K61+TI_LBB_E!K61+TI_CPP_E!K61+TI_GTL_E!K61+TI_NSP_E!K61</f>
        <v>6.926569217540842</v>
      </c>
      <c r="L61" s="10">
        <f>TI_EHG_E!L61+TI_CO_E!L61+TI_BF_E!L61+TI_GW_E!L61+TI_RPI_E!L61+TI_PF_E!L61+TI_BKBPB_E!L61+TI_CL_E!L61+TI_BNG_E!L61+TI_LBB_E!L61+TI_CPP_E!L61+TI_GTL_E!L61+TI_NSP_E!L61</f>
        <v>7.4042132416165076</v>
      </c>
      <c r="M61" s="10">
        <f>TI_EHG_E!M61+TI_CO_E!M61+TI_BF_E!M61+TI_GW_E!M61+TI_RPI_E!M61+TI_PF_E!M61+TI_BKBPB_E!M61+TI_CL_E!M61+TI_BNG_E!M61+TI_LBB_E!M61+TI_CPP_E!M61+TI_GTL_E!M61+TI_NSP_E!M61</f>
        <v>10.485296646603608</v>
      </c>
      <c r="N61" s="10">
        <f>TI_EHG_E!N61+TI_CO_E!N61+TI_BF_E!N61+TI_GW_E!N61+TI_RPI_E!N61+TI_PF_E!N61+TI_BKBPB_E!N61+TI_CL_E!N61+TI_BNG_E!N61+TI_LBB_E!N61+TI_CPP_E!N61+TI_GTL_E!N61+TI_NSP_E!N61</f>
        <v>18.343336199484085</v>
      </c>
      <c r="O61" s="10">
        <f>TI_EHG_E!O61+TI_CO_E!O61+TI_BF_E!O61+TI_GW_E!O61+TI_RPI_E!O61+TI_PF_E!O61+TI_BKBPB_E!O61+TI_CL_E!O61+TI_BNG_E!O61+TI_LBB_E!O61+TI_CPP_E!O61+TI_GTL_E!O61+TI_NSP_E!O61</f>
        <v>45.141874462596732</v>
      </c>
      <c r="P61" s="10">
        <f>TI_EHG_E!P61+TI_CO_E!P61+TI_BF_E!P61+TI_GW_E!P61+TI_RPI_E!P61+TI_PF_E!P61+TI_BKBPB_E!P61+TI_CL_E!P61+TI_BNG_E!P61+TI_LBB_E!P61+TI_CPP_E!P61+TI_GTL_E!P61+TI_NSP_E!P61</f>
        <v>56.487102321582107</v>
      </c>
      <c r="Q61" s="10">
        <f>TI_EHG_E!Q61+TI_CO_E!Q61+TI_BF_E!Q61+TI_GW_E!Q61+TI_RPI_E!Q61+TI_PF_E!Q61+TI_BKBPB_E!Q61+TI_CL_E!Q61+TI_BNG_E!Q61+TI_LBB_E!Q61+TI_CPP_E!Q61+TI_GTL_E!Q61+TI_NSP_E!Q61</f>
        <v>66.399140154772127</v>
      </c>
      <c r="R61" s="10">
        <f>TI_EHG_E!R61+TI_CO_E!R61+TI_BF_E!R61+TI_GW_E!R61+TI_RPI_E!R61+TI_PF_E!R61+TI_BKBPB_E!R61+TI_CL_E!R61+TI_BNG_E!R61+TI_LBB_E!R61+TI_CPP_E!R61+TI_GTL_E!R61+TI_NSP_E!R61</f>
        <v>79.057953568357689</v>
      </c>
      <c r="S61" s="10">
        <f>TI_EHG_E!S61+TI_CO_E!S61+TI_BF_E!S61+TI_GW_E!S61+TI_RPI_E!S61+TI_PF_E!S61+TI_BKBPB_E!S61+TI_CL_E!S61+TI_BNG_E!S61+TI_LBB_E!S61+TI_CPP_E!S61+TI_GTL_E!S61+TI_NSP_E!S61</f>
        <v>81.780825451418735</v>
      </c>
      <c r="T61" s="10">
        <f>TI_EHG_E!T61+TI_CO_E!T61+TI_BF_E!T61+TI_GW_E!T61+TI_RPI_E!T61+TI_PF_E!T61+TI_BKBPB_E!T61+TI_CL_E!T61+TI_BNG_E!T61+TI_LBB_E!T61+TI_CPP_E!T61+TI_GTL_E!T61+TI_NSP_E!T61</f>
        <v>85.276698194325022</v>
      </c>
      <c r="U61" s="10">
        <f>TI_EHG_E!U61+TI_CO_E!U61+TI_BF_E!U61+TI_GW_E!U61+TI_RPI_E!U61+TI_PF_E!U61+TI_BKBPB_E!U61+TI_CL_E!U61+TI_BNG_E!U61+TI_LBB_E!U61+TI_CPP_E!U61+TI_GTL_E!U61+TI_NSP_E!U61</f>
        <v>78.77704213241617</v>
      </c>
      <c r="V61" s="10">
        <f>TI_EHG_E!V61+TI_CO_E!V61+TI_BF_E!V61+TI_GW_E!V61+TI_RPI_E!V61+TI_PF_E!V61+TI_BKBPB_E!V61+TI_CL_E!V61+TI_BNG_E!V61+TI_LBB_E!V61+TI_CPP_E!V61+TI_GTL_E!V61+TI_NSP_E!V61</f>
        <v>72.594668959587281</v>
      </c>
      <c r="W61" s="10">
        <f>TI_EHG_E!W61+TI_CO_E!W61+TI_BF_E!W61+TI_GW_E!W61+TI_RPI_E!W61+TI_PF_E!W61+TI_BKBPB_E!W61+TI_CL_E!W61+TI_BNG_E!W61+TI_LBB_E!W61+TI_CPP_E!W61+TI_GTL_E!W61+TI_NSP_E!W61</f>
        <v>72.568099742046428</v>
      </c>
      <c r="X61" s="10">
        <f>TI_EHG_E!X61+TI_CO_E!X61+TI_BF_E!X61+TI_GW_E!X61+TI_RPI_E!X61+TI_PF_E!X61+TI_BKBPB_E!X61+TI_CL_E!X61+TI_BNG_E!X61+TI_LBB_E!X61+TI_CPP_E!X61+TI_GTL_E!X61+TI_NSP_E!X61</f>
        <v>59.100429922613927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1.2802235597592431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2.560447119518487</v>
      </c>
      <c r="M63" s="10">
        <f>TI_EHG_E!M63+TI_CO_E!M63+TI_BF_E!M63+TI_GW_E!M63+TI_RPI_E!M63+TI_PF_E!M63+TI_BKBPB_E!M63+TI_CL_E!M63+TI_BNG_E!M63+TI_LBB_E!M63+TI_CPP_E!M63+TI_GTL_E!M63+TI_NSP_E!M63</f>
        <v>8.3214101461736885</v>
      </c>
      <c r="N63" s="10">
        <f>TI_EHG_E!N63+TI_CO_E!N63+TI_BF_E!N63+TI_GW_E!N63+TI_RPI_E!N63+TI_PF_E!N63+TI_BKBPB_E!N63+TI_CL_E!N63+TI_BNG_E!N63+TI_LBB_E!N63+TI_CPP_E!N63+TI_GTL_E!N63+TI_NSP_E!N63</f>
        <v>7.6812553740326726</v>
      </c>
      <c r="O63" s="10">
        <f>TI_EHG_E!O63+TI_CO_E!O63+TI_BF_E!O63+TI_GW_E!O63+TI_RPI_E!O63+TI_PF_E!O63+TI_BKBPB_E!O63+TI_CL_E!O63+TI_BNG_E!O63+TI_LBB_E!O63+TI_CPP_E!O63+TI_GTL_E!O63+TI_NSP_E!O63</f>
        <v>6.4010318142734306</v>
      </c>
      <c r="P63" s="10">
        <f>TI_EHG_E!P63+TI_CO_E!P63+TI_BF_E!P63+TI_GW_E!P63+TI_RPI_E!P63+TI_PF_E!P63+TI_BKBPB_E!P63+TI_CL_E!P63+TI_BNG_E!P63+TI_LBB_E!P63+TI_CPP_E!P63+TI_GTL_E!P63+TI_NSP_E!P63</f>
        <v>6.4010318142734306</v>
      </c>
      <c r="Q63" s="10">
        <f>TI_EHG_E!Q63+TI_CO_E!Q63+TI_BF_E!Q63+TI_GW_E!Q63+TI_RPI_E!Q63+TI_PF_E!Q63+TI_BKBPB_E!Q63+TI_CL_E!Q63+TI_BNG_E!Q63+TI_LBB_E!Q63+TI_CPP_E!Q63+TI_GTL_E!Q63+TI_NSP_E!Q63</f>
        <v>6.4010318142734306</v>
      </c>
      <c r="R63" s="10">
        <f>TI_EHG_E!R63+TI_CO_E!R63+TI_BF_E!R63+TI_GW_E!R63+TI_RPI_E!R63+TI_PF_E!R63+TI_BKBPB_E!R63+TI_CL_E!R63+TI_BNG_E!R63+TI_LBB_E!R63+TI_CPP_E!R63+TI_GTL_E!R63+TI_NSP_E!R63</f>
        <v>7.6812553740326726</v>
      </c>
      <c r="S63" s="10">
        <f>TI_EHG_E!S63+TI_CO_E!S63+TI_BF_E!S63+TI_GW_E!S63+TI_RPI_E!S63+TI_PF_E!S63+TI_BKBPB_E!S63+TI_CL_E!S63+TI_BNG_E!S63+TI_LBB_E!S63+TI_CPP_E!S63+TI_GTL_E!S63+TI_NSP_E!S63</f>
        <v>8.3214101461736885</v>
      </c>
      <c r="T63" s="10">
        <f>TI_EHG_E!T63+TI_CO_E!T63+TI_BF_E!T63+TI_GW_E!T63+TI_RPI_E!T63+TI_PF_E!T63+TI_BKBPB_E!T63+TI_CL_E!T63+TI_BNG_E!T63+TI_LBB_E!T63+TI_CPP_E!T63+TI_GTL_E!T63+TI_NSP_E!T63</f>
        <v>7.9116938950988818</v>
      </c>
      <c r="U63" s="10">
        <f>TI_EHG_E!U63+TI_CO_E!U63+TI_BF_E!U63+TI_GW_E!U63+TI_RPI_E!U63+TI_PF_E!U63+TI_BKBPB_E!U63+TI_CL_E!U63+TI_BNG_E!U63+TI_LBB_E!U63+TI_CPP_E!U63+TI_GTL_E!U63+TI_NSP_E!U63</f>
        <v>8.4602751504729152</v>
      </c>
      <c r="V63" s="10">
        <f>TI_EHG_E!V63+TI_CO_E!V63+TI_BF_E!V63+TI_GW_E!V63+TI_RPI_E!V63+TI_PF_E!V63+TI_BKBPB_E!V63+TI_CL_E!V63+TI_BNG_E!V63+TI_LBB_E!V63+TI_CPP_E!V63+TI_GTL_E!V63+TI_NSP_E!V63</f>
        <v>7.3067927773000854</v>
      </c>
      <c r="W63" s="10">
        <f>TI_EHG_E!W63+TI_CO_E!W63+TI_BF_E!W63+TI_GW_E!W63+TI_RPI_E!W63+TI_PF_E!W63+TI_BKBPB_E!W63+TI_CL_E!W63+TI_BNG_E!W63+TI_LBB_E!W63+TI_CPP_E!W63+TI_GTL_E!W63+TI_NSP_E!W63</f>
        <v>12.75030094582975</v>
      </c>
      <c r="X63" s="10">
        <f>TI_EHG_E!X63+TI_CO_E!X63+TI_BF_E!X63+TI_GW_E!X63+TI_RPI_E!X63+TI_PF_E!X63+TI_BKBPB_E!X63+TI_CL_E!X63+TI_BNG_E!X63+TI_LBB_E!X63+TI_CPP_E!X63+TI_GTL_E!X63+TI_NSP_E!X63</f>
        <v>11.72416165090284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2.6655202063628551</v>
      </c>
      <c r="I65" s="10">
        <f>TI_EHG_E!I65+TI_CO_E!I65+TI_BF_E!I65+TI_GW_E!I65+TI_RPI_E!I65+TI_PF_E!I65+TI_BKBPB_E!I65+TI_CL_E!I65+TI_BNG_E!I65+TI_LBB_E!I65+TI_CPP_E!I65+TI_GTL_E!I65+TI_NSP_E!I65</f>
        <v>1.7770421324161649</v>
      </c>
      <c r="J65" s="10">
        <f>TI_EHG_E!J65+TI_CO_E!J65+TI_BF_E!J65+TI_GW_E!J65+TI_RPI_E!J65+TI_PF_E!J65+TI_BKBPB_E!J65+TI_CL_E!J65+TI_BNG_E!J65+TI_LBB_E!J65+TI_CPP_E!J65+TI_GTL_E!J65+TI_NSP_E!J65</f>
        <v>1.7770421324161649</v>
      </c>
      <c r="K65" s="10">
        <f>TI_EHG_E!K65+TI_CO_E!K65+TI_BF_E!K65+TI_GW_E!K65+TI_RPI_E!K65+TI_PF_E!K65+TI_BKBPB_E!K65+TI_CL_E!K65+TI_BNG_E!K65+TI_LBB_E!K65+TI_CPP_E!K65+TI_GTL_E!K65+TI_NSP_E!K65</f>
        <v>1.7770421324161649</v>
      </c>
      <c r="L65" s="10">
        <f>TI_EHG_E!L65+TI_CO_E!L65+TI_BF_E!L65+TI_GW_E!L65+TI_RPI_E!L65+TI_PF_E!L65+TI_BKBPB_E!L65+TI_CL_E!L65+TI_BNG_E!L65+TI_LBB_E!L65+TI_CPP_E!L65+TI_GTL_E!L65+TI_NSP_E!L65</f>
        <v>1.7770421324161649</v>
      </c>
      <c r="M65" s="10">
        <f>TI_EHG_E!M65+TI_CO_E!M65+TI_BF_E!M65+TI_GW_E!M65+TI_RPI_E!M65+TI_PF_E!M65+TI_BKBPB_E!M65+TI_CL_E!M65+TI_BNG_E!M65+TI_LBB_E!M65+TI_CPP_E!M65+TI_GTL_E!M65+TI_NSP_E!M65</f>
        <v>18.848753224419603</v>
      </c>
      <c r="N65" s="10">
        <f>TI_EHG_E!N65+TI_CO_E!N65+TI_BF_E!N65+TI_GW_E!N65+TI_RPI_E!N65+TI_PF_E!N65+TI_BKBPB_E!N65+TI_CL_E!N65+TI_BNG_E!N65+TI_LBB_E!N65+TI_CPP_E!N65+TI_GTL_E!N65+TI_NSP_E!N65</f>
        <v>18.122871883061052</v>
      </c>
      <c r="O65" s="10">
        <f>TI_EHG_E!O65+TI_CO_E!O65+TI_BF_E!O65+TI_GW_E!O65+TI_RPI_E!O65+TI_PF_E!O65+TI_BKBPB_E!O65+TI_CL_E!O65+TI_BNG_E!O65+TI_LBB_E!O65+TI_CPP_E!O65+TI_GTL_E!O65+TI_NSP_E!O65</f>
        <v>16.042906276870166</v>
      </c>
      <c r="P65" s="10">
        <f>TI_EHG_E!P65+TI_CO_E!P65+TI_BF_E!P65+TI_GW_E!P65+TI_RPI_E!P65+TI_PF_E!P65+TI_BKBPB_E!P65+TI_CL_E!P65+TI_BNG_E!P65+TI_LBB_E!P65+TI_CPP_E!P65+TI_GTL_E!P65+TI_NSP_E!P65</f>
        <v>15.10464316423044</v>
      </c>
      <c r="Q65" s="10">
        <f>TI_EHG_E!Q65+TI_CO_E!Q65+TI_BF_E!Q65+TI_GW_E!Q65+TI_RPI_E!Q65+TI_PF_E!Q65+TI_BKBPB_E!Q65+TI_CL_E!Q65+TI_BNG_E!Q65+TI_LBB_E!Q65+TI_CPP_E!Q65+TI_GTL_E!Q65+TI_NSP_E!Q65</f>
        <v>17.770163370593291</v>
      </c>
      <c r="R65" s="10">
        <f>TI_EHG_E!R65+TI_CO_E!R65+TI_BF_E!R65+TI_GW_E!R65+TI_RPI_E!R65+TI_PF_E!R65+TI_BKBPB_E!R65+TI_CL_E!R65+TI_BNG_E!R65+TI_LBB_E!R65+TI_CPP_E!R65+TI_GTL_E!R65+TI_NSP_E!R65</f>
        <v>16.881599312123821</v>
      </c>
      <c r="S65" s="10">
        <f>TI_EHG_E!S65+TI_CO_E!S65+TI_BF_E!S65+TI_GW_E!S65+TI_RPI_E!S65+TI_PF_E!S65+TI_BKBPB_E!S65+TI_CL_E!S65+TI_BNG_E!S65+TI_LBB_E!S65+TI_CPP_E!S65+TI_GTL_E!S65+TI_NSP_E!S65</f>
        <v>4.4425623387790196</v>
      </c>
      <c r="T65" s="10">
        <f>TI_EHG_E!T65+TI_CO_E!T65+TI_BF_E!T65+TI_GW_E!T65+TI_RPI_E!T65+TI_PF_E!T65+TI_BKBPB_E!T65+TI_CL_E!T65+TI_BNG_E!T65+TI_LBB_E!T65+TI_CPP_E!T65+TI_GTL_E!T65+TI_NSP_E!T65</f>
        <v>2.9107480653482369</v>
      </c>
      <c r="U65" s="10">
        <f>TI_EHG_E!U65+TI_CO_E!U65+TI_BF_E!U65+TI_GW_E!U65+TI_RPI_E!U65+TI_PF_E!U65+TI_BKBPB_E!U65+TI_CL_E!U65+TI_BNG_E!U65+TI_LBB_E!U65+TI_CPP_E!U65+TI_GTL_E!U65+TI_NSP_E!U65</f>
        <v>31.351848667239892</v>
      </c>
      <c r="V65" s="10">
        <f>TI_EHG_E!V65+TI_CO_E!V65+TI_BF_E!V65+TI_GW_E!V65+TI_RPI_E!V65+TI_PF_E!V65+TI_BKBPB_E!V65+TI_CL_E!V65+TI_BNG_E!V65+TI_LBB_E!V65+TI_CPP_E!V65+TI_GTL_E!V65+TI_NSP_E!V65</f>
        <v>29.693895098882201</v>
      </c>
      <c r="W65" s="10">
        <f>TI_EHG_E!W65+TI_CO_E!W65+TI_BF_E!W65+TI_GW_E!W65+TI_RPI_E!W65+TI_PF_E!W65+TI_BKBPB_E!W65+TI_CL_E!W65+TI_BNG_E!W65+TI_LBB_E!W65+TI_CPP_E!W65+TI_GTL_E!W65+TI_NSP_E!W65</f>
        <v>36.446173688736017</v>
      </c>
      <c r="X65" s="10">
        <f>TI_EHG_E!X65+TI_CO_E!X65+TI_BF_E!X65+TI_GW_E!X65+TI_RPI_E!X65+TI_PF_E!X65+TI_BKBPB_E!X65+TI_CL_E!X65+TI_BNG_E!X65+TI_LBB_E!X65+TI_CPP_E!X65+TI_GTL_E!X65+TI_NSP_E!X65</f>
        <v>37.759845227858982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2.0722269991401549E-2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8.5984522785898534E-2</v>
      </c>
      <c r="M76" s="40">
        <f>TI_EHG_E!M76+TI_CO_E!M76+TI_BF_E!M76+TI_GW_E!M76+TI_RPI_E!M76+TI_PF_E!M76+TI_BKBPB_E!M76+TI_CL_E!M76+TI_BNG_E!M76+TI_LBB_E!M76+TI_CPP_E!M76+TI_GTL_E!M76+TI_NSP_E!M76</f>
        <v>0.1719690455717971</v>
      </c>
      <c r="N76" s="40">
        <f>TI_EHG_E!N76+TI_CO_E!N76+TI_BF_E!N76+TI_GW_E!N76+TI_RPI_E!N76+TI_PF_E!N76+TI_BKBPB_E!N76+TI_CL_E!N76+TI_BNG_E!N76+TI_LBB_E!N76+TI_CPP_E!N76+TI_GTL_E!N76+TI_NSP_E!N76</f>
        <v>0.1719690455717971</v>
      </c>
      <c r="O76" s="40">
        <f>TI_EHG_E!O76+TI_CO_E!O76+TI_BF_E!O76+TI_GW_E!O76+TI_RPI_E!O76+TI_PF_E!O76+TI_BKBPB_E!O76+TI_CL_E!O76+TI_BNG_E!O76+TI_LBB_E!O76+TI_CPP_E!O76+TI_GTL_E!O76+TI_NSP_E!O76</f>
        <v>0.25795356835769562</v>
      </c>
      <c r="P76" s="40">
        <f>TI_EHG_E!P76+TI_CO_E!P76+TI_BF_E!P76+TI_GW_E!P76+TI_RPI_E!P76+TI_PF_E!P76+TI_BKBPB_E!P76+TI_CL_E!P76+TI_BNG_E!P76+TI_LBB_E!P76+TI_CPP_E!P76+TI_GTL_E!P76+TI_NSP_E!P76</f>
        <v>0.34393809114359408</v>
      </c>
      <c r="Q76" s="40">
        <f>TI_EHG_E!Q76+TI_CO_E!Q76+TI_BF_E!Q76+TI_GW_E!Q76+TI_RPI_E!Q76+TI_PF_E!Q76+TI_BKBPB_E!Q76+TI_CL_E!Q76+TI_BNG_E!Q76+TI_LBB_E!Q76+TI_CPP_E!Q76+TI_GTL_E!Q76+TI_NSP_E!Q76</f>
        <v>0.1719690455717971</v>
      </c>
      <c r="R76" s="40">
        <f>TI_EHG_E!R76+TI_CO_E!R76+TI_BF_E!R76+TI_GW_E!R76+TI_RPI_E!R76+TI_PF_E!R76+TI_BKBPB_E!R76+TI_CL_E!R76+TI_BNG_E!R76+TI_LBB_E!R76+TI_CPP_E!R76+TI_GTL_E!R76+TI_NSP_E!R76</f>
        <v>0.1719690455717971</v>
      </c>
      <c r="S76" s="40">
        <f>TI_EHG_E!S76+TI_CO_E!S76+TI_BF_E!S76+TI_GW_E!S76+TI_RPI_E!S76+TI_PF_E!S76+TI_BKBPB_E!S76+TI_CL_E!S76+TI_BNG_E!S76+TI_LBB_E!S76+TI_CPP_E!S76+TI_GTL_E!S76+TI_NSP_E!S76</f>
        <v>0.1719690455717971</v>
      </c>
      <c r="T76" s="40">
        <f>TI_EHG_E!T76+TI_CO_E!T76+TI_BF_E!T76+TI_GW_E!T76+TI_RPI_E!T76+TI_PF_E!T76+TI_BKBPB_E!T76+TI_CL_E!T76+TI_BNG_E!T76+TI_LBB_E!T76+TI_CPP_E!T76+TI_GTL_E!T76+TI_NSP_E!T76</f>
        <v>0.1476354256233878</v>
      </c>
      <c r="U76" s="40">
        <f>TI_EHG_E!U76+TI_CO_E!U76+TI_BF_E!U76+TI_GW_E!U76+TI_RPI_E!U76+TI_PF_E!U76+TI_BKBPB_E!U76+TI_CL_E!U76+TI_BNG_E!U76+TI_LBB_E!U76+TI_CPP_E!U76+TI_GTL_E!U76+TI_NSP_E!U76</f>
        <v>0.14849527085124681</v>
      </c>
      <c r="V76" s="40">
        <f>TI_EHG_E!V76+TI_CO_E!V76+TI_BF_E!V76+TI_GW_E!V76+TI_RPI_E!V76+TI_PF_E!V76+TI_BKBPB_E!V76+TI_CL_E!V76+TI_BNG_E!V76+TI_LBB_E!V76+TI_CPP_E!V76+TI_GTL_E!V76+TI_NSP_E!V76</f>
        <v>0.12596732588134141</v>
      </c>
      <c r="W76" s="40">
        <f>TI_EHG_E!W76+TI_CO_E!W76+TI_BF_E!W76+TI_GW_E!W76+TI_RPI_E!W76+TI_PF_E!W76+TI_BKBPB_E!W76+TI_CL_E!W76+TI_BNG_E!W76+TI_LBB_E!W76+TI_CPP_E!W76+TI_GTL_E!W76+TI_NSP_E!W76</f>
        <v>0.1049011177987962</v>
      </c>
      <c r="X76" s="40">
        <f>TI_EHG_E!X76+TI_CO_E!X76+TI_BF_E!X76+TI_GW_E!X76+TI_RPI_E!X76+TI_PF_E!X76+TI_BKBPB_E!X76+TI_CL_E!X76+TI_BNG_E!X76+TI_LBB_E!X76+TI_CPP_E!X76+TI_GTL_E!X76+TI_NSP_E!X76</f>
        <v>8.9165950128976768E-2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1358.8874462596732</v>
      </c>
      <c r="D2" s="31">
        <f t="shared" ref="D2:W2" si="1">SUM(D3,D17,D22,D25,D26,D51,D52,D71,D74,D75,D76)</f>
        <v>1412.7631126397246</v>
      </c>
      <c r="E2" s="31">
        <f t="shared" si="1"/>
        <v>1355.6784178847806</v>
      </c>
      <c r="F2" s="31">
        <f t="shared" si="1"/>
        <v>1356.0907136715391</v>
      </c>
      <c r="G2" s="31">
        <f t="shared" si="1"/>
        <v>1363.1671539122956</v>
      </c>
      <c r="H2" s="31">
        <f t="shared" si="1"/>
        <v>1368.4318142734305</v>
      </c>
      <c r="I2" s="31">
        <f t="shared" si="1"/>
        <v>1339.0306964746346</v>
      </c>
      <c r="J2" s="31">
        <f t="shared" si="1"/>
        <v>1280.3436801375751</v>
      </c>
      <c r="K2" s="31">
        <f t="shared" si="1"/>
        <v>1293.9915735167667</v>
      </c>
      <c r="L2" s="31">
        <f t="shared" si="1"/>
        <v>1283.1490971625105</v>
      </c>
      <c r="M2" s="31">
        <f t="shared" si="1"/>
        <v>1477.5680997420463</v>
      </c>
      <c r="N2" s="31">
        <f t="shared" si="1"/>
        <v>1336.4634565778158</v>
      </c>
      <c r="O2" s="31">
        <f t="shared" si="1"/>
        <v>1386.1586414445401</v>
      </c>
      <c r="P2" s="31">
        <f t="shared" si="1"/>
        <v>1458.1196904557178</v>
      </c>
      <c r="Q2" s="31">
        <f t="shared" si="1"/>
        <v>1312.7607910576096</v>
      </c>
      <c r="R2" s="31">
        <f t="shared" si="1"/>
        <v>1372.411177987962</v>
      </c>
      <c r="S2" s="31">
        <f t="shared" si="1"/>
        <v>1515.4886500429923</v>
      </c>
      <c r="T2" s="31">
        <f t="shared" si="1"/>
        <v>1604.5570937231298</v>
      </c>
      <c r="U2" s="31">
        <f t="shared" si="1"/>
        <v>1608.2825451418746</v>
      </c>
      <c r="V2" s="31">
        <f t="shared" si="1"/>
        <v>1554.5691315563199</v>
      </c>
      <c r="W2" s="31">
        <f t="shared" si="1"/>
        <v>1386.13241616509</v>
      </c>
      <c r="X2" s="31">
        <f t="shared" ref="X2" si="2">SUM(X3,X17,X22,X25,X26,X51,X52,X71,X74,X75,X76)</f>
        <v>1485.7918314703352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12.235597592433361</v>
      </c>
      <c r="D3" s="34">
        <f t="shared" ref="D3:W3" si="4">SUM(D4,D8,D11)</f>
        <v>12.235597592433361</v>
      </c>
      <c r="E3" s="34">
        <f t="shared" si="4"/>
        <v>8.8368873602751492</v>
      </c>
      <c r="F3" s="34">
        <f t="shared" si="4"/>
        <v>7.5150472914875319</v>
      </c>
      <c r="G3" s="34">
        <f t="shared" si="4"/>
        <v>7.5150472914875319</v>
      </c>
      <c r="H3" s="34">
        <f t="shared" si="4"/>
        <v>6.2625107480653472</v>
      </c>
      <c r="I3" s="34">
        <f t="shared" si="4"/>
        <v>5.0099742046431643</v>
      </c>
      <c r="J3" s="34">
        <f t="shared" si="4"/>
        <v>10.646259673258811</v>
      </c>
      <c r="K3" s="34">
        <f t="shared" si="4"/>
        <v>12.525107480653482</v>
      </c>
      <c r="L3" s="34">
        <f t="shared" si="4"/>
        <v>13.777558039552881</v>
      </c>
      <c r="M3" s="34">
        <f t="shared" si="4"/>
        <v>13.151332760103182</v>
      </c>
      <c r="N3" s="34">
        <f t="shared" si="4"/>
        <v>12.525021496130696</v>
      </c>
      <c r="O3" s="34">
        <f t="shared" si="4"/>
        <v>13.777558039552883</v>
      </c>
      <c r="P3" s="34">
        <f t="shared" si="4"/>
        <v>12.067927773000859</v>
      </c>
      <c r="Q3" s="34">
        <f t="shared" si="4"/>
        <v>5.7710232158211516</v>
      </c>
      <c r="R3" s="34">
        <f t="shared" si="4"/>
        <v>3.9975924333619943</v>
      </c>
      <c r="S3" s="34">
        <f t="shared" si="4"/>
        <v>5.0988822012037831</v>
      </c>
      <c r="T3" s="34">
        <f t="shared" si="4"/>
        <v>3.6871883061049013</v>
      </c>
      <c r="U3" s="34">
        <f t="shared" si="4"/>
        <v>3.6797936371453135</v>
      </c>
      <c r="V3" s="34">
        <f t="shared" si="4"/>
        <v>3.5013757523645737</v>
      </c>
      <c r="W3" s="34">
        <f t="shared" si="4"/>
        <v>1.3826311263972484</v>
      </c>
      <c r="X3" s="34">
        <f t="shared" ref="X3" si="5">SUM(X4,X8,X11)</f>
        <v>1.7623387790197766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12.235597592433361</v>
      </c>
      <c r="D4" s="29">
        <f t="shared" ref="D4:W4" si="7">SUM(D5:D7)</f>
        <v>12.235597592433361</v>
      </c>
      <c r="E4" s="29">
        <f t="shared" si="7"/>
        <v>8.8368873602751492</v>
      </c>
      <c r="F4" s="29">
        <f t="shared" si="7"/>
        <v>7.5150472914875319</v>
      </c>
      <c r="G4" s="29">
        <f t="shared" si="7"/>
        <v>7.5150472914875319</v>
      </c>
      <c r="H4" s="29">
        <f t="shared" si="7"/>
        <v>6.2625107480653472</v>
      </c>
      <c r="I4" s="29">
        <f t="shared" si="7"/>
        <v>5.0099742046431643</v>
      </c>
      <c r="J4" s="29">
        <f t="shared" si="7"/>
        <v>10.646259673258811</v>
      </c>
      <c r="K4" s="29">
        <f t="shared" si="7"/>
        <v>12.525107480653482</v>
      </c>
      <c r="L4" s="29">
        <f t="shared" si="7"/>
        <v>13.777558039552881</v>
      </c>
      <c r="M4" s="29">
        <f t="shared" si="7"/>
        <v>13.151332760103182</v>
      </c>
      <c r="N4" s="29">
        <f t="shared" si="7"/>
        <v>12.525021496130696</v>
      </c>
      <c r="O4" s="29">
        <f t="shared" si="7"/>
        <v>13.777558039552883</v>
      </c>
      <c r="P4" s="29">
        <f t="shared" si="7"/>
        <v>12.067927773000859</v>
      </c>
      <c r="Q4" s="29">
        <f t="shared" si="7"/>
        <v>5.7710232158211516</v>
      </c>
      <c r="R4" s="29">
        <f t="shared" si="7"/>
        <v>3.9975924333619943</v>
      </c>
      <c r="S4" s="29">
        <f t="shared" si="7"/>
        <v>5.0988822012037831</v>
      </c>
      <c r="T4" s="29">
        <f t="shared" si="7"/>
        <v>3.6871883061049013</v>
      </c>
      <c r="U4" s="29">
        <f t="shared" si="7"/>
        <v>3.6797936371453135</v>
      </c>
      <c r="V4" s="29">
        <f t="shared" si="7"/>
        <v>3.5013757523645737</v>
      </c>
      <c r="W4" s="29">
        <f t="shared" si="7"/>
        <v>1.3826311263972484</v>
      </c>
      <c r="X4" s="29">
        <f t="shared" ref="X4" si="8">SUM(X5:X7)</f>
        <v>1.7623387790197766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12.235597592433361</v>
      </c>
      <c r="D7" s="10">
        <f>TI_EHG_E_E!D7+TI_EHG_CHP_E!D7+TI_EHG_H_E!D7+TI_EHG_EDHP!D7+TI_EHG_EB!D7+TI_EHG_EPS!D7+TI_EHG_DHEP!D7</f>
        <v>12.235597592433361</v>
      </c>
      <c r="E7" s="10">
        <f>TI_EHG_E_E!E7+TI_EHG_CHP_E!E7+TI_EHG_H_E!E7+TI_EHG_EDHP!E7+TI_EHG_EB!E7+TI_EHG_EPS!E7+TI_EHG_DHEP!E7</f>
        <v>8.8368873602751492</v>
      </c>
      <c r="F7" s="10">
        <f>TI_EHG_E_E!F7+TI_EHG_CHP_E!F7+TI_EHG_H_E!F7+TI_EHG_EDHP!F7+TI_EHG_EB!F7+TI_EHG_EPS!F7+TI_EHG_DHEP!F7</f>
        <v>7.5150472914875319</v>
      </c>
      <c r="G7" s="10">
        <f>TI_EHG_E_E!G7+TI_EHG_CHP_E!G7+TI_EHG_H_E!G7+TI_EHG_EDHP!G7+TI_EHG_EB!G7+TI_EHG_EPS!G7+TI_EHG_DHEP!G7</f>
        <v>7.5150472914875319</v>
      </c>
      <c r="H7" s="10">
        <f>TI_EHG_E_E!H7+TI_EHG_CHP_E!H7+TI_EHG_H_E!H7+TI_EHG_EDHP!H7+TI_EHG_EB!H7+TI_EHG_EPS!H7+TI_EHG_DHEP!H7</f>
        <v>6.2625107480653472</v>
      </c>
      <c r="I7" s="10">
        <f>TI_EHG_E_E!I7+TI_EHG_CHP_E!I7+TI_EHG_H_E!I7+TI_EHG_EDHP!I7+TI_EHG_EB!I7+TI_EHG_EPS!I7+TI_EHG_DHEP!I7</f>
        <v>5.0099742046431643</v>
      </c>
      <c r="J7" s="10">
        <f>TI_EHG_E_E!J7+TI_EHG_CHP_E!J7+TI_EHG_H_E!J7+TI_EHG_EDHP!J7+TI_EHG_EB!J7+TI_EHG_EPS!J7+TI_EHG_DHEP!J7</f>
        <v>10.646259673258811</v>
      </c>
      <c r="K7" s="10">
        <f>TI_EHG_E_E!K7+TI_EHG_CHP_E!K7+TI_EHG_H_E!K7+TI_EHG_EDHP!K7+TI_EHG_EB!K7+TI_EHG_EPS!K7+TI_EHG_DHEP!K7</f>
        <v>12.525107480653482</v>
      </c>
      <c r="L7" s="10">
        <f>TI_EHG_E_E!L7+TI_EHG_CHP_E!L7+TI_EHG_H_E!L7+TI_EHG_EDHP!L7+TI_EHG_EB!L7+TI_EHG_EPS!L7+TI_EHG_DHEP!L7</f>
        <v>13.777558039552881</v>
      </c>
      <c r="M7" s="10">
        <f>TI_EHG_E_E!M7+TI_EHG_CHP_E!M7+TI_EHG_H_E!M7+TI_EHG_EDHP!M7+TI_EHG_EB!M7+TI_EHG_EPS!M7+TI_EHG_DHEP!M7</f>
        <v>13.151332760103182</v>
      </c>
      <c r="N7" s="10">
        <f>TI_EHG_E_E!N7+TI_EHG_CHP_E!N7+TI_EHG_H_E!N7+TI_EHG_EDHP!N7+TI_EHG_EB!N7+TI_EHG_EPS!N7+TI_EHG_DHEP!N7</f>
        <v>12.525021496130696</v>
      </c>
      <c r="O7" s="10">
        <f>TI_EHG_E_E!O7+TI_EHG_CHP_E!O7+TI_EHG_H_E!O7+TI_EHG_EDHP!O7+TI_EHG_EB!O7+TI_EHG_EPS!O7+TI_EHG_DHEP!O7</f>
        <v>13.777558039552883</v>
      </c>
      <c r="P7" s="10">
        <f>TI_EHG_E_E!P7+TI_EHG_CHP_E!P7+TI_EHG_H_E!P7+TI_EHG_EDHP!P7+TI_EHG_EB!P7+TI_EHG_EPS!P7+TI_EHG_DHEP!P7</f>
        <v>12.067927773000859</v>
      </c>
      <c r="Q7" s="10">
        <f>TI_EHG_E_E!Q7+TI_EHG_CHP_E!Q7+TI_EHG_H_E!Q7+TI_EHG_EDHP!Q7+TI_EHG_EB!Q7+TI_EHG_EPS!Q7+TI_EHG_DHEP!Q7</f>
        <v>5.7710232158211516</v>
      </c>
      <c r="R7" s="10">
        <f>TI_EHG_E_E!R7+TI_EHG_CHP_E!R7+TI_EHG_H_E!R7+TI_EHG_EDHP!R7+TI_EHG_EB!R7+TI_EHG_EPS!R7+TI_EHG_DHEP!R7</f>
        <v>3.9975924333619943</v>
      </c>
      <c r="S7" s="10">
        <f>TI_EHG_E_E!S7+TI_EHG_CHP_E!S7+TI_EHG_H_E!S7+TI_EHG_EDHP!S7+TI_EHG_EB!S7+TI_EHG_EPS!S7+TI_EHG_DHEP!S7</f>
        <v>5.0988822012037831</v>
      </c>
      <c r="T7" s="10">
        <f>TI_EHG_E_E!T7+TI_EHG_CHP_E!T7+TI_EHG_H_E!T7+TI_EHG_EDHP!T7+TI_EHG_EB!T7+TI_EHG_EPS!T7+TI_EHG_DHEP!T7</f>
        <v>3.6871883061049013</v>
      </c>
      <c r="U7" s="10">
        <f>TI_EHG_E_E!U7+TI_EHG_CHP_E!U7+TI_EHG_H_E!U7+TI_EHG_EDHP!U7+TI_EHG_EB!U7+TI_EHG_EPS!U7+TI_EHG_DHEP!U7</f>
        <v>3.6797936371453135</v>
      </c>
      <c r="V7" s="10">
        <f>TI_EHG_E_E!V7+TI_EHG_CHP_E!V7+TI_EHG_H_E!V7+TI_EHG_EDHP!V7+TI_EHG_EB!V7+TI_EHG_EPS!V7+TI_EHG_DHEP!V7</f>
        <v>3.5013757523645737</v>
      </c>
      <c r="W7" s="10">
        <f>TI_EHG_E_E!W7+TI_EHG_CHP_E!W7+TI_EHG_H_E!W7+TI_EHG_EDHP!W7+TI_EHG_EB!W7+TI_EHG_EPS!W7+TI_EHG_DHEP!W7</f>
        <v>1.3826311263972484</v>
      </c>
      <c r="X7" s="10">
        <f>TI_EHG_E_E!X7+TI_EHG_CHP_E!X7+TI_EHG_H_E!X7+TI_EHG_EDHP!X7+TI_EHG_EB!X7+TI_EHG_EPS!X7+TI_EHG_DHEP!X7</f>
        <v>1.7623387790197766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55.929406706792783</v>
      </c>
      <c r="D22" s="37">
        <f t="shared" ref="D22:W22" si="19">SUM(D23:D24)</f>
        <v>29.284866723989676</v>
      </c>
      <c r="E22" s="37">
        <f t="shared" si="19"/>
        <v>24.004041272570927</v>
      </c>
      <c r="F22" s="37">
        <f t="shared" si="19"/>
        <v>16.082717110920029</v>
      </c>
      <c r="G22" s="37">
        <f t="shared" si="19"/>
        <v>1.6803095442820286</v>
      </c>
      <c r="H22" s="37">
        <f t="shared" si="19"/>
        <v>1.9202923473774718</v>
      </c>
      <c r="I22" s="37">
        <f t="shared" si="19"/>
        <v>1.6803095442820291</v>
      </c>
      <c r="J22" s="37">
        <f t="shared" si="19"/>
        <v>1.9202923473774722</v>
      </c>
      <c r="K22" s="37">
        <f t="shared" si="19"/>
        <v>0.96010318142734297</v>
      </c>
      <c r="L22" s="37">
        <f t="shared" si="19"/>
        <v>0.2400687876182287</v>
      </c>
      <c r="M22" s="37">
        <f t="shared" si="19"/>
        <v>0.2400687876182287</v>
      </c>
      <c r="N22" s="37">
        <f t="shared" si="19"/>
        <v>0.2400687876182287</v>
      </c>
      <c r="O22" s="37">
        <f t="shared" si="19"/>
        <v>0</v>
      </c>
      <c r="P22" s="37">
        <f t="shared" si="19"/>
        <v>0.96018916595012893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2.030524505588994</v>
      </c>
      <c r="V22" s="37">
        <f t="shared" si="19"/>
        <v>6.0189165950128966E-3</v>
      </c>
      <c r="W22" s="37">
        <f t="shared" si="19"/>
        <v>2.0378331900257951E-2</v>
      </c>
      <c r="X22" s="37">
        <f t="shared" ref="X22" si="20">SUM(X23:X24)</f>
        <v>1.203783319002579E-2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55.929406706792783</v>
      </c>
      <c r="D23" s="10">
        <f>TI_EHG_E_E!D23+TI_EHG_CHP_E!D23+TI_EHG_H_E!D23+TI_EHG_EDHP!D23+TI_EHG_EB!D23+TI_EHG_EPS!D23+TI_EHG_DHEP!D23</f>
        <v>29.284866723989676</v>
      </c>
      <c r="E23" s="10">
        <f>TI_EHG_E_E!E23+TI_EHG_CHP_E!E23+TI_EHG_H_E!E23+TI_EHG_EDHP!E23+TI_EHG_EB!E23+TI_EHG_EPS!E23+TI_EHG_DHEP!E23</f>
        <v>24.004041272570927</v>
      </c>
      <c r="F23" s="10">
        <f>TI_EHG_E_E!F23+TI_EHG_CHP_E!F23+TI_EHG_H_E!F23+TI_EHG_EDHP!F23+TI_EHG_EB!F23+TI_EHG_EPS!F23+TI_EHG_DHEP!F23</f>
        <v>16.082717110920029</v>
      </c>
      <c r="G23" s="10">
        <f>TI_EHG_E_E!G23+TI_EHG_CHP_E!G23+TI_EHG_H_E!G23+TI_EHG_EDHP!G23+TI_EHG_EB!G23+TI_EHG_EPS!G23+TI_EHG_DHEP!G23</f>
        <v>1.6803095442820286</v>
      </c>
      <c r="H23" s="10">
        <f>TI_EHG_E_E!H23+TI_EHG_CHP_E!H23+TI_EHG_H_E!H23+TI_EHG_EDHP!H23+TI_EHG_EB!H23+TI_EHG_EPS!H23+TI_EHG_DHEP!H23</f>
        <v>1.9202923473774718</v>
      </c>
      <c r="I23" s="10">
        <f>TI_EHG_E_E!I23+TI_EHG_CHP_E!I23+TI_EHG_H_E!I23+TI_EHG_EDHP!I23+TI_EHG_EB!I23+TI_EHG_EPS!I23+TI_EHG_DHEP!I23</f>
        <v>1.6803095442820291</v>
      </c>
      <c r="J23" s="10">
        <f>TI_EHG_E_E!J23+TI_EHG_CHP_E!J23+TI_EHG_H_E!J23+TI_EHG_EDHP!J23+TI_EHG_EB!J23+TI_EHG_EPS!J23+TI_EHG_DHEP!J23</f>
        <v>1.9202923473774722</v>
      </c>
      <c r="K23" s="10">
        <f>TI_EHG_E_E!K23+TI_EHG_CHP_E!K23+TI_EHG_H_E!K23+TI_EHG_EDHP!K23+TI_EHG_EB!K23+TI_EHG_EPS!K23+TI_EHG_DHEP!K23</f>
        <v>0.96010318142734297</v>
      </c>
      <c r="L23" s="10">
        <f>TI_EHG_E_E!L23+TI_EHG_CHP_E!L23+TI_EHG_H_E!L23+TI_EHG_EDHP!L23+TI_EHG_EB!L23+TI_EHG_EPS!L23+TI_EHG_DHEP!L23</f>
        <v>0.2400687876182287</v>
      </c>
      <c r="M23" s="10">
        <f>TI_EHG_E_E!M23+TI_EHG_CHP_E!M23+TI_EHG_H_E!M23+TI_EHG_EDHP!M23+TI_EHG_EB!M23+TI_EHG_EPS!M23+TI_EHG_DHEP!M23</f>
        <v>0.2400687876182287</v>
      </c>
      <c r="N23" s="10">
        <f>TI_EHG_E_E!N23+TI_EHG_CHP_E!N23+TI_EHG_H_E!N23+TI_EHG_EDHP!N23+TI_EHG_EB!N23+TI_EHG_EPS!N23+TI_EHG_DHEP!N23</f>
        <v>0.2400687876182287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0.96018916595012893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2.030524505588994</v>
      </c>
      <c r="V23" s="10">
        <f>TI_EHG_E_E!V23+TI_EHG_CHP_E!V23+TI_EHG_H_E!V23+TI_EHG_EDHP!V23+TI_EHG_EB!V23+TI_EHG_EPS!V23+TI_EHG_DHEP!V23</f>
        <v>6.0189165950128966E-3</v>
      </c>
      <c r="W23" s="10">
        <f>TI_EHG_E_E!W23+TI_EHG_CHP_E!W23+TI_EHG_H_E!W23+TI_EHG_EDHP!W23+TI_EHG_EB!W23+TI_EHG_EPS!W23+TI_EHG_DHEP!W23</f>
        <v>2.0378331900257951E-2</v>
      </c>
      <c r="X23" s="10">
        <f>TI_EHG_E_E!X23+TI_EHG_CHP_E!X23+TI_EHG_H_E!X23+TI_EHG_EDHP!X23+TI_EHG_EB!X23+TI_EHG_EPS!X23+TI_EHG_DHEP!X23</f>
        <v>1.203783319002579E-2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178.6926053310404</v>
      </c>
      <c r="D26" s="37">
        <f t="shared" ref="D26:W26" si="22">SUM(D27,D33)</f>
        <v>132.25975924333616</v>
      </c>
      <c r="E26" s="37">
        <f t="shared" si="22"/>
        <v>124.55374032674118</v>
      </c>
      <c r="F26" s="37">
        <f t="shared" si="22"/>
        <v>90.131298366294075</v>
      </c>
      <c r="G26" s="37">
        <f t="shared" si="22"/>
        <v>77.591745485812538</v>
      </c>
      <c r="H26" s="37">
        <f t="shared" si="22"/>
        <v>58.247119518486663</v>
      </c>
      <c r="I26" s="37">
        <f t="shared" si="22"/>
        <v>37.073602751504723</v>
      </c>
      <c r="J26" s="37">
        <f t="shared" si="22"/>
        <v>33.150042992261383</v>
      </c>
      <c r="K26" s="37">
        <f t="shared" si="22"/>
        <v>21.604643164230438</v>
      </c>
      <c r="L26" s="37">
        <f t="shared" si="22"/>
        <v>30.214187446259672</v>
      </c>
      <c r="M26" s="37">
        <f t="shared" si="22"/>
        <v>22.52476354256234</v>
      </c>
      <c r="N26" s="37">
        <f t="shared" si="22"/>
        <v>20.680051590713671</v>
      </c>
      <c r="O26" s="37">
        <f t="shared" si="22"/>
        <v>15.831384350816849</v>
      </c>
      <c r="P26" s="37">
        <f t="shared" si="22"/>
        <v>11.028030954428202</v>
      </c>
      <c r="Q26" s="37">
        <f t="shared" si="22"/>
        <v>7.1039552880481507</v>
      </c>
      <c r="R26" s="37">
        <f t="shared" si="22"/>
        <v>7.1040412725709361</v>
      </c>
      <c r="S26" s="37">
        <f t="shared" si="22"/>
        <v>6.0891659501289759</v>
      </c>
      <c r="T26" s="37">
        <f t="shared" si="22"/>
        <v>6.9564058469475487</v>
      </c>
      <c r="U26" s="37">
        <f t="shared" si="22"/>
        <v>8.8768701633705938</v>
      </c>
      <c r="V26" s="37">
        <f t="shared" si="22"/>
        <v>10.302407566638005</v>
      </c>
      <c r="W26" s="37">
        <f t="shared" si="22"/>
        <v>7.5018056749785034</v>
      </c>
      <c r="X26" s="37">
        <f t="shared" ref="X26" si="23">SUM(X27,X33)</f>
        <v>9.2741186586414432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178.6926053310404</v>
      </c>
      <c r="D33" s="29">
        <f t="shared" ref="D33:W33" si="28">SUM(D34:D50)</f>
        <v>132.25975924333616</v>
      </c>
      <c r="E33" s="29">
        <f t="shared" si="28"/>
        <v>124.55374032674118</v>
      </c>
      <c r="F33" s="29">
        <f t="shared" si="28"/>
        <v>90.131298366294075</v>
      </c>
      <c r="G33" s="29">
        <f t="shared" si="28"/>
        <v>77.591745485812538</v>
      </c>
      <c r="H33" s="29">
        <f t="shared" si="28"/>
        <v>58.247119518486663</v>
      </c>
      <c r="I33" s="29">
        <f t="shared" si="28"/>
        <v>37.073602751504723</v>
      </c>
      <c r="J33" s="29">
        <f t="shared" si="28"/>
        <v>33.150042992261383</v>
      </c>
      <c r="K33" s="29">
        <f t="shared" si="28"/>
        <v>21.604643164230438</v>
      </c>
      <c r="L33" s="29">
        <f t="shared" si="28"/>
        <v>30.214187446259672</v>
      </c>
      <c r="M33" s="29">
        <f t="shared" si="28"/>
        <v>22.52476354256234</v>
      </c>
      <c r="N33" s="29">
        <f t="shared" si="28"/>
        <v>20.680051590713671</v>
      </c>
      <c r="O33" s="29">
        <f t="shared" si="28"/>
        <v>15.831384350816849</v>
      </c>
      <c r="P33" s="29">
        <f t="shared" si="28"/>
        <v>11.028030954428202</v>
      </c>
      <c r="Q33" s="29">
        <f t="shared" si="28"/>
        <v>7.1039552880481507</v>
      </c>
      <c r="R33" s="29">
        <f t="shared" si="28"/>
        <v>7.1040412725709361</v>
      </c>
      <c r="S33" s="29">
        <f t="shared" si="28"/>
        <v>6.0891659501289759</v>
      </c>
      <c r="T33" s="29">
        <f t="shared" si="28"/>
        <v>6.9564058469475487</v>
      </c>
      <c r="U33" s="29">
        <f t="shared" si="28"/>
        <v>8.8768701633705938</v>
      </c>
      <c r="V33" s="29">
        <f t="shared" si="28"/>
        <v>10.302407566638005</v>
      </c>
      <c r="W33" s="29">
        <f t="shared" si="28"/>
        <v>7.5018056749785034</v>
      </c>
      <c r="X33" s="29">
        <f t="shared" ref="X33" si="29">SUM(X34:X50)</f>
        <v>9.2741186586414432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0</v>
      </c>
      <c r="Q34" s="10">
        <f>TI_EHG_E_E!Q34+TI_EHG_CHP_E!Q34+TI_EHG_H_E!Q34+TI_EHG_EDHP!Q34+TI_EHG_EB!Q34+TI_EHG_EPS!Q34+TI_EHG_DHEP!Q34</f>
        <v>0</v>
      </c>
      <c r="R34" s="10">
        <f>TI_EHG_E_E!R34+TI_EHG_CHP_E!R34+TI_EHG_H_E!R34+TI_EHG_EDHP!R34+TI_EHG_EB!R34+TI_EHG_EPS!R34+TI_EHG_DHEP!R34</f>
        <v>0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0.13155631986242478</v>
      </c>
      <c r="U36" s="10">
        <f>TI_EHG_E_E!U36+TI_EHG_CHP_E!U36+TI_EHG_H_E!U36+TI_EHG_EDHP!U36+TI_EHG_EB!U36+TI_EHG_EPS!U36+TI_EHG_DHEP!U36</f>
        <v>0.16319862424763548</v>
      </c>
      <c r="V36" s="10">
        <f>TI_EHG_E_E!V36+TI_EHG_CHP_E!V36+TI_EHG_H_E!V36+TI_EHG_EDHP!V36+TI_EHG_EB!V36+TI_EHG_EPS!V36+TI_EHG_DHEP!V36</f>
        <v>0.19355116079105758</v>
      </c>
      <c r="W36" s="10">
        <f>TI_EHG_E_E!W36+TI_EHG_CHP_E!W36+TI_EHG_H_E!W36+TI_EHG_EDHP!W36+TI_EHG_EB!W36+TI_EHG_EPS!W36+TI_EHG_DHEP!W36</f>
        <v>0.29251934651762679</v>
      </c>
      <c r="X36" s="10">
        <f>TI_EHG_E_E!X36+TI_EHG_CHP_E!X36+TI_EHG_H_E!X36+TI_EHG_EDHP!X36+TI_EHG_EB!X36+TI_EHG_EPS!X36+TI_EHG_DHEP!X36</f>
        <v>0.22519346517626829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6.0891659501289759</v>
      </c>
      <c r="D43" s="10">
        <f>TI_EHG_E_E!D43+TI_EHG_CHP_E!D43+TI_EHG_H_E!D43+TI_EHG_EDHP!D43+TI_EHG_EB!D43+TI_EHG_EPS!D43+TI_EHG_DHEP!D43</f>
        <v>5.0742906276870148</v>
      </c>
      <c r="E43" s="10">
        <f>TI_EHG_E_E!E43+TI_EHG_CHP_E!E43+TI_EHG_H_E!E43+TI_EHG_EDHP!E43+TI_EHG_EB!E43+TI_EHG_EPS!E43+TI_EHG_DHEP!E43</f>
        <v>6.0891659501289777</v>
      </c>
      <c r="F43" s="10">
        <f>TI_EHG_E_E!F43+TI_EHG_CHP_E!F43+TI_EHG_H_E!F43+TI_EHG_EDHP!F43+TI_EHG_EB!F43+TI_EHG_EPS!F43+TI_EHG_DHEP!F43</f>
        <v>5.0742906276870148</v>
      </c>
      <c r="G43" s="10">
        <f>TI_EHG_E_E!G43+TI_EHG_CHP_E!G43+TI_EHG_H_E!G43+TI_EHG_EDHP!G43+TI_EHG_EB!G43+TI_EHG_EPS!G43+TI_EHG_DHEP!G43</f>
        <v>6.0891659501289777</v>
      </c>
      <c r="H43" s="10">
        <f>TI_EHG_E_E!H43+TI_EHG_CHP_E!H43+TI_EHG_H_E!H43+TI_EHG_EDHP!H43+TI_EHG_EB!H43+TI_EHG_EPS!H43+TI_EHG_DHEP!H43</f>
        <v>6.0891659501289777</v>
      </c>
      <c r="I43" s="10">
        <f>TI_EHG_E_E!I43+TI_EHG_CHP_E!I43+TI_EHG_H_E!I43+TI_EHG_EDHP!I43+TI_EHG_EB!I43+TI_EHG_EPS!I43+TI_EHG_DHEP!I43</f>
        <v>6.0891659501289777</v>
      </c>
      <c r="J43" s="10">
        <f>TI_EHG_E_E!J43+TI_EHG_CHP_E!J43+TI_EHG_H_E!J43+TI_EHG_EDHP!J43+TI_EHG_EB!J43+TI_EHG_EPS!J43+TI_EHG_DHEP!J43</f>
        <v>5.0742906276870148</v>
      </c>
      <c r="K43" s="10">
        <f>TI_EHG_E_E!K43+TI_EHG_CHP_E!K43+TI_EHG_H_E!K43+TI_EHG_EDHP!K43+TI_EHG_EB!K43+TI_EHG_EPS!K43+TI_EHG_DHEP!K43</f>
        <v>6.0891659501289777</v>
      </c>
      <c r="L43" s="10">
        <f>TI_EHG_E_E!L43+TI_EHG_CHP_E!L43+TI_EHG_H_E!L43+TI_EHG_EDHP!L43+TI_EHG_EB!L43+TI_EHG_EPS!L43+TI_EHG_DHEP!L43</f>
        <v>4.0594153052450546</v>
      </c>
      <c r="M43" s="10">
        <f>TI_EHG_E_E!M43+TI_EHG_CHP_E!M43+TI_EHG_H_E!M43+TI_EHG_EDHP!M43+TI_EHG_EB!M43+TI_EHG_EPS!M43+TI_EHG_DHEP!M43</f>
        <v>5.0742906276870174</v>
      </c>
      <c r="N43" s="10">
        <f>TI_EHG_E_E!N43+TI_EHG_CHP_E!N43+TI_EHG_H_E!N43+TI_EHG_EDHP!N43+TI_EHG_EB!N43+TI_EHG_EPS!N43+TI_EHG_DHEP!N43</f>
        <v>7.1040412725709361</v>
      </c>
      <c r="O43" s="10">
        <f>TI_EHG_E_E!O43+TI_EHG_CHP_E!O43+TI_EHG_H_E!O43+TI_EHG_EDHP!O43+TI_EHG_EB!O43+TI_EHG_EPS!O43+TI_EHG_DHEP!O43</f>
        <v>7.1039552880481498</v>
      </c>
      <c r="P43" s="10">
        <f>TI_EHG_E_E!P43+TI_EHG_CHP_E!P43+TI_EHG_H_E!P43+TI_EHG_EDHP!P43+TI_EHG_EB!P43+TI_EHG_EPS!P43+TI_EHG_DHEP!P43</f>
        <v>8.1189165950128963</v>
      </c>
      <c r="Q43" s="10">
        <f>TI_EHG_E_E!Q43+TI_EHG_CHP_E!Q43+TI_EHG_H_E!Q43+TI_EHG_EDHP!Q43+TI_EHG_EB!Q43+TI_EHG_EPS!Q43+TI_EHG_DHEP!Q43</f>
        <v>7.1039552880481507</v>
      </c>
      <c r="R43" s="10">
        <f>TI_EHG_E_E!R43+TI_EHG_CHP_E!R43+TI_EHG_H_E!R43+TI_EHG_EDHP!R43+TI_EHG_EB!R43+TI_EHG_EPS!R43+TI_EHG_DHEP!R43</f>
        <v>7.1040412725709361</v>
      </c>
      <c r="S43" s="10">
        <f>TI_EHG_E_E!S43+TI_EHG_CHP_E!S43+TI_EHG_H_E!S43+TI_EHG_EDHP!S43+TI_EHG_EB!S43+TI_EHG_EPS!S43+TI_EHG_DHEP!S43</f>
        <v>6.0891659501289759</v>
      </c>
      <c r="T43" s="10">
        <f>TI_EHG_E_E!T43+TI_EHG_CHP_E!T43+TI_EHG_H_E!T43+TI_EHG_EDHP!T43+TI_EHG_EB!T43+TI_EHG_EPS!T43+TI_EHG_DHEP!T43</f>
        <v>6.3073086844368014</v>
      </c>
      <c r="U43" s="10">
        <f>TI_EHG_E_E!U43+TI_EHG_CHP_E!U43+TI_EHG_H_E!U43+TI_EHG_EDHP!U43+TI_EHG_EB!U43+TI_EHG_EPS!U43+TI_EHG_DHEP!U43</f>
        <v>8.0001719690455726</v>
      </c>
      <c r="V43" s="10">
        <f>TI_EHG_E_E!V43+TI_EHG_CHP_E!V43+TI_EHG_H_E!V43+TI_EHG_EDHP!V43+TI_EHG_EB!V43+TI_EHG_EPS!V43+TI_EHG_DHEP!V43</f>
        <v>9.4360275150472912</v>
      </c>
      <c r="W43" s="10">
        <f>TI_EHG_E_E!W43+TI_EHG_CHP_E!W43+TI_EHG_H_E!W43+TI_EHG_EDHP!W43+TI_EHG_EB!W43+TI_EHG_EPS!W43+TI_EHG_DHEP!W43</f>
        <v>6.1631986242476353</v>
      </c>
      <c r="X43" s="10">
        <f>TI_EHG_E_E!X43+TI_EHG_CHP_E!X43+TI_EHG_H_E!X43+TI_EHG_EDHP!X43+TI_EHG_EB!X43+TI_EHG_EPS!X43+TI_EHG_DHEP!X43</f>
        <v>6.9304385210662076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139.63886500429922</v>
      </c>
      <c r="D44" s="10">
        <f>TI_EHG_E_E!D44+TI_EHG_CHP_E!D44+TI_EHG_H_E!D44+TI_EHG_EDHP!D44+TI_EHG_EB!D44+TI_EHG_EPS!D44+TI_EHG_DHEP!D44</f>
        <v>111.51719690455715</v>
      </c>
      <c r="E44" s="10">
        <f>TI_EHG_E_E!E44+TI_EHG_CHP_E!E44+TI_EHG_H_E!E44+TI_EHG_EDHP!E44+TI_EHG_EB!E44+TI_EHG_EPS!E44+TI_EHG_DHEP!E44</f>
        <v>108.60808254514187</v>
      </c>
      <c r="F44" s="10">
        <f>TI_EHG_E_E!F44+TI_EHG_CHP_E!F44+TI_EHG_H_E!F44+TI_EHG_EDHP!F44+TI_EHG_EB!F44+TI_EHG_EPS!F44+TI_EHG_DHEP!F44</f>
        <v>80.486328460877047</v>
      </c>
      <c r="G44" s="10">
        <f>TI_EHG_E_E!G44+TI_EHG_CHP_E!G44+TI_EHG_H_E!G44+TI_EHG_EDHP!G44+TI_EHG_EB!G44+TI_EHG_EPS!G44+TI_EHG_DHEP!G44</f>
        <v>68.849785038693028</v>
      </c>
      <c r="H44" s="10">
        <f>TI_EHG_E_E!H44+TI_EHG_CHP_E!H44+TI_EHG_H_E!H44+TI_EHG_EDHP!H44+TI_EHG_EB!H44+TI_EHG_EPS!H44+TI_EHG_DHEP!H44</f>
        <v>51.394926913155622</v>
      </c>
      <c r="I44" s="10">
        <f>TI_EHG_E_E!I44+TI_EHG_CHP_E!I44+TI_EHG_H_E!I44+TI_EHG_EDHP!I44+TI_EHG_EB!I44+TI_EHG_EPS!I44+TI_EHG_DHEP!I44</f>
        <v>30.061134995700762</v>
      </c>
      <c r="J44" s="10">
        <f>TI_EHG_E_E!J44+TI_EHG_CHP_E!J44+TI_EHG_H_E!J44+TI_EHG_EDHP!J44+TI_EHG_EB!J44+TI_EHG_EPS!J44+TI_EHG_DHEP!J44</f>
        <v>27.15202063628546</v>
      </c>
      <c r="K44" s="10">
        <f>TI_EHG_E_E!K44+TI_EHG_CHP_E!K44+TI_EHG_H_E!K44+TI_EHG_EDHP!K44+TI_EHG_EB!K44+TI_EHG_EPS!K44+TI_EHG_DHEP!K44</f>
        <v>15.515477214101463</v>
      </c>
      <c r="L44" s="10">
        <f>TI_EHG_E_E!L44+TI_EHG_CHP_E!L44+TI_EHG_H_E!L44+TI_EHG_EDHP!L44+TI_EHG_EB!L44+TI_EHG_EPS!L44+TI_EHG_DHEP!L44</f>
        <v>25.212553740326744</v>
      </c>
      <c r="M44" s="10">
        <f>TI_EHG_E_E!M44+TI_EHG_CHP_E!M44+TI_EHG_H_E!M44+TI_EHG_EDHP!M44+TI_EHG_EB!M44+TI_EHG_EPS!M44+TI_EHG_DHEP!M44</f>
        <v>16.485124677558041</v>
      </c>
      <c r="N44" s="10">
        <f>TI_EHG_E_E!N44+TI_EHG_CHP_E!N44+TI_EHG_H_E!N44+TI_EHG_EDHP!N44+TI_EHG_EB!N44+TI_EHG_EPS!N44+TI_EHG_DHEP!N44</f>
        <v>13.576010318142734</v>
      </c>
      <c r="O44" s="10">
        <f>TI_EHG_E_E!O44+TI_EHG_CHP_E!O44+TI_EHG_H_E!O44+TI_EHG_EDHP!O44+TI_EHG_EB!O44+TI_EHG_EPS!O44+TI_EHG_DHEP!O44</f>
        <v>8.7274290627686995</v>
      </c>
      <c r="P44" s="10">
        <f>TI_EHG_E_E!P44+TI_EHG_CHP_E!P44+TI_EHG_H_E!P44+TI_EHG_EDHP!P44+TI_EHG_EB!P44+TI_EHG_EPS!P44+TI_EHG_DHEP!P44</f>
        <v>2.9091143594153048</v>
      </c>
      <c r="Q44" s="10">
        <f>TI_EHG_E_E!Q44+TI_EHG_CHP_E!Q44+TI_EHG_H_E!Q44+TI_EHG_EDHP!Q44+TI_EHG_EB!Q44+TI_EHG_EPS!Q44+TI_EHG_DHEP!Q44</f>
        <v>0</v>
      </c>
      <c r="R44" s="10">
        <f>TI_EHG_E_E!R44+TI_EHG_CHP_E!R44+TI_EHG_H_E!R44+TI_EHG_EDHP!R44+TI_EHG_EB!R44+TI_EHG_EPS!R44+TI_EHG_DHEP!R44</f>
        <v>0</v>
      </c>
      <c r="S44" s="10">
        <f>TI_EHG_E_E!S44+TI_EHG_CHP_E!S44+TI_EHG_H_E!S44+TI_EHG_EDHP!S44+TI_EHG_EB!S44+TI_EHG_EPS!S44+TI_EHG_DHEP!S44</f>
        <v>0</v>
      </c>
      <c r="T44" s="10">
        <f>TI_EHG_E_E!T44+TI_EHG_CHP_E!T44+TI_EHG_H_E!T44+TI_EHG_EDHP!T44+TI_EHG_EB!T44+TI_EHG_EPS!T44+TI_EHG_DHEP!T44</f>
        <v>0.51685296646603607</v>
      </c>
      <c r="U44" s="10">
        <f>TI_EHG_E_E!U44+TI_EHG_CHP_E!U44+TI_EHG_H_E!U44+TI_EHG_EDHP!U44+TI_EHG_EB!U44+TI_EHG_EPS!U44+TI_EHG_DHEP!U44</f>
        <v>0.71272570937231294</v>
      </c>
      <c r="V44" s="10">
        <f>TI_EHG_E_E!V44+TI_EHG_CHP_E!V44+TI_EHG_H_E!V44+TI_EHG_EDHP!V44+TI_EHG_EB!V44+TI_EHG_EPS!V44+TI_EHG_DHEP!V44</f>
        <v>0.67205503009458289</v>
      </c>
      <c r="W44" s="10">
        <f>TI_EHG_E_E!W44+TI_EHG_CHP_E!W44+TI_EHG_H_E!W44+TI_EHG_EDHP!W44+TI_EHG_EB!W44+TI_EHG_EPS!W44+TI_EHG_DHEP!W44</f>
        <v>1.0453138435081679</v>
      </c>
      <c r="X44" s="10">
        <f>TI_EHG_E_E!X44+TI_EHG_CHP_E!X44+TI_EHG_H_E!X44+TI_EHG_EDHP!X44+TI_EHG_EB!X44+TI_EHG_EPS!X44+TI_EHG_DHEP!X44</f>
        <v>2.073258813413585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32.964574376612212</v>
      </c>
      <c r="D50" s="10">
        <f>TI_EHG_E_E!D50+TI_EHG_CHP_E!D50+TI_EHG_H_E!D50+TI_EHG_EDHP!D50+TI_EHG_EB!D50+TI_EHG_EPS!D50+TI_EHG_DHEP!D50</f>
        <v>15.668271711091998</v>
      </c>
      <c r="E50" s="10">
        <f>TI_EHG_E_E!E50+TI_EHG_CHP_E!E50+TI_EHG_H_E!E50+TI_EHG_EDHP!E50+TI_EHG_EB!E50+TI_EHG_EPS!E50+TI_EHG_DHEP!E50</f>
        <v>9.8564918314703345</v>
      </c>
      <c r="F50" s="10">
        <f>TI_EHG_E_E!F50+TI_EHG_CHP_E!F50+TI_EHG_H_E!F50+TI_EHG_EDHP!F50+TI_EHG_EB!F50+TI_EHG_EPS!F50+TI_EHG_DHEP!F50</f>
        <v>4.570679277730008</v>
      </c>
      <c r="G50" s="10">
        <f>TI_EHG_E_E!G50+TI_EHG_CHP_E!G50+TI_EHG_H_E!G50+TI_EHG_EDHP!G50+TI_EHG_EB!G50+TI_EHG_EPS!G50+TI_EHG_DHEP!G50</f>
        <v>2.6527944969905422</v>
      </c>
      <c r="H50" s="10">
        <f>TI_EHG_E_E!H50+TI_EHG_CHP_E!H50+TI_EHG_H_E!H50+TI_EHG_EDHP!H50+TI_EHG_EB!H50+TI_EHG_EPS!H50+TI_EHG_DHEP!H50</f>
        <v>0.76302665520206359</v>
      </c>
      <c r="I50" s="10">
        <f>TI_EHG_E_E!I50+TI_EHG_CHP_E!I50+TI_EHG_H_E!I50+TI_EHG_EDHP!I50+TI_EHG_EB!I50+TI_EHG_EPS!I50+TI_EHG_DHEP!I50</f>
        <v>0.92330180567497844</v>
      </c>
      <c r="J50" s="10">
        <f>TI_EHG_E_E!J50+TI_EHG_CHP_E!J50+TI_EHG_H_E!J50+TI_EHG_EDHP!J50+TI_EHG_EB!J50+TI_EHG_EPS!J50+TI_EHG_DHEP!J50</f>
        <v>0.92373172828890793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0.9422184006878761</v>
      </c>
      <c r="M50" s="10">
        <f>TI_EHG_E_E!M50+TI_EHG_CHP_E!M50+TI_EHG_H_E!M50+TI_EHG_EDHP!M50+TI_EHG_EB!M50+TI_EHG_EPS!M50+TI_EHG_DHEP!M50</f>
        <v>0.96534823731728281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6.878761822871883E-4</v>
      </c>
      <c r="U50" s="10">
        <f>TI_EHG_E_E!U50+TI_EHG_CHP_E!U50+TI_EHG_H_E!U50+TI_EHG_EDHP!U50+TI_EHG_EB!U50+TI_EHG_EPS!U50+TI_EHG_DHEP!U50</f>
        <v>7.7386070507308674E-4</v>
      </c>
      <c r="V50" s="10">
        <f>TI_EHG_E_E!V50+TI_EHG_CHP_E!V50+TI_EHG_H_E!V50+TI_EHG_EDHP!V50+TI_EHG_EB!V50+TI_EHG_EPS!V50+TI_EHG_DHEP!V50</f>
        <v>7.7386070507308674E-4</v>
      </c>
      <c r="W50" s="10">
        <f>TI_EHG_E_E!W50+TI_EHG_CHP_E!W50+TI_EHG_H_E!W50+TI_EHG_EDHP!W50+TI_EHG_EB!W50+TI_EHG_EPS!W50+TI_EHG_DHEP!W50</f>
        <v>7.7386070507308674E-4</v>
      </c>
      <c r="X50" s="10">
        <f>TI_EHG_E_E!X50+TI_EHG_CHP_E!X50+TI_EHG_H_E!X50+TI_EHG_EDHP!X50+TI_EHG_EB!X50+TI_EHG_EPS!X50+TI_EHG_DHEP!X50</f>
        <v>4.5227858985382632E-2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745.14187446259666</v>
      </c>
      <c r="D51" s="37">
        <f>TI_EHG_E_E!D51+TI_EHG_CHP_E!D51+TI_EHG_H_E!D51+TI_EHG_EDHP!D51+TI_EHG_EB!D51+TI_EHG_EPS!D51+TI_EHG_DHEP!D51</f>
        <v>858.29750644883916</v>
      </c>
      <c r="E51" s="37">
        <f>TI_EHG_E_E!E51+TI_EHG_CHP_E!E51+TI_EHG_H_E!E51+TI_EHG_EDHP!E51+TI_EHG_EB!E51+TI_EHG_EPS!E51+TI_EHG_DHEP!E51</f>
        <v>830.76096302665519</v>
      </c>
      <c r="F51" s="37">
        <f>TI_EHG_E_E!F51+TI_EHG_CHP_E!F51+TI_EHG_H_E!F51+TI_EHG_EDHP!F51+TI_EHG_EB!F51+TI_EHG_EPS!F51+TI_EHG_DHEP!F51</f>
        <v>873.28030954428209</v>
      </c>
      <c r="G51" s="37">
        <f>TI_EHG_E_E!G51+TI_EHG_CHP_E!G51+TI_EHG_H_E!G51+TI_EHG_EDHP!G51+TI_EHG_EB!G51+TI_EHG_EPS!G51+TI_EHG_DHEP!G51</f>
        <v>827.64402407566627</v>
      </c>
      <c r="H51" s="37">
        <f>TI_EHG_E_E!H51+TI_EHG_CHP_E!H51+TI_EHG_H_E!H51+TI_EHG_EDHP!H51+TI_EHG_EB!H51+TI_EHG_EPS!H51+TI_EHG_DHEP!H51</f>
        <v>845.98022355975922</v>
      </c>
      <c r="I51" s="37">
        <f>TI_EHG_E_E!I51+TI_EHG_CHP_E!I51+TI_EHG_H_E!I51+TI_EHG_EDHP!I51+TI_EHG_EB!I51+TI_EHG_EPS!I51+TI_EHG_DHEP!I51</f>
        <v>886.73688736027509</v>
      </c>
      <c r="J51" s="37">
        <f>TI_EHG_E_E!J51+TI_EHG_CHP_E!J51+TI_EHG_H_E!J51+TI_EHG_EDHP!J51+TI_EHG_EB!J51+TI_EHG_EPS!J51+TI_EHG_DHEP!J51</f>
        <v>828.54686156491834</v>
      </c>
      <c r="K51" s="37">
        <f>TI_EHG_E_E!K51+TI_EHG_CHP_E!K51+TI_EHG_H_E!K51+TI_EHG_EDHP!K51+TI_EHG_EB!K51+TI_EHG_EPS!K51+TI_EHG_DHEP!K51</f>
        <v>823.86070507308671</v>
      </c>
      <c r="L51" s="37">
        <f>TI_EHG_E_E!L51+TI_EHG_CHP_E!L51+TI_EHG_H_E!L51+TI_EHG_EDHP!L51+TI_EHG_EB!L51+TI_EHG_EPS!L51+TI_EHG_DHEP!L51</f>
        <v>779.77214101461732</v>
      </c>
      <c r="M51" s="37">
        <f>TI_EHG_E_E!M51+TI_EHG_CHP_E!M51+TI_EHG_H_E!M51+TI_EHG_EDHP!M51+TI_EHG_EB!M51+TI_EHG_EPS!M51+TI_EHG_DHEP!M51</f>
        <v>957.76010318142733</v>
      </c>
      <c r="N51" s="37">
        <f>TI_EHG_E_E!N51+TI_EHG_CHP_E!N51+TI_EHG_H_E!N51+TI_EHG_EDHP!N51+TI_EHG_EB!N51+TI_EHG_EPS!N51+TI_EHG_DHEP!N51</f>
        <v>879.55717970765261</v>
      </c>
      <c r="O51" s="37">
        <f>TI_EHG_E_E!O51+TI_EHG_CHP_E!O51+TI_EHG_H_E!O51+TI_EHG_EDHP!O51+TI_EHG_EB!O51+TI_EHG_EPS!O51+TI_EHG_DHEP!O51</f>
        <v>796.75408426483239</v>
      </c>
      <c r="P51" s="37">
        <f>TI_EHG_E_E!P51+TI_EHG_CHP_E!P51+TI_EHG_H_E!P51+TI_EHG_EDHP!P51+TI_EHG_EB!P51+TI_EHG_EPS!P51+TI_EHG_DHEP!P51</f>
        <v>847.95786758383474</v>
      </c>
      <c r="Q51" s="37">
        <f>TI_EHG_E_E!Q51+TI_EHG_CHP_E!Q51+TI_EHG_H_E!Q51+TI_EHG_EDHP!Q51+TI_EHG_EB!Q51+TI_EHG_EPS!Q51+TI_EHG_DHEP!Q51</f>
        <v>740.97162510748058</v>
      </c>
      <c r="R51" s="37">
        <f>TI_EHG_E_E!R51+TI_EHG_CHP_E!R51+TI_EHG_H_E!R51+TI_EHG_EDHP!R51+TI_EHG_EB!R51+TI_EHG_EPS!R51+TI_EHG_DHEP!R51</f>
        <v>773.7962166809973</v>
      </c>
      <c r="S51" s="37">
        <f>TI_EHG_E_E!S51+TI_EHG_CHP_E!S51+TI_EHG_H_E!S51+TI_EHG_EDHP!S51+TI_EHG_EB!S51+TI_EHG_EPS!S51+TI_EHG_DHEP!S51</f>
        <v>781.140928632846</v>
      </c>
      <c r="T51" s="37">
        <f>TI_EHG_E_E!T51+TI_EHG_CHP_E!T51+TI_EHG_H_E!T51+TI_EHG_EDHP!T51+TI_EHG_EB!T51+TI_EHG_EPS!T51+TI_EHG_DHEP!T51</f>
        <v>653.56973344797939</v>
      </c>
      <c r="U51" s="37">
        <f>TI_EHG_E_E!U51+TI_EHG_CHP_E!U51+TI_EHG_H_E!U51+TI_EHG_EDHP!U51+TI_EHG_EB!U51+TI_EHG_EPS!U51+TI_EHG_DHEP!U51</f>
        <v>811.91633705932941</v>
      </c>
      <c r="V51" s="37">
        <f>TI_EHG_E_E!V51+TI_EHG_CHP_E!V51+TI_EHG_H_E!V51+TI_EHG_EDHP!V51+TI_EHG_EB!V51+TI_EHG_EPS!V51+TI_EHG_DHEP!V51</f>
        <v>764.85640584694761</v>
      </c>
      <c r="W51" s="37">
        <f>TI_EHG_E_E!W51+TI_EHG_CHP_E!W51+TI_EHG_H_E!W51+TI_EHG_EDHP!W51+TI_EHG_EB!W51+TI_EHG_EPS!W51+TI_EHG_DHEP!W51</f>
        <v>576.53731728288903</v>
      </c>
      <c r="X51" s="37">
        <f>TI_EHG_E_E!X51+TI_EHG_CHP_E!X51+TI_EHG_H_E!X51+TI_EHG_EDHP!X51+TI_EHG_EB!X51+TI_EHG_EPS!X51+TI_EHG_DHEP!X51</f>
        <v>602.06362854686165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366.88796216680998</v>
      </c>
      <c r="D52" s="37">
        <f t="shared" ref="D52:W52" si="31">SUM(D53:D70)</f>
        <v>380.68538263112634</v>
      </c>
      <c r="E52" s="37">
        <f t="shared" si="31"/>
        <v>367.52278589853819</v>
      </c>
      <c r="F52" s="37">
        <f t="shared" si="31"/>
        <v>369.08134135855545</v>
      </c>
      <c r="G52" s="37">
        <f t="shared" si="31"/>
        <v>448.73602751504728</v>
      </c>
      <c r="H52" s="37">
        <f t="shared" si="31"/>
        <v>456.02166809974199</v>
      </c>
      <c r="I52" s="37">
        <f t="shared" si="31"/>
        <v>408.52992261392944</v>
      </c>
      <c r="J52" s="37">
        <f t="shared" si="31"/>
        <v>406.08022355975925</v>
      </c>
      <c r="K52" s="37">
        <f t="shared" si="31"/>
        <v>435.04101461736877</v>
      </c>
      <c r="L52" s="37">
        <f t="shared" si="31"/>
        <v>459.05915735167662</v>
      </c>
      <c r="M52" s="37">
        <f t="shared" si="31"/>
        <v>483.71986242476356</v>
      </c>
      <c r="N52" s="37">
        <f t="shared" si="31"/>
        <v>423.2891659501289</v>
      </c>
      <c r="O52" s="37">
        <f t="shared" si="31"/>
        <v>559.53766122098023</v>
      </c>
      <c r="P52" s="37">
        <f t="shared" si="31"/>
        <v>585.76173688736026</v>
      </c>
      <c r="Q52" s="37">
        <f t="shared" si="31"/>
        <v>558.74221840068776</v>
      </c>
      <c r="R52" s="37">
        <f t="shared" si="31"/>
        <v>587.34135855546003</v>
      </c>
      <c r="S52" s="37">
        <f t="shared" si="31"/>
        <v>722.98770421324161</v>
      </c>
      <c r="T52" s="37">
        <f t="shared" si="31"/>
        <v>940.1961306964746</v>
      </c>
      <c r="U52" s="37">
        <f t="shared" si="31"/>
        <v>781.63052450558916</v>
      </c>
      <c r="V52" s="37">
        <f t="shared" si="31"/>
        <v>775.77695614789343</v>
      </c>
      <c r="W52" s="37">
        <f t="shared" si="31"/>
        <v>800.58538263112632</v>
      </c>
      <c r="X52" s="37">
        <f t="shared" ref="X52" si="32">SUM(X53:X70)</f>
        <v>872.5905417024934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242.40386930352534</v>
      </c>
      <c r="D53" s="10">
        <f>TI_EHG_E_E!D53+TI_EHG_CHP_E!D53+TI_EHG_H_E!D53+TI_EHG_EDHP!D53+TI_EHG_EB!D53+TI_EHG_EPS!D53+TI_EHG_DHEP!D53</f>
        <v>243.60318142734303</v>
      </c>
      <c r="E53" s="10">
        <f>TI_EHG_E_E!E53+TI_EHG_CHP_E!E53+TI_EHG_H_E!E53+TI_EHG_EDHP!E53+TI_EHG_EB!E53+TI_EHG_EPS!E53+TI_EHG_DHEP!E53</f>
        <v>211.83181427343072</v>
      </c>
      <c r="F53" s="10">
        <f>TI_EHG_E_E!F53+TI_EHG_CHP_E!F53+TI_EHG_H_E!F53+TI_EHG_EDHP!F53+TI_EHG_EB!F53+TI_EHG_EPS!F53+TI_EHG_DHEP!F53</f>
        <v>194.85743766122096</v>
      </c>
      <c r="G53" s="10">
        <f>TI_EHG_E_E!G53+TI_EHG_CHP_E!G53+TI_EHG_H_E!G53+TI_EHG_EDHP!G53+TI_EHG_EB!G53+TI_EHG_EPS!G53+TI_EHG_DHEP!G53</f>
        <v>267.35812553740328</v>
      </c>
      <c r="H53" s="10">
        <f>TI_EHG_E_E!H53+TI_EHG_CHP_E!H53+TI_EHG_H_E!H53+TI_EHG_EDHP!H53+TI_EHG_EB!H53+TI_EHG_EPS!H53+TI_EHG_DHEP!H53</f>
        <v>285.92338779019769</v>
      </c>
      <c r="I53" s="10">
        <f>TI_EHG_E_E!I53+TI_EHG_CHP_E!I53+TI_EHG_H_E!I53+TI_EHG_EDHP!I53+TI_EHG_EB!I53+TI_EHG_EPS!I53+TI_EHG_DHEP!I53</f>
        <v>232.01410146173686</v>
      </c>
      <c r="J53" s="10">
        <f>TI_EHG_E_E!J53+TI_EHG_CHP_E!J53+TI_EHG_H_E!J53+TI_EHG_EDHP!J53+TI_EHG_EB!J53+TI_EHG_EPS!J53+TI_EHG_DHEP!J53</f>
        <v>235.02966466036111</v>
      </c>
      <c r="K53" s="10">
        <f>TI_EHG_E_E!K53+TI_EHG_CHP_E!K53+TI_EHG_H_E!K53+TI_EHG_EDHP!K53+TI_EHG_EB!K53+TI_EHG_EPS!K53+TI_EHG_DHEP!K53</f>
        <v>267.32914875322439</v>
      </c>
      <c r="L53" s="10">
        <f>TI_EHG_E_E!L53+TI_EHG_CHP_E!L53+TI_EHG_H_E!L53+TI_EHG_EDHP!L53+TI_EHG_EB!L53+TI_EHG_EPS!L53+TI_EHG_DHEP!L53</f>
        <v>297.25726569217534</v>
      </c>
      <c r="M53" s="10">
        <f>TI_EHG_E_E!M53+TI_EHG_CHP_E!M53+TI_EHG_H_E!M53+TI_EHG_EDHP!M53+TI_EHG_EB!M53+TI_EHG_EPS!M53+TI_EHG_DHEP!M53</f>
        <v>302.70902837489251</v>
      </c>
      <c r="N53" s="10">
        <f>TI_EHG_E_E!N53+TI_EHG_CHP_E!N53+TI_EHG_H_E!N53+TI_EHG_EDHP!N53+TI_EHG_EB!N53+TI_EHG_EPS!N53+TI_EHG_DHEP!N53</f>
        <v>248.23456577815986</v>
      </c>
      <c r="O53" s="10">
        <f>TI_EHG_E_E!O53+TI_EHG_CHP_E!O53+TI_EHG_H_E!O53+TI_EHG_EDHP!O53+TI_EHG_EB!O53+TI_EHG_EPS!O53+TI_EHG_DHEP!O53</f>
        <v>318.74092863284608</v>
      </c>
      <c r="P53" s="10">
        <f>TI_EHG_E_E!P53+TI_EHG_CHP_E!P53+TI_EHG_H_E!P53+TI_EHG_EDHP!P53+TI_EHG_EB!P53+TI_EHG_EPS!P53+TI_EHG_DHEP!P53</f>
        <v>250.38761822871876</v>
      </c>
      <c r="Q53" s="10">
        <f>TI_EHG_E_E!Q53+TI_EHG_CHP_E!Q53+TI_EHG_H_E!Q53+TI_EHG_EDHP!Q53+TI_EHG_EB!Q53+TI_EHG_EPS!Q53+TI_EHG_DHEP!Q53</f>
        <v>171.42209802235595</v>
      </c>
      <c r="R53" s="10">
        <f>TI_EHG_E_E!R53+TI_EHG_CHP_E!R53+TI_EHG_H_E!R53+TI_EHG_EDHP!R53+TI_EHG_EB!R53+TI_EHG_EPS!R53+TI_EHG_DHEP!R53</f>
        <v>159.9617368873603</v>
      </c>
      <c r="S53" s="10">
        <f>TI_EHG_E_E!S53+TI_EHG_CHP_E!S53+TI_EHG_H_E!S53+TI_EHG_EDHP!S53+TI_EHG_EB!S53+TI_EHG_EPS!S53+TI_EHG_DHEP!S53</f>
        <v>217.49965606190887</v>
      </c>
      <c r="T53" s="10">
        <f>TI_EHG_E_E!T53+TI_EHG_CHP_E!T53+TI_EHG_H_E!T53+TI_EHG_EDHP!T53+TI_EHG_EB!T53+TI_EHG_EPS!T53+TI_EHG_DHEP!T53</f>
        <v>376.66552020636288</v>
      </c>
      <c r="U53" s="10">
        <f>TI_EHG_E_E!U53+TI_EHG_CHP_E!U53+TI_EHG_H_E!U53+TI_EHG_EDHP!U53+TI_EHG_EB!U53+TI_EHG_EPS!U53+TI_EHG_DHEP!U53</f>
        <v>209.0773000859846</v>
      </c>
      <c r="V53" s="10">
        <f>TI_EHG_E_E!V53+TI_EHG_CHP_E!V53+TI_EHG_H_E!V53+TI_EHG_EDHP!V53+TI_EHG_EB!V53+TI_EHG_EPS!V53+TI_EHG_DHEP!V53</f>
        <v>181.21702493551166</v>
      </c>
      <c r="W53" s="10">
        <f>TI_EHG_E_E!W53+TI_EHG_CHP_E!W53+TI_EHG_H_E!W53+TI_EHG_EDHP!W53+TI_EHG_EB!W53+TI_EHG_EPS!W53+TI_EHG_DHEP!W53</f>
        <v>223.82132416165086</v>
      </c>
      <c r="X53" s="10">
        <f>TI_EHG_E_E!X53+TI_EHG_CHP_E!X53+TI_EHG_H_E!X53+TI_EHG_EDHP!X53+TI_EHG_EB!X53+TI_EHG_EPS!X53+TI_EHG_DHEP!X53</f>
        <v>232.82854686156486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0.37979363714531378</v>
      </c>
      <c r="D55" s="10">
        <f>TI_EHG_E_E!D55+TI_EHG_CHP_E!D55+TI_EHG_H_E!D55+TI_EHG_EDHP!D55+TI_EHG_EB!D55+TI_EHG_EPS!D55+TI_EHG_DHEP!D55</f>
        <v>0.29518486672398964</v>
      </c>
      <c r="E55" s="10">
        <f>TI_EHG_E_E!E55+TI_EHG_CHP_E!E55+TI_EHG_H_E!E55+TI_EHG_EDHP!E55+TI_EHG_EB!E55+TI_EHG_EPS!E55+TI_EHG_DHEP!E55</f>
        <v>0.96663800515907128</v>
      </c>
      <c r="F55" s="10">
        <f>TI_EHG_E_E!F55+TI_EHG_CHP_E!F55+TI_EHG_H_E!F55+TI_EHG_EDHP!F55+TI_EHG_EB!F55+TI_EHG_EPS!F55+TI_EHG_DHEP!F55</f>
        <v>4.1656061908856401</v>
      </c>
      <c r="G55" s="10">
        <f>TI_EHG_E_E!G55+TI_EHG_CHP_E!G55+TI_EHG_H_E!G55+TI_EHG_EDHP!G55+TI_EHG_EB!G55+TI_EHG_EPS!G55+TI_EHG_DHEP!G55</f>
        <v>4.225881341358555</v>
      </c>
      <c r="H55" s="10">
        <f>TI_EHG_E_E!H55+TI_EHG_CHP_E!H55+TI_EHG_H_E!H55+TI_EHG_EDHP!H55+TI_EHG_EB!H55+TI_EHG_EPS!H55+TI_EHG_DHEP!H55</f>
        <v>4.0287188306104893</v>
      </c>
      <c r="I55" s="10">
        <f>TI_EHG_E_E!I55+TI_EHG_CHP_E!I55+TI_EHG_H_E!I55+TI_EHG_EDHP!I55+TI_EHG_EB!I55+TI_EHG_EPS!I55+TI_EHG_DHEP!I55</f>
        <v>3.973516766981942</v>
      </c>
      <c r="J55" s="10">
        <f>TI_EHG_E_E!J55+TI_EHG_CHP_E!J55+TI_EHG_H_E!J55+TI_EHG_EDHP!J55+TI_EHG_EB!J55+TI_EHG_EPS!J55+TI_EHG_DHEP!J55</f>
        <v>4.5510748065348237</v>
      </c>
      <c r="K55" s="10">
        <f>TI_EHG_E_E!K55+TI_EHG_CHP_E!K55+TI_EHG_H_E!K55+TI_EHG_EDHP!K55+TI_EHG_EB!K55+TI_EHG_EPS!K55+TI_EHG_DHEP!K55</f>
        <v>5.0816852966466035</v>
      </c>
      <c r="L55" s="10">
        <f>TI_EHG_E_E!L55+TI_EHG_CHP_E!L55+TI_EHG_H_E!L55+TI_EHG_EDHP!L55+TI_EHG_EB!L55+TI_EHG_EPS!L55+TI_EHG_DHEP!L55</f>
        <v>4.3068787618228708</v>
      </c>
      <c r="M55" s="10">
        <f>TI_EHG_E_E!M55+TI_EHG_CHP_E!M55+TI_EHG_H_E!M55+TI_EHG_EDHP!M55+TI_EHG_EB!M55+TI_EHG_EPS!M55+TI_EHG_DHEP!M55</f>
        <v>4.2181427343078237</v>
      </c>
      <c r="N55" s="10">
        <f>TI_EHG_E_E!N55+TI_EHG_CHP_E!N55+TI_EHG_H_E!N55+TI_EHG_EDHP!N55+TI_EHG_EB!N55+TI_EHG_EPS!N55+TI_EHG_DHEP!N55</f>
        <v>6.0957867583834906</v>
      </c>
      <c r="O55" s="10">
        <f>TI_EHG_E_E!O55+TI_EHG_CHP_E!O55+TI_EHG_H_E!O55+TI_EHG_EDHP!O55+TI_EHG_EB!O55+TI_EHG_EPS!O55+TI_EHG_DHEP!O55</f>
        <v>9.8251074806534824</v>
      </c>
      <c r="P55" s="10">
        <f>TI_EHG_E_E!P55+TI_EHG_CHP_E!P55+TI_EHG_H_E!P55+TI_EHG_EDHP!P55+TI_EHG_EB!P55+TI_EHG_EPS!P55+TI_EHG_DHEP!P55</f>
        <v>10.322871883061046</v>
      </c>
      <c r="Q55" s="10">
        <f>TI_EHG_E_E!Q55+TI_EHG_CHP_E!Q55+TI_EHG_H_E!Q55+TI_EHG_EDHP!Q55+TI_EHG_EB!Q55+TI_EHG_EPS!Q55+TI_EHG_DHEP!Q55</f>
        <v>12.01306964746346</v>
      </c>
      <c r="R55" s="10">
        <f>TI_EHG_E_E!R55+TI_EHG_CHP_E!R55+TI_EHG_H_E!R55+TI_EHG_EDHP!R55+TI_EHG_EB!R55+TI_EHG_EPS!R55+TI_EHG_DHEP!R55</f>
        <v>12.651332760103182</v>
      </c>
      <c r="S55" s="10">
        <f>TI_EHG_E_E!S55+TI_EHG_CHP_E!S55+TI_EHG_H_E!S55+TI_EHG_EDHP!S55+TI_EHG_EB!S55+TI_EHG_EPS!S55+TI_EHG_DHEP!S55</f>
        <v>10.996474634565779</v>
      </c>
      <c r="T55" s="10">
        <f>TI_EHG_E_E!T55+TI_EHG_CHP_E!T55+TI_EHG_H_E!T55+TI_EHG_EDHP!T55+TI_EHG_EB!T55+TI_EHG_EPS!T55+TI_EHG_DHEP!T55</f>
        <v>12.897678417884782</v>
      </c>
      <c r="U55" s="10">
        <f>TI_EHG_E_E!U55+TI_EHG_CHP_E!U55+TI_EHG_H_E!U55+TI_EHG_EDHP!U55+TI_EHG_EB!U55+TI_EHG_EPS!U55+TI_EHG_DHEP!U55</f>
        <v>10.493379191745479</v>
      </c>
      <c r="V55" s="10">
        <f>TI_EHG_E_E!V55+TI_EHG_CHP_E!V55+TI_EHG_H_E!V55+TI_EHG_EDHP!V55+TI_EHG_EB!V55+TI_EHG_EPS!V55+TI_EHG_DHEP!V55</f>
        <v>13.241530524505581</v>
      </c>
      <c r="W55" s="10">
        <f>TI_EHG_E_E!W55+TI_EHG_CHP_E!W55+TI_EHG_H_E!W55+TI_EHG_EDHP!W55+TI_EHG_EB!W55+TI_EHG_EPS!W55+TI_EHG_DHEP!W55</f>
        <v>15.205674978503865</v>
      </c>
      <c r="X55" s="10">
        <f>TI_EHG_E_E!X55+TI_EHG_CHP_E!X55+TI_EHG_H_E!X55+TI_EHG_EDHP!X55+TI_EHG_EB!X55+TI_EHG_EPS!X55+TI_EHG_DHEP!X55</f>
        <v>12.161306964746347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0</v>
      </c>
      <c r="M56" s="10">
        <f>TI_EHG_E_E!M56+TI_EHG_CHP_E!M56+TI_EHG_H_E!M56+TI_EHG_EDHP!M56+TI_EHG_EB!M56+TI_EHG_EPS!M56+TI_EHG_DHEP!M56</f>
        <v>0</v>
      </c>
      <c r="N56" s="10">
        <f>TI_EHG_E_E!N56+TI_EHG_CHP_E!N56+TI_EHG_H_E!N56+TI_EHG_EDHP!N56+TI_EHG_EB!N56+TI_EHG_EPS!N56+TI_EHG_DHEP!N56</f>
        <v>0</v>
      </c>
      <c r="O56" s="10">
        <f>TI_EHG_E_E!O56+TI_EHG_CHP_E!O56+TI_EHG_H_E!O56+TI_EHG_EDHP!O56+TI_EHG_EB!O56+TI_EHG_EPS!O56+TI_EHG_DHEP!O56</f>
        <v>8.5984522785898529E-4</v>
      </c>
      <c r="P56" s="10">
        <f>TI_EHG_E_E!P56+TI_EHG_CHP_E!P56+TI_EHG_H_E!P56+TI_EHG_EDHP!P56+TI_EHG_EB!P56+TI_EHG_EPS!P56+TI_EHG_DHEP!P56</f>
        <v>5.7609630266552024E-3</v>
      </c>
      <c r="Q56" s="10">
        <f>TI_EHG_E_E!Q56+TI_EHG_CHP_E!Q56+TI_EHG_H_E!Q56+TI_EHG_EDHP!Q56+TI_EHG_EB!Q56+TI_EHG_EPS!Q56+TI_EHG_DHEP!Q56</f>
        <v>8.5124677558039551E-3</v>
      </c>
      <c r="R56" s="10">
        <f>TI_EHG_E_E!R56+TI_EHG_CHP_E!R56+TI_EHG_H_E!R56+TI_EHG_EDHP!R56+TI_EHG_EB!R56+TI_EHG_EPS!R56+TI_EHG_DHEP!R56</f>
        <v>2.020636285468615E-2</v>
      </c>
      <c r="S56" s="10">
        <f>TI_EHG_E_E!S56+TI_EHG_CHP_E!S56+TI_EHG_H_E!S56+TI_EHG_EDHP!S56+TI_EHG_EB!S56+TI_EHG_EPS!S56+TI_EHG_DHEP!S56</f>
        <v>3.2846087704213239E-2</v>
      </c>
      <c r="T56" s="10">
        <f>TI_EHG_E_E!T56+TI_EHG_CHP_E!T56+TI_EHG_H_E!T56+TI_EHG_EDHP!T56+TI_EHG_EB!T56+TI_EHG_EPS!T56+TI_EHG_DHEP!T56</f>
        <v>3.7833190025795348E-2</v>
      </c>
      <c r="U56" s="10">
        <f>TI_EHG_E_E!U56+TI_EHG_CHP_E!U56+TI_EHG_H_E!U56+TI_EHG_EDHP!U56+TI_EHG_EB!U56+TI_EHG_EPS!U56+TI_EHG_DHEP!U56</f>
        <v>0.10945829750644882</v>
      </c>
      <c r="V56" s="10">
        <f>TI_EHG_E_E!V56+TI_EHG_CHP_E!V56+TI_EHG_H_E!V56+TI_EHG_EDHP!V56+TI_EHG_EB!V56+TI_EHG_EPS!V56+TI_EHG_DHEP!V56</f>
        <v>0.26973344797936366</v>
      </c>
      <c r="W56" s="10">
        <f>TI_EHG_E_E!W56+TI_EHG_CHP_E!W56+TI_EHG_H_E!W56+TI_EHG_EDHP!W56+TI_EHG_EB!W56+TI_EHG_EPS!W56+TI_EHG_DHEP!W56</f>
        <v>0.41676698194325013</v>
      </c>
      <c r="X56" s="10">
        <f>TI_EHG_E_E!X56+TI_EHG_CHP_E!X56+TI_EHG_H_E!X56+TI_EHG_EDHP!X56+TI_EHG_EB!X56+TI_EHG_EPS!X56+TI_EHG_DHEP!X56</f>
        <v>0.58443680137575238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6.5348237317282884E-2</v>
      </c>
      <c r="W57" s="10">
        <f>TI_EHG_E_E!W57+TI_EHG_CHP_E!W57+TI_EHG_H_E!W57+TI_EHG_EDHP!W57+TI_EHG_EB!W57+TI_EHG_EPS!W57+TI_EHG_DHEP!W57</f>
        <v>0.95434221840068778</v>
      </c>
      <c r="X57" s="10">
        <f>TI_EHG_E_E!X57+TI_EHG_CHP_E!X57+TI_EHG_H_E!X57+TI_EHG_EDHP!X57+TI_EHG_EB!X57+TI_EHG_EPS!X57+TI_EHG_DHEP!X57</f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124.10429922613929</v>
      </c>
      <c r="D59" s="10">
        <f>TI_EHG_E_E!D59+TI_EHG_CHP_E!D59+TI_EHG_H_E!D59+TI_EHG_EDHP!D59+TI_EHG_EB!D59+TI_EHG_EPS!D59+TI_EHG_DHEP!D59</f>
        <v>136.78701633705933</v>
      </c>
      <c r="E59" s="10">
        <f>TI_EHG_E_E!E59+TI_EHG_CHP_E!E59+TI_EHG_H_E!E59+TI_EHG_EDHP!E59+TI_EHG_EB!E59+TI_EHG_EPS!E59+TI_EHG_DHEP!E59</f>
        <v>153.41066208082543</v>
      </c>
      <c r="F59" s="10">
        <f>TI_EHG_E_E!F59+TI_EHG_CHP_E!F59+TI_EHG_H_E!F59+TI_EHG_EDHP!F59+TI_EHG_EB!F59+TI_EHG_EPS!F59+TI_EHG_DHEP!F59</f>
        <v>168.17145313843508</v>
      </c>
      <c r="G59" s="10">
        <f>TI_EHG_E_E!G59+TI_EHG_CHP_E!G59+TI_EHG_H_E!G59+TI_EHG_EDHP!G59+TI_EHG_EB!G59+TI_EHG_EPS!G59+TI_EHG_DHEP!G59</f>
        <v>173.18718830610487</v>
      </c>
      <c r="H59" s="10">
        <f>TI_EHG_E_E!H59+TI_EHG_CHP_E!H59+TI_EHG_H_E!H59+TI_EHG_EDHP!H59+TI_EHG_EB!H59+TI_EHG_EPS!H59+TI_EHG_DHEP!H59</f>
        <v>159.74015477214101</v>
      </c>
      <c r="I59" s="10">
        <f>TI_EHG_E_E!I59+TI_EHG_CHP_E!I59+TI_EHG_H_E!I59+TI_EHG_EDHP!I59+TI_EHG_EB!I59+TI_EHG_EPS!I59+TI_EHG_DHEP!I59</f>
        <v>167.07265692175409</v>
      </c>
      <c r="J59" s="10">
        <f>TI_EHG_E_E!J59+TI_EHG_CHP_E!J59+TI_EHG_H_E!J59+TI_EHG_EDHP!J59+TI_EHG_EB!J59+TI_EHG_EPS!J59+TI_EHG_DHEP!J59</f>
        <v>160.98211521926052</v>
      </c>
      <c r="K59" s="10">
        <f>TI_EHG_E_E!K59+TI_EHG_CHP_E!K59+TI_EHG_H_E!K59+TI_EHG_EDHP!K59+TI_EHG_EB!K59+TI_EHG_EPS!K59+TI_EHG_DHEP!K59</f>
        <v>155.70361134995699</v>
      </c>
      <c r="L59" s="10">
        <f>TI_EHG_E_E!L59+TI_EHG_CHP_E!L59+TI_EHG_H_E!L59+TI_EHG_EDHP!L59+TI_EHG_EB!L59+TI_EHG_EPS!L59+TI_EHG_DHEP!L59</f>
        <v>150.0907996560619</v>
      </c>
      <c r="M59" s="10">
        <f>TI_EHG_E_E!M59+TI_EHG_CHP_E!M59+TI_EHG_H_E!M59+TI_EHG_EDHP!M59+TI_EHG_EB!M59+TI_EHG_EPS!M59+TI_EHG_DHEP!M59</f>
        <v>166.11728288907997</v>
      </c>
      <c r="N59" s="10">
        <f>TI_EHG_E_E!N59+TI_EHG_CHP_E!N59+TI_EHG_H_E!N59+TI_EHG_EDHP!N59+TI_EHG_EB!N59+TI_EHG_EPS!N59+TI_EHG_DHEP!N59</f>
        <v>149.37420464316423</v>
      </c>
      <c r="O59" s="10">
        <f>TI_EHG_E_E!O59+TI_EHG_CHP_E!O59+TI_EHG_H_E!O59+TI_EHG_EDHP!O59+TI_EHG_EB!O59+TI_EHG_EPS!O59+TI_EHG_DHEP!O59</f>
        <v>184.89062768701638</v>
      </c>
      <c r="P59" s="10">
        <f>TI_EHG_E_E!P59+TI_EHG_CHP_E!P59+TI_EHG_H_E!P59+TI_EHG_EDHP!P59+TI_EHG_EB!P59+TI_EHG_EPS!P59+TI_EHG_DHEP!P59</f>
        <v>268.55838349097161</v>
      </c>
      <c r="Q59" s="10">
        <f>TI_EHG_E_E!Q59+TI_EHG_CHP_E!Q59+TI_EHG_H_E!Q59+TI_EHG_EDHP!Q59+TI_EHG_EB!Q59+TI_EHG_EPS!Q59+TI_EHG_DHEP!Q59</f>
        <v>308.89939810834039</v>
      </c>
      <c r="R59" s="10">
        <f>TI_EHG_E_E!R59+TI_EHG_CHP_E!R59+TI_EHG_H_E!R59+TI_EHG_EDHP!R59+TI_EHG_EB!R59+TI_EHG_EPS!R59+TI_EHG_DHEP!R59</f>
        <v>335.65012897678423</v>
      </c>
      <c r="S59" s="10">
        <f>TI_EHG_E_E!S59+TI_EHG_CHP_E!S59+TI_EHG_H_E!S59+TI_EHG_EDHP!S59+TI_EHG_EB!S59+TI_EHG_EPS!S59+TI_EHG_DHEP!S59</f>
        <v>412.67790197764401</v>
      </c>
      <c r="T59" s="10">
        <f>TI_EHG_E_E!T59+TI_EHG_CHP_E!T59+TI_EHG_H_E!T59+TI_EHG_EDHP!T59+TI_EHG_EB!T59+TI_EHG_EPS!T59+TI_EHG_DHEP!T59</f>
        <v>465.31840068787608</v>
      </c>
      <c r="U59" s="10">
        <f>TI_EHG_E_E!U59+TI_EHG_CHP_E!U59+TI_EHG_H_E!U59+TI_EHG_EDHP!U59+TI_EHG_EB!U59+TI_EHG_EPS!U59+TI_EHG_DHEP!U59</f>
        <v>483.13190025795359</v>
      </c>
      <c r="V59" s="10">
        <f>TI_EHG_E_E!V59+TI_EHG_CHP_E!V59+TI_EHG_H_E!V59+TI_EHG_EDHP!V59+TI_EHG_EB!V59+TI_EHG_EPS!V59+TI_EHG_DHEP!V59</f>
        <v>508.38865004299225</v>
      </c>
      <c r="W59" s="10">
        <f>TI_EHG_E_E!W59+TI_EHG_CHP_E!W59+TI_EHG_H_E!W59+TI_EHG_EDHP!W59+TI_EHG_EB!W59+TI_EHG_EPS!W59+TI_EHG_DHEP!W59</f>
        <v>487.61917454858121</v>
      </c>
      <c r="X59" s="10">
        <f>TI_EHG_E_E!X59+TI_EHG_CHP_E!X59+TI_EHG_H_E!X59+TI_EHG_EDHP!X59+TI_EHG_EB!X59+TI_EHG_EPS!X59+TI_EHG_DHEP!X59</f>
        <v>567.04883920894235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1.3136715391229581</v>
      </c>
      <c r="F61" s="10">
        <f>TI_EHG_E_E!F61+TI_EHG_CHP_E!F61+TI_EHG_H_E!F61+TI_EHG_EDHP!F61+TI_EHG_EB!F61+TI_EHG_EPS!F61+TI_EHG_DHEP!F61</f>
        <v>1.886844368013757</v>
      </c>
      <c r="G61" s="10">
        <f>TI_EHG_E_E!G61+TI_EHG_CHP_E!G61+TI_EHG_H_E!G61+TI_EHG_EDHP!G61+TI_EHG_EB!G61+TI_EHG_EPS!G61+TI_EHG_DHEP!G61</f>
        <v>3.9648323301805672</v>
      </c>
      <c r="H61" s="10">
        <f>TI_EHG_E_E!H61+TI_EHG_CHP_E!H61+TI_EHG_H_E!H61+TI_EHG_EDHP!H61+TI_EHG_EB!H61+TI_EHG_EPS!H61+TI_EHG_DHEP!H61</f>
        <v>6.3294067067927759</v>
      </c>
      <c r="I61" s="10">
        <f>TI_EHG_E_E!I61+TI_EHG_CHP_E!I61+TI_EHG_H_E!I61+TI_EHG_EDHP!I61+TI_EHG_EB!I61+TI_EHG_EPS!I61+TI_EHG_DHEP!I61</f>
        <v>5.4696474634565773</v>
      </c>
      <c r="J61" s="10">
        <f>TI_EHG_E_E!J61+TI_EHG_CHP_E!J61+TI_EHG_H_E!J61+TI_EHG_EDHP!J61+TI_EHG_EB!J61+TI_EHG_EPS!J61+TI_EHG_DHEP!J61</f>
        <v>5.5173688736027513</v>
      </c>
      <c r="K61" s="10">
        <f>TI_EHG_E_E!K61+TI_EHG_CHP_E!K61+TI_EHG_H_E!K61+TI_EHG_EDHP!K61+TI_EHG_EB!K61+TI_EHG_EPS!K61+TI_EHG_DHEP!K61</f>
        <v>6.926569217540842</v>
      </c>
      <c r="L61" s="10">
        <f>TI_EHG_E_E!L61+TI_EHG_CHP_E!L61+TI_EHG_H_E!L61+TI_EHG_EDHP!L61+TI_EHG_EB!L61+TI_EHG_EPS!L61+TI_EHG_DHEP!L61</f>
        <v>7.4042132416165076</v>
      </c>
      <c r="M61" s="10">
        <f>TI_EHG_E_E!M61+TI_EHG_CHP_E!M61+TI_EHG_H_E!M61+TI_EHG_EDHP!M61+TI_EHG_EB!M61+TI_EHG_EPS!M61+TI_EHG_DHEP!M61</f>
        <v>10.485296646603608</v>
      </c>
      <c r="N61" s="10">
        <f>TI_EHG_E_E!N61+TI_EHG_CHP_E!N61+TI_EHG_H_E!N61+TI_EHG_EDHP!N61+TI_EHG_EB!N61+TI_EHG_EPS!N61+TI_EHG_DHEP!N61</f>
        <v>18.343336199484085</v>
      </c>
      <c r="O61" s="10">
        <f>TI_EHG_E_E!O61+TI_EHG_CHP_E!O61+TI_EHG_H_E!O61+TI_EHG_EDHP!O61+TI_EHG_EB!O61+TI_EHG_EPS!O61+TI_EHG_DHEP!O61</f>
        <v>45.141874462596732</v>
      </c>
      <c r="P61" s="10">
        <f>TI_EHG_E_E!P61+TI_EHG_CHP_E!P61+TI_EHG_H_E!P61+TI_EHG_EDHP!P61+TI_EHG_EB!P61+TI_EHG_EPS!P61+TI_EHG_DHEP!P61</f>
        <v>56.487102321582107</v>
      </c>
      <c r="Q61" s="10">
        <f>TI_EHG_E_E!Q61+TI_EHG_CHP_E!Q61+TI_EHG_H_E!Q61+TI_EHG_EDHP!Q61+TI_EHG_EB!Q61+TI_EHG_EPS!Q61+TI_EHG_DHEP!Q61</f>
        <v>66.399140154772127</v>
      </c>
      <c r="R61" s="10">
        <f>TI_EHG_E_E!R61+TI_EHG_CHP_E!R61+TI_EHG_H_E!R61+TI_EHG_EDHP!R61+TI_EHG_EB!R61+TI_EHG_EPS!R61+TI_EHG_DHEP!R61</f>
        <v>79.057953568357689</v>
      </c>
      <c r="S61" s="10">
        <f>TI_EHG_E_E!S61+TI_EHG_CHP_E!S61+TI_EHG_H_E!S61+TI_EHG_EDHP!S61+TI_EHG_EB!S61+TI_EHG_EPS!S61+TI_EHG_DHEP!S61</f>
        <v>81.780825451418735</v>
      </c>
      <c r="T61" s="10">
        <f>TI_EHG_E_E!T61+TI_EHG_CHP_E!T61+TI_EHG_H_E!T61+TI_EHG_EDHP!T61+TI_EHG_EB!T61+TI_EHG_EPS!T61+TI_EHG_DHEP!T61</f>
        <v>85.276698194325022</v>
      </c>
      <c r="U61" s="10">
        <f>TI_EHG_E_E!U61+TI_EHG_CHP_E!U61+TI_EHG_H_E!U61+TI_EHG_EDHP!U61+TI_EHG_EB!U61+TI_EHG_EPS!U61+TI_EHG_DHEP!U61</f>
        <v>78.77704213241617</v>
      </c>
      <c r="V61" s="10">
        <f>TI_EHG_E_E!V61+TI_EHG_CHP_E!V61+TI_EHG_H_E!V61+TI_EHG_EDHP!V61+TI_EHG_EB!V61+TI_EHG_EPS!V61+TI_EHG_DHEP!V61</f>
        <v>72.594668959587281</v>
      </c>
      <c r="W61" s="10">
        <f>TI_EHG_E_E!W61+TI_EHG_CHP_E!W61+TI_EHG_H_E!W61+TI_EHG_EDHP!W61+TI_EHG_EB!W61+TI_EHG_EPS!W61+TI_EHG_DHEP!W61</f>
        <v>72.568099742046428</v>
      </c>
      <c r="X61" s="10">
        <f>TI_EHG_E_E!X61+TI_EHG_CHP_E!X61+TI_EHG_H_E!X61+TI_EHG_EDHP!X61+TI_EHG_EB!X61+TI_EHG_EPS!X61+TI_EHG_DHEP!X61</f>
        <v>59.100429922613927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0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0.19011177987962161</v>
      </c>
      <c r="N65" s="10">
        <f>TI_EHG_E_E!N65+TI_EHG_CHP_E!N65+TI_EHG_H_E!N65+TI_EHG_EDHP!N65+TI_EHG_EB!N65+TI_EHG_EPS!N65+TI_EHG_DHEP!N65</f>
        <v>1.241272570937231</v>
      </c>
      <c r="O65" s="10">
        <f>TI_EHG_E_E!O65+TI_EHG_CHP_E!O65+TI_EHG_H_E!O65+TI_EHG_EDHP!O65+TI_EHG_EB!O65+TI_EHG_EPS!O65+TI_EHG_DHEP!O65</f>
        <v>0.93826311263972484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2.0722269991401549E-2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2.0722269991401549E-2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8.5984522785898534E-2</v>
      </c>
      <c r="M76" s="40">
        <f>TI_EHG_E_E!M76+TI_EHG_CHP_E!M76+TI_EHG_H_E!M76+TI_EHG_EDHP!M76+TI_EHG_EB!M76+TI_EHG_EPS!M76+TI_EHG_DHEP!M76</f>
        <v>0.1719690455717971</v>
      </c>
      <c r="N76" s="40">
        <f>TI_EHG_E_E!N76+TI_EHG_CHP_E!N76+TI_EHG_H_E!N76+TI_EHG_EDHP!N76+TI_EHG_EB!N76+TI_EHG_EPS!N76+TI_EHG_DHEP!N76</f>
        <v>0.1719690455717971</v>
      </c>
      <c r="O76" s="40">
        <f>TI_EHG_E_E!O76+TI_EHG_CHP_E!O76+TI_EHG_H_E!O76+TI_EHG_EDHP!O76+TI_EHG_EB!O76+TI_EHG_EPS!O76+TI_EHG_DHEP!O76</f>
        <v>0.25795356835769562</v>
      </c>
      <c r="P76" s="40">
        <f>TI_EHG_E_E!P76+TI_EHG_CHP_E!P76+TI_EHG_H_E!P76+TI_EHG_EDHP!P76+TI_EHG_EB!P76+TI_EHG_EPS!P76+TI_EHG_DHEP!P76</f>
        <v>0.34393809114359408</v>
      </c>
      <c r="Q76" s="40">
        <f>TI_EHG_E_E!Q76+TI_EHG_CHP_E!Q76+TI_EHG_H_E!Q76+TI_EHG_EDHP!Q76+TI_EHG_EB!Q76+TI_EHG_EPS!Q76+TI_EHG_DHEP!Q76</f>
        <v>0.1719690455717971</v>
      </c>
      <c r="R76" s="40">
        <f>TI_EHG_E_E!R76+TI_EHG_CHP_E!R76+TI_EHG_H_E!R76+TI_EHG_EDHP!R76+TI_EHG_EB!R76+TI_EHG_EPS!R76+TI_EHG_DHEP!R76</f>
        <v>0.1719690455717971</v>
      </c>
      <c r="S76" s="40">
        <f>TI_EHG_E_E!S76+TI_EHG_CHP_E!S76+TI_EHG_H_E!S76+TI_EHG_EDHP!S76+TI_EHG_EB!S76+TI_EHG_EPS!S76+TI_EHG_DHEP!S76</f>
        <v>0.1719690455717971</v>
      </c>
      <c r="T76" s="40">
        <f>TI_EHG_E_E!T76+TI_EHG_CHP_E!T76+TI_EHG_H_E!T76+TI_EHG_EDHP!T76+TI_EHG_EB!T76+TI_EHG_EPS!T76+TI_EHG_DHEP!T76</f>
        <v>0.1476354256233878</v>
      </c>
      <c r="U76" s="40">
        <f>TI_EHG_E_E!U76+TI_EHG_CHP_E!U76+TI_EHG_H_E!U76+TI_EHG_EDHP!U76+TI_EHG_EB!U76+TI_EHG_EPS!U76+TI_EHG_DHEP!U76</f>
        <v>0.14849527085124681</v>
      </c>
      <c r="V76" s="40">
        <f>TI_EHG_E_E!V76+TI_EHG_CHP_E!V76+TI_EHG_H_E!V76+TI_EHG_EDHP!V76+TI_EHG_EB!V76+TI_EHG_EPS!V76+TI_EHG_DHEP!V76</f>
        <v>0.12596732588134141</v>
      </c>
      <c r="W76" s="40">
        <f>TI_EHG_E_E!W76+TI_EHG_CHP_E!W76+TI_EHG_H_E!W76+TI_EHG_EDHP!W76+TI_EHG_EB!W76+TI_EHG_EPS!W76+TI_EHG_DHEP!W76</f>
        <v>0.1049011177987962</v>
      </c>
      <c r="X76" s="40">
        <f>TI_EHG_E_E!X76+TI_EHG_CHP_E!X76+TI_EHG_H_E!X76+TI_EHG_EDHP!X76+TI_EHG_EB!X76+TI_EHG_EPS!X76+TI_EHG_DHEP!X76</f>
        <v>8.9165950128976768E-2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242.78366294067067</v>
      </c>
      <c r="D2" s="31">
        <f t="shared" ref="D2:W2" si="1">SUM(D3,D17,D22,D25,D26,D51,D52,D71,D74,D75,D76)</f>
        <v>243.89836629406702</v>
      </c>
      <c r="E2" s="31">
        <f t="shared" si="1"/>
        <v>212.79845227858979</v>
      </c>
      <c r="F2" s="31">
        <f t="shared" si="1"/>
        <v>199.02304385210658</v>
      </c>
      <c r="G2" s="31">
        <f t="shared" si="1"/>
        <v>271.58400687876184</v>
      </c>
      <c r="H2" s="31">
        <f t="shared" si="1"/>
        <v>289.95210662080819</v>
      </c>
      <c r="I2" s="31">
        <f t="shared" si="1"/>
        <v>235.98761822871879</v>
      </c>
      <c r="J2" s="31">
        <f t="shared" si="1"/>
        <v>239.58073946689592</v>
      </c>
      <c r="K2" s="31">
        <f t="shared" si="1"/>
        <v>272.41083404987097</v>
      </c>
      <c r="L2" s="31">
        <f t="shared" si="1"/>
        <v>301.56414445399821</v>
      </c>
      <c r="M2" s="31">
        <f t="shared" si="1"/>
        <v>306.92717110920034</v>
      </c>
      <c r="N2" s="31">
        <f t="shared" si="1"/>
        <v>254.33035253654336</v>
      </c>
      <c r="O2" s="31">
        <f t="shared" si="1"/>
        <v>328.5668959587274</v>
      </c>
      <c r="P2" s="31">
        <f t="shared" si="1"/>
        <v>260.71625107480645</v>
      </c>
      <c r="Q2" s="31">
        <f t="shared" si="1"/>
        <v>183.4436801375752</v>
      </c>
      <c r="R2" s="31">
        <f t="shared" si="1"/>
        <v>172.63327601031816</v>
      </c>
      <c r="S2" s="31">
        <f t="shared" si="1"/>
        <v>228.52897678417884</v>
      </c>
      <c r="T2" s="31">
        <f t="shared" si="1"/>
        <v>389.60103181427348</v>
      </c>
      <c r="U2" s="31">
        <f t="shared" si="1"/>
        <v>219.68013757523653</v>
      </c>
      <c r="V2" s="31">
        <f t="shared" si="1"/>
        <v>194.72828890799661</v>
      </c>
      <c r="W2" s="31">
        <f t="shared" si="1"/>
        <v>239.44376612209797</v>
      </c>
      <c r="X2" s="31">
        <f t="shared" ref="X2" si="2">SUM(X3,X17,X22,X25,X26,X51,X52,X71,X74,X75,X76)</f>
        <v>245.57429062768696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242.78366294067067</v>
      </c>
      <c r="D52" s="37">
        <f t="shared" ref="D52:W52" si="31">SUM(D53:D70)</f>
        <v>243.89836629406702</v>
      </c>
      <c r="E52" s="37">
        <f t="shared" si="31"/>
        <v>212.79845227858979</v>
      </c>
      <c r="F52" s="37">
        <f t="shared" si="31"/>
        <v>199.02304385210658</v>
      </c>
      <c r="G52" s="37">
        <f t="shared" si="31"/>
        <v>271.58400687876184</v>
      </c>
      <c r="H52" s="37">
        <f t="shared" si="31"/>
        <v>289.95210662080819</v>
      </c>
      <c r="I52" s="37">
        <f t="shared" si="31"/>
        <v>235.98761822871879</v>
      </c>
      <c r="J52" s="37">
        <f t="shared" si="31"/>
        <v>239.58073946689592</v>
      </c>
      <c r="K52" s="37">
        <f t="shared" si="31"/>
        <v>272.41083404987097</v>
      </c>
      <c r="L52" s="37">
        <f t="shared" si="31"/>
        <v>301.56414445399821</v>
      </c>
      <c r="M52" s="37">
        <f t="shared" si="31"/>
        <v>306.92717110920034</v>
      </c>
      <c r="N52" s="37">
        <f t="shared" si="31"/>
        <v>254.33035253654336</v>
      </c>
      <c r="O52" s="37">
        <f t="shared" si="31"/>
        <v>328.5668959587274</v>
      </c>
      <c r="P52" s="37">
        <f t="shared" si="31"/>
        <v>260.71625107480645</v>
      </c>
      <c r="Q52" s="37">
        <f t="shared" si="31"/>
        <v>183.4436801375752</v>
      </c>
      <c r="R52" s="37">
        <f t="shared" si="31"/>
        <v>172.63327601031816</v>
      </c>
      <c r="S52" s="37">
        <f t="shared" si="31"/>
        <v>228.52897678417884</v>
      </c>
      <c r="T52" s="37">
        <f t="shared" si="31"/>
        <v>389.60103181427348</v>
      </c>
      <c r="U52" s="37">
        <f t="shared" si="31"/>
        <v>219.68013757523653</v>
      </c>
      <c r="V52" s="37">
        <f t="shared" si="31"/>
        <v>194.72828890799661</v>
      </c>
      <c r="W52" s="37">
        <f t="shared" si="31"/>
        <v>239.44376612209797</v>
      </c>
      <c r="X52" s="37">
        <f t="shared" ref="X52" si="32">SUM(X53:X70)</f>
        <v>245.57429062768696</v>
      </c>
    </row>
    <row r="53" spans="1:24" ht="11.25" customHeight="1" x14ac:dyDescent="0.2">
      <c r="A53" s="42" t="s">
        <v>93</v>
      </c>
      <c r="B53" s="9" t="s">
        <v>94</v>
      </c>
      <c r="C53" s="10">
        <v>242.40386930352534</v>
      </c>
      <c r="D53" s="10">
        <v>243.60318142734303</v>
      </c>
      <c r="E53" s="10">
        <v>211.83181427343072</v>
      </c>
      <c r="F53" s="10">
        <v>194.85743766122096</v>
      </c>
      <c r="G53" s="10">
        <v>267.35812553740328</v>
      </c>
      <c r="H53" s="10">
        <v>285.92338779019769</v>
      </c>
      <c r="I53" s="10">
        <v>232.01410146173686</v>
      </c>
      <c r="J53" s="10">
        <v>235.02966466036111</v>
      </c>
      <c r="K53" s="10">
        <v>267.32914875322439</v>
      </c>
      <c r="L53" s="10">
        <v>297.25726569217534</v>
      </c>
      <c r="M53" s="10">
        <v>302.70902837489251</v>
      </c>
      <c r="N53" s="10">
        <v>248.23456577815986</v>
      </c>
      <c r="O53" s="10">
        <v>318.74092863284608</v>
      </c>
      <c r="P53" s="10">
        <v>250.38761822871876</v>
      </c>
      <c r="Q53" s="10">
        <v>171.42209802235595</v>
      </c>
      <c r="R53" s="10">
        <v>159.9617368873603</v>
      </c>
      <c r="S53" s="10">
        <v>217.49965606190887</v>
      </c>
      <c r="T53" s="10">
        <v>376.66552020636288</v>
      </c>
      <c r="U53" s="10">
        <v>209.0773000859846</v>
      </c>
      <c r="V53" s="10">
        <v>181.21702493551166</v>
      </c>
      <c r="W53" s="10">
        <v>223.82132416165086</v>
      </c>
      <c r="X53" s="10">
        <v>232.82854686156486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0.37979363714531378</v>
      </c>
      <c r="D55" s="10">
        <v>0.29518486672398964</v>
      </c>
      <c r="E55" s="10">
        <v>0.96663800515907128</v>
      </c>
      <c r="F55" s="10">
        <v>4.1656061908856401</v>
      </c>
      <c r="G55" s="10">
        <v>4.225881341358555</v>
      </c>
      <c r="H55" s="10">
        <v>4.0287188306104893</v>
      </c>
      <c r="I55" s="10">
        <v>3.973516766981942</v>
      </c>
      <c r="J55" s="10">
        <v>4.5510748065348237</v>
      </c>
      <c r="K55" s="10">
        <v>5.0816852966466035</v>
      </c>
      <c r="L55" s="10">
        <v>4.3068787618228708</v>
      </c>
      <c r="M55" s="10">
        <v>4.2181427343078237</v>
      </c>
      <c r="N55" s="10">
        <v>6.0957867583834906</v>
      </c>
      <c r="O55" s="10">
        <v>9.8251074806534824</v>
      </c>
      <c r="P55" s="10">
        <v>10.322871883061046</v>
      </c>
      <c r="Q55" s="10">
        <v>12.01306964746346</v>
      </c>
      <c r="R55" s="10">
        <v>12.651332760103182</v>
      </c>
      <c r="S55" s="10">
        <v>10.996474634565779</v>
      </c>
      <c r="T55" s="10">
        <v>12.897678417884782</v>
      </c>
      <c r="U55" s="10">
        <v>10.493379191745479</v>
      </c>
      <c r="V55" s="10">
        <v>13.241530524505581</v>
      </c>
      <c r="W55" s="10">
        <v>15.205674978503865</v>
      </c>
      <c r="X55" s="10">
        <v>12.161306964746347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8.5984522785898529E-4</v>
      </c>
      <c r="P56" s="10">
        <v>5.7609630266552024E-3</v>
      </c>
      <c r="Q56" s="10">
        <v>8.5124677558039551E-3</v>
      </c>
      <c r="R56" s="10">
        <v>2.020636285468615E-2</v>
      </c>
      <c r="S56" s="10">
        <v>3.2846087704213239E-2</v>
      </c>
      <c r="T56" s="10">
        <v>3.7833190025795348E-2</v>
      </c>
      <c r="U56" s="10">
        <v>0.10945829750644882</v>
      </c>
      <c r="V56" s="10">
        <v>0.26973344797936366</v>
      </c>
      <c r="W56" s="10">
        <v>0.41676698194325013</v>
      </c>
      <c r="X56" s="10">
        <v>0.58443680137575238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534.7572377930835</v>
      </c>
      <c r="D2" s="31">
        <f t="shared" ref="D2:W2" si="1">SUM(D3,D17,D22,D25,D26,D51,D52,D71,D74,D75,D76)</f>
        <v>593.3466943324737</v>
      </c>
      <c r="E2" s="31">
        <f t="shared" si="1"/>
        <v>604.92326270664341</v>
      </c>
      <c r="F2" s="31">
        <f t="shared" si="1"/>
        <v>626.02560360013126</v>
      </c>
      <c r="G2" s="31">
        <f t="shared" si="1"/>
        <v>599.4344509282389</v>
      </c>
      <c r="H2" s="31">
        <f t="shared" si="1"/>
        <v>589.38390924177497</v>
      </c>
      <c r="I2" s="31">
        <f t="shared" si="1"/>
        <v>694.09867089244267</v>
      </c>
      <c r="J2" s="31">
        <f t="shared" si="1"/>
        <v>655.42062391545505</v>
      </c>
      <c r="K2" s="31">
        <f t="shared" si="1"/>
        <v>639.55823588022577</v>
      </c>
      <c r="L2" s="31">
        <f t="shared" si="1"/>
        <v>624.29944431752972</v>
      </c>
      <c r="M2" s="31">
        <f t="shared" si="1"/>
        <v>805.58958700677272</v>
      </c>
      <c r="N2" s="31">
        <f t="shared" si="1"/>
        <v>763.94343677534596</v>
      </c>
      <c r="O2" s="31">
        <f t="shared" si="1"/>
        <v>747.76953075669087</v>
      </c>
      <c r="P2" s="31">
        <f t="shared" si="1"/>
        <v>934.16362891168637</v>
      </c>
      <c r="Q2" s="31">
        <f t="shared" si="1"/>
        <v>900.21867786302164</v>
      </c>
      <c r="R2" s="31">
        <f t="shared" si="1"/>
        <v>989.00400067147962</v>
      </c>
      <c r="S2" s="31">
        <f t="shared" si="1"/>
        <v>1051.9805841402247</v>
      </c>
      <c r="T2" s="31">
        <f t="shared" si="1"/>
        <v>758.6334346016198</v>
      </c>
      <c r="U2" s="31">
        <f t="shared" si="1"/>
        <v>953.15087111854939</v>
      </c>
      <c r="V2" s="31">
        <f t="shared" si="1"/>
        <v>924.00767365773424</v>
      </c>
      <c r="W2" s="31">
        <f t="shared" si="1"/>
        <v>718.45206506926672</v>
      </c>
      <c r="X2" s="31">
        <f t="shared" ref="X2" si="2">SUM(X3,X17,X22,X25,X26,X51,X52,X71,X74,X75,X76)</f>
        <v>726.36146961648717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5.6362854686156476</v>
      </c>
      <c r="K3" s="34">
        <f t="shared" si="4"/>
        <v>8.7675838349097148</v>
      </c>
      <c r="L3" s="34">
        <f t="shared" si="4"/>
        <v>10.6463456577816</v>
      </c>
      <c r="M3" s="34">
        <f t="shared" si="4"/>
        <v>9.3938091143594153</v>
      </c>
      <c r="N3" s="34">
        <f t="shared" si="4"/>
        <v>9.3938091143594153</v>
      </c>
      <c r="O3" s="34">
        <f t="shared" si="4"/>
        <v>11.898796216680999</v>
      </c>
      <c r="P3" s="34">
        <f t="shared" si="4"/>
        <v>9.7693035253654337</v>
      </c>
      <c r="Q3" s="34">
        <f t="shared" si="4"/>
        <v>4.0397248495270848</v>
      </c>
      <c r="R3" s="34">
        <f t="shared" si="4"/>
        <v>2.284350816852966</v>
      </c>
      <c r="S3" s="34">
        <f t="shared" si="4"/>
        <v>3.3992261392949268</v>
      </c>
      <c r="T3" s="34">
        <f t="shared" si="4"/>
        <v>1.194325021496131</v>
      </c>
      <c r="U3" s="34">
        <f t="shared" si="4"/>
        <v>2.1514187446259672</v>
      </c>
      <c r="V3" s="34">
        <f t="shared" si="4"/>
        <v>0.99681857265692164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5.6362854686156476</v>
      </c>
      <c r="K4" s="29">
        <f t="shared" si="7"/>
        <v>8.7675838349097148</v>
      </c>
      <c r="L4" s="29">
        <f t="shared" si="7"/>
        <v>10.6463456577816</v>
      </c>
      <c r="M4" s="29">
        <f t="shared" si="7"/>
        <v>9.3938091143594153</v>
      </c>
      <c r="N4" s="29">
        <f t="shared" si="7"/>
        <v>9.3938091143594153</v>
      </c>
      <c r="O4" s="29">
        <f t="shared" si="7"/>
        <v>11.898796216680999</v>
      </c>
      <c r="P4" s="29">
        <f t="shared" si="7"/>
        <v>9.7693035253654337</v>
      </c>
      <c r="Q4" s="29">
        <f t="shared" si="7"/>
        <v>4.0397248495270848</v>
      </c>
      <c r="R4" s="29">
        <f t="shared" si="7"/>
        <v>2.284350816852966</v>
      </c>
      <c r="S4" s="29">
        <f t="shared" si="7"/>
        <v>3.3992261392949268</v>
      </c>
      <c r="T4" s="29">
        <f t="shared" si="7"/>
        <v>1.194325021496131</v>
      </c>
      <c r="U4" s="29">
        <f t="shared" si="7"/>
        <v>2.1514187446259672</v>
      </c>
      <c r="V4" s="29">
        <f t="shared" si="7"/>
        <v>0.99681857265692164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5.6362854686156476</v>
      </c>
      <c r="K7" s="10">
        <v>8.7675838349097148</v>
      </c>
      <c r="L7" s="10">
        <v>10.6463456577816</v>
      </c>
      <c r="M7" s="10">
        <v>9.3938091143594153</v>
      </c>
      <c r="N7" s="10">
        <v>9.3938091143594153</v>
      </c>
      <c r="O7" s="10">
        <v>11.898796216680999</v>
      </c>
      <c r="P7" s="10">
        <v>9.7693035253654337</v>
      </c>
      <c r="Q7" s="10">
        <v>4.0397248495270848</v>
      </c>
      <c r="R7" s="10">
        <v>2.284350816852966</v>
      </c>
      <c r="S7" s="10">
        <v>3.3992261392949268</v>
      </c>
      <c r="T7" s="10">
        <v>1.194325021496131</v>
      </c>
      <c r="U7" s="10">
        <v>2.1514187446259672</v>
      </c>
      <c r="V7" s="10">
        <v>0.99681857265692164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52.718152574664288</v>
      </c>
      <c r="D22" s="37">
        <f t="shared" ref="D22:W22" si="19">SUM(D23:D24)</f>
        <v>27.032184668298161</v>
      </c>
      <c r="E22" s="37">
        <f t="shared" si="19"/>
        <v>22.791744906826757</v>
      </c>
      <c r="F22" s="37">
        <f t="shared" si="19"/>
        <v>14.620651919018208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0.96018916595012893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2.030524505588994</v>
      </c>
      <c r="V22" s="37">
        <f t="shared" si="19"/>
        <v>6.0189165950128966E-3</v>
      </c>
      <c r="W22" s="37">
        <f t="shared" si="19"/>
        <v>2.0378331900257951E-2</v>
      </c>
      <c r="X22" s="37">
        <f t="shared" ref="X22" si="20">SUM(X23:X24)</f>
        <v>1.203783319002579E-2</v>
      </c>
    </row>
    <row r="23" spans="1:24" ht="11.25" customHeight="1" x14ac:dyDescent="0.2">
      <c r="A23" s="42" t="s">
        <v>37</v>
      </c>
      <c r="B23" s="9" t="s">
        <v>38</v>
      </c>
      <c r="C23" s="10">
        <v>52.718152574664288</v>
      </c>
      <c r="D23" s="10">
        <v>27.032184668298161</v>
      </c>
      <c r="E23" s="10">
        <v>22.791744906826757</v>
      </c>
      <c r="F23" s="10">
        <v>14.620651919018208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0.96018916595012893</v>
      </c>
      <c r="Q23" s="10">
        <v>0</v>
      </c>
      <c r="R23" s="10">
        <v>0</v>
      </c>
      <c r="S23" s="10">
        <v>0</v>
      </c>
      <c r="T23" s="10">
        <v>0</v>
      </c>
      <c r="U23" s="10">
        <v>2.030524505588994</v>
      </c>
      <c r="V23" s="10">
        <v>6.0189165950128966E-3</v>
      </c>
      <c r="W23" s="10">
        <v>2.0378331900257951E-2</v>
      </c>
      <c r="X23" s="10">
        <v>1.203783319002579E-2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83.484064201777002</v>
      </c>
      <c r="D26" s="37">
        <f t="shared" ref="D26:W26" si="22">SUM(D27,D33)</f>
        <v>53.343852106620801</v>
      </c>
      <c r="E26" s="37">
        <f t="shared" si="22"/>
        <v>50.425193465176278</v>
      </c>
      <c r="F26" s="37">
        <f t="shared" si="22"/>
        <v>36.849183147033536</v>
      </c>
      <c r="G26" s="37">
        <f t="shared" si="22"/>
        <v>28.121754084264829</v>
      </c>
      <c r="H26" s="37">
        <f t="shared" si="22"/>
        <v>13.57601031814273</v>
      </c>
      <c r="I26" s="37">
        <f t="shared" si="22"/>
        <v>13.57601031814273</v>
      </c>
      <c r="J26" s="37">
        <f t="shared" si="22"/>
        <v>13.57601031814273</v>
      </c>
      <c r="K26" s="37">
        <f t="shared" si="22"/>
        <v>4.8485812553740324</v>
      </c>
      <c r="L26" s="37">
        <f t="shared" si="22"/>
        <v>7.7576956147893368</v>
      </c>
      <c r="M26" s="37">
        <f t="shared" si="22"/>
        <v>4.8485812553740324</v>
      </c>
      <c r="N26" s="37">
        <f t="shared" si="22"/>
        <v>4.8485812553740324</v>
      </c>
      <c r="O26" s="37">
        <f t="shared" si="22"/>
        <v>3.8788478073946679</v>
      </c>
      <c r="P26" s="37">
        <f t="shared" si="22"/>
        <v>2.9091143594153048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1.7529052676333454</v>
      </c>
      <c r="U26" s="37">
        <f t="shared" si="22"/>
        <v>0.38491691082827378</v>
      </c>
      <c r="V26" s="37">
        <f t="shared" si="22"/>
        <v>1.5315905079259216</v>
      </c>
      <c r="W26" s="37">
        <f t="shared" si="22"/>
        <v>0.86431378129934611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83.484064201777002</v>
      </c>
      <c r="D33" s="29">
        <f t="shared" ref="D33:W33" si="28">SUM(D34:D50)</f>
        <v>53.343852106620801</v>
      </c>
      <c r="E33" s="29">
        <f t="shared" si="28"/>
        <v>50.425193465176278</v>
      </c>
      <c r="F33" s="29">
        <f t="shared" si="28"/>
        <v>36.849183147033536</v>
      </c>
      <c r="G33" s="29">
        <f t="shared" si="28"/>
        <v>28.121754084264829</v>
      </c>
      <c r="H33" s="29">
        <f t="shared" si="28"/>
        <v>13.57601031814273</v>
      </c>
      <c r="I33" s="29">
        <f t="shared" si="28"/>
        <v>13.57601031814273</v>
      </c>
      <c r="J33" s="29">
        <f t="shared" si="28"/>
        <v>13.57601031814273</v>
      </c>
      <c r="K33" s="29">
        <f t="shared" si="28"/>
        <v>4.8485812553740324</v>
      </c>
      <c r="L33" s="29">
        <f t="shared" si="28"/>
        <v>7.7576956147893368</v>
      </c>
      <c r="M33" s="29">
        <f t="shared" si="28"/>
        <v>4.8485812553740324</v>
      </c>
      <c r="N33" s="29">
        <f t="shared" si="28"/>
        <v>4.8485812553740324</v>
      </c>
      <c r="O33" s="29">
        <f t="shared" si="28"/>
        <v>3.8788478073946679</v>
      </c>
      <c r="P33" s="29">
        <f t="shared" si="28"/>
        <v>2.9091143594153048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1.7529052676333454</v>
      </c>
      <c r="U33" s="29">
        <f t="shared" si="28"/>
        <v>0.38491691082827378</v>
      </c>
      <c r="V33" s="29">
        <f t="shared" si="28"/>
        <v>1.5315905079259216</v>
      </c>
      <c r="W33" s="29">
        <f t="shared" si="28"/>
        <v>0.86431378129934611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2.0297219833763247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1.7529052676333454</v>
      </c>
      <c r="U43" s="10">
        <v>0.38491691082827378</v>
      </c>
      <c r="V43" s="10">
        <v>1.5315905079259216</v>
      </c>
      <c r="W43" s="10">
        <v>0.86431378129934611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71.758899398108341</v>
      </c>
      <c r="D44" s="10">
        <v>52.364574376612204</v>
      </c>
      <c r="E44" s="10">
        <v>50.425193465176278</v>
      </c>
      <c r="F44" s="10">
        <v>36.849183147033536</v>
      </c>
      <c r="G44" s="10">
        <v>28.121754084264829</v>
      </c>
      <c r="H44" s="10">
        <v>13.57601031814273</v>
      </c>
      <c r="I44" s="10">
        <v>13.57601031814273</v>
      </c>
      <c r="J44" s="10">
        <v>13.57601031814273</v>
      </c>
      <c r="K44" s="10">
        <v>4.8485812553740324</v>
      </c>
      <c r="L44" s="10">
        <v>7.7576956147893368</v>
      </c>
      <c r="M44" s="10">
        <v>4.8485812553740324</v>
      </c>
      <c r="N44" s="10">
        <v>4.8485812553740324</v>
      </c>
      <c r="O44" s="10">
        <v>3.8788478073946679</v>
      </c>
      <c r="P44" s="10">
        <v>2.9091143594153048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9.6954428202923477</v>
      </c>
      <c r="D50" s="10">
        <v>0.9792777300085983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398.55502101664223</v>
      </c>
      <c r="D51" s="37">
        <v>509.19688283700447</v>
      </c>
      <c r="E51" s="37">
        <v>522.60632433464036</v>
      </c>
      <c r="F51" s="37">
        <v>561.32369630708047</v>
      </c>
      <c r="G51" s="37">
        <v>549.02834602712119</v>
      </c>
      <c r="H51" s="37">
        <v>554.40729703197269</v>
      </c>
      <c r="I51" s="37">
        <v>659.098154985306</v>
      </c>
      <c r="J51" s="37">
        <v>616.31245538579037</v>
      </c>
      <c r="K51" s="37">
        <v>603.34722986130919</v>
      </c>
      <c r="L51" s="37">
        <v>582.99007200454605</v>
      </c>
      <c r="M51" s="37">
        <v>762.42398081588703</v>
      </c>
      <c r="N51" s="37">
        <v>710.5549587013993</v>
      </c>
      <c r="O51" s="37">
        <v>642.03573883923593</v>
      </c>
      <c r="P51" s="37">
        <v>738.50051627196149</v>
      </c>
      <c r="Q51" s="37">
        <v>660.27087046835288</v>
      </c>
      <c r="R51" s="37">
        <v>708.01036352616563</v>
      </c>
      <c r="S51" s="37">
        <v>720.04885585131672</v>
      </c>
      <c r="T51" s="37">
        <v>406.03831093329859</v>
      </c>
      <c r="U51" s="37">
        <v>590.65383039000835</v>
      </c>
      <c r="V51" s="37">
        <v>578.14349501567244</v>
      </c>
      <c r="W51" s="37">
        <v>378.88981491651418</v>
      </c>
      <c r="X51" s="37">
        <v>386.88812481855081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3.7737747205503003</v>
      </c>
      <c r="E52" s="37">
        <f t="shared" si="31"/>
        <v>9.1</v>
      </c>
      <c r="F52" s="37">
        <f t="shared" si="31"/>
        <v>13.232072226999138</v>
      </c>
      <c r="G52" s="37">
        <f t="shared" si="31"/>
        <v>22.28435081685296</v>
      </c>
      <c r="H52" s="37">
        <f t="shared" si="31"/>
        <v>21.400601891659505</v>
      </c>
      <c r="I52" s="37">
        <f t="shared" si="31"/>
        <v>21.424505588993984</v>
      </c>
      <c r="J52" s="37">
        <f t="shared" si="31"/>
        <v>19.895872742906274</v>
      </c>
      <c r="K52" s="37">
        <f t="shared" si="31"/>
        <v>22.594840928632841</v>
      </c>
      <c r="L52" s="37">
        <f t="shared" si="31"/>
        <v>22.905331040412726</v>
      </c>
      <c r="M52" s="37">
        <f t="shared" si="31"/>
        <v>28.923215821152187</v>
      </c>
      <c r="N52" s="37">
        <f t="shared" si="31"/>
        <v>39.146087704213237</v>
      </c>
      <c r="O52" s="37">
        <f t="shared" si="31"/>
        <v>89.956147893379196</v>
      </c>
      <c r="P52" s="37">
        <f t="shared" si="31"/>
        <v>182.024505588994</v>
      </c>
      <c r="Q52" s="37">
        <f t="shared" si="31"/>
        <v>235.90808254514178</v>
      </c>
      <c r="R52" s="37">
        <f t="shared" si="31"/>
        <v>278.70928632846091</v>
      </c>
      <c r="S52" s="37">
        <f t="shared" si="31"/>
        <v>328.53250214961304</v>
      </c>
      <c r="T52" s="37">
        <f t="shared" si="31"/>
        <v>349.64789337919171</v>
      </c>
      <c r="U52" s="37">
        <f t="shared" si="31"/>
        <v>357.93018056749781</v>
      </c>
      <c r="V52" s="37">
        <f t="shared" si="31"/>
        <v>343.32975064488392</v>
      </c>
      <c r="W52" s="37">
        <f t="shared" si="31"/>
        <v>338.67755803955293</v>
      </c>
      <c r="X52" s="37">
        <f t="shared" ref="X52" si="32">SUM(X53:X70)</f>
        <v>339.46130696474631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3.7737747205503003</v>
      </c>
      <c r="E59" s="10">
        <v>7.7863284608770416</v>
      </c>
      <c r="F59" s="10">
        <v>11.345227858985382</v>
      </c>
      <c r="G59" s="10">
        <v>18.319518486672393</v>
      </c>
      <c r="H59" s="10">
        <v>15.071195184866728</v>
      </c>
      <c r="I59" s="10">
        <v>15.954858125537408</v>
      </c>
      <c r="J59" s="10">
        <v>14.378503869303522</v>
      </c>
      <c r="K59" s="10">
        <v>15.668271711092</v>
      </c>
      <c r="L59" s="10">
        <v>15.501117798796219</v>
      </c>
      <c r="M59" s="10">
        <v>18.247807394668957</v>
      </c>
      <c r="N59" s="10">
        <v>19.561478933791921</v>
      </c>
      <c r="O59" s="10">
        <v>43.876010318142733</v>
      </c>
      <c r="P59" s="10">
        <v>125.53740326741189</v>
      </c>
      <c r="Q59" s="10">
        <v>169.50894239036967</v>
      </c>
      <c r="R59" s="10">
        <v>199.6513327601032</v>
      </c>
      <c r="S59" s="10">
        <v>246.7516766981943</v>
      </c>
      <c r="T59" s="10">
        <v>264.4136715391229</v>
      </c>
      <c r="U59" s="10">
        <v>279.28624247635423</v>
      </c>
      <c r="V59" s="10">
        <v>270.88641444539985</v>
      </c>
      <c r="W59" s="10">
        <v>266.52321582115223</v>
      </c>
      <c r="X59" s="10">
        <v>280.60515907136715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1.3136715391229581</v>
      </c>
      <c r="F61" s="10">
        <v>1.886844368013757</v>
      </c>
      <c r="G61" s="10">
        <v>3.9648323301805672</v>
      </c>
      <c r="H61" s="10">
        <v>6.3294067067927759</v>
      </c>
      <c r="I61" s="10">
        <v>5.4696474634565773</v>
      </c>
      <c r="J61" s="10">
        <v>5.5173688736027513</v>
      </c>
      <c r="K61" s="10">
        <v>6.926569217540842</v>
      </c>
      <c r="L61" s="10">
        <v>7.4042132416165076</v>
      </c>
      <c r="M61" s="10">
        <v>10.485296646603608</v>
      </c>
      <c r="N61" s="10">
        <v>18.343336199484085</v>
      </c>
      <c r="O61" s="10">
        <v>45.141874462596732</v>
      </c>
      <c r="P61" s="10">
        <v>56.487102321582107</v>
      </c>
      <c r="Q61" s="10">
        <v>66.399140154772127</v>
      </c>
      <c r="R61" s="10">
        <v>79.057953568357689</v>
      </c>
      <c r="S61" s="10">
        <v>81.780825451418735</v>
      </c>
      <c r="T61" s="10">
        <v>85.234221840068784</v>
      </c>
      <c r="U61" s="10">
        <v>78.602493551160791</v>
      </c>
      <c r="V61" s="10">
        <v>72.443336199484094</v>
      </c>
      <c r="W61" s="10">
        <v>72.154342218400686</v>
      </c>
      <c r="X61" s="10">
        <v>58.856147893379188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0.19011177987962161</v>
      </c>
      <c r="N65" s="10">
        <v>1.241272570937231</v>
      </c>
      <c r="O65" s="10">
        <v>0.93826311263972484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2.0722269991401549E-2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2.0722269991401549E-2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581.34654552591905</v>
      </c>
      <c r="D2" s="31">
        <f t="shared" ref="D2:W2" si="1">SUM(D3,D17,D22,D25,D26,D51,D52,D71,D74,D75,D76)</f>
        <v>575.51805201318405</v>
      </c>
      <c r="E2" s="31">
        <f t="shared" si="1"/>
        <v>537.95670289954751</v>
      </c>
      <c r="F2" s="31">
        <f t="shared" si="1"/>
        <v>531.04206621930109</v>
      </c>
      <c r="G2" s="31">
        <f t="shared" si="1"/>
        <v>492.1486961052949</v>
      </c>
      <c r="H2" s="31">
        <f t="shared" si="1"/>
        <v>489.09579841084758</v>
      </c>
      <c r="I2" s="31">
        <f t="shared" si="1"/>
        <v>408.94440735347297</v>
      </c>
      <c r="J2" s="31">
        <f t="shared" si="1"/>
        <v>385.34231675522426</v>
      </c>
      <c r="K2" s="31">
        <f t="shared" si="1"/>
        <v>382.02250358667004</v>
      </c>
      <c r="L2" s="31">
        <f t="shared" si="1"/>
        <v>357.19952386819682</v>
      </c>
      <c r="M2" s="31">
        <f t="shared" si="1"/>
        <v>364.87937258050158</v>
      </c>
      <c r="N2" s="31">
        <f t="shared" si="1"/>
        <v>318.01769822035476</v>
      </c>
      <c r="O2" s="31">
        <f t="shared" si="1"/>
        <v>309.56426116076415</v>
      </c>
      <c r="P2" s="31">
        <f t="shared" si="1"/>
        <v>262.89587237808132</v>
      </c>
      <c r="Q2" s="31">
        <f t="shared" si="1"/>
        <v>228.92646401144066</v>
      </c>
      <c r="R2" s="31">
        <f t="shared" si="1"/>
        <v>210.60193226059266</v>
      </c>
      <c r="S2" s="31">
        <f t="shared" si="1"/>
        <v>234.80712007301682</v>
      </c>
      <c r="T2" s="31">
        <f t="shared" si="1"/>
        <v>456.17499188161321</v>
      </c>
      <c r="U2" s="31">
        <f t="shared" si="1"/>
        <v>435.30304117723745</v>
      </c>
      <c r="V2" s="31">
        <f t="shared" si="1"/>
        <v>435.70720166470778</v>
      </c>
      <c r="W2" s="31">
        <f t="shared" si="1"/>
        <v>428.13168385592672</v>
      </c>
      <c r="X2" s="31">
        <f t="shared" ref="X2" si="2">SUM(X3,X17,X22,X25,X26,X51,X52,X71,X74,X75,X76)</f>
        <v>513.76690527603216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12.235597592433361</v>
      </c>
      <c r="D3" s="34">
        <f t="shared" ref="D3:W3" si="4">SUM(D4,D8,D11)</f>
        <v>12.235597592433361</v>
      </c>
      <c r="E3" s="34">
        <f t="shared" si="4"/>
        <v>8.8368873602751492</v>
      </c>
      <c r="F3" s="34">
        <f t="shared" si="4"/>
        <v>7.5150472914875319</v>
      </c>
      <c r="G3" s="34">
        <f t="shared" si="4"/>
        <v>7.5150472914875319</v>
      </c>
      <c r="H3" s="34">
        <f t="shared" si="4"/>
        <v>6.2625107480653472</v>
      </c>
      <c r="I3" s="34">
        <f t="shared" si="4"/>
        <v>5.0099742046431643</v>
      </c>
      <c r="J3" s="34">
        <f t="shared" si="4"/>
        <v>5.0099742046431643</v>
      </c>
      <c r="K3" s="34">
        <f t="shared" si="4"/>
        <v>3.757523645743766</v>
      </c>
      <c r="L3" s="34">
        <f t="shared" si="4"/>
        <v>3.1312123817712814</v>
      </c>
      <c r="M3" s="34">
        <f t="shared" si="4"/>
        <v>3.7575236457437664</v>
      </c>
      <c r="N3" s="34">
        <f t="shared" si="4"/>
        <v>3.1312123817712814</v>
      </c>
      <c r="O3" s="34">
        <f t="shared" si="4"/>
        <v>1.878761822871883</v>
      </c>
      <c r="P3" s="34">
        <f t="shared" si="4"/>
        <v>2.2986242476354257</v>
      </c>
      <c r="Q3" s="34">
        <f t="shared" si="4"/>
        <v>1.7312983662940671</v>
      </c>
      <c r="R3" s="34">
        <f t="shared" si="4"/>
        <v>1.7132416165090281</v>
      </c>
      <c r="S3" s="34">
        <f t="shared" si="4"/>
        <v>1.6996560619088561</v>
      </c>
      <c r="T3" s="34">
        <f t="shared" si="4"/>
        <v>2.4928632846087702</v>
      </c>
      <c r="U3" s="34">
        <f t="shared" si="4"/>
        <v>1.5283748925193466</v>
      </c>
      <c r="V3" s="34">
        <f t="shared" si="4"/>
        <v>2.504557179707652</v>
      </c>
      <c r="W3" s="34">
        <f t="shared" si="4"/>
        <v>1.3826311263972484</v>
      </c>
      <c r="X3" s="34">
        <f t="shared" ref="X3" si="5">SUM(X4,X8,X11)</f>
        <v>1.7623387790197766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12.235597592433361</v>
      </c>
      <c r="D4" s="29">
        <f t="shared" ref="D4:W4" si="7">SUM(D5:D7)</f>
        <v>12.235597592433361</v>
      </c>
      <c r="E4" s="29">
        <f t="shared" si="7"/>
        <v>8.8368873602751492</v>
      </c>
      <c r="F4" s="29">
        <f t="shared" si="7"/>
        <v>7.5150472914875319</v>
      </c>
      <c r="G4" s="29">
        <f t="shared" si="7"/>
        <v>7.5150472914875319</v>
      </c>
      <c r="H4" s="29">
        <f t="shared" si="7"/>
        <v>6.2625107480653472</v>
      </c>
      <c r="I4" s="29">
        <f t="shared" si="7"/>
        <v>5.0099742046431643</v>
      </c>
      <c r="J4" s="29">
        <f t="shared" si="7"/>
        <v>5.0099742046431643</v>
      </c>
      <c r="K4" s="29">
        <f t="shared" si="7"/>
        <v>3.757523645743766</v>
      </c>
      <c r="L4" s="29">
        <f t="shared" si="7"/>
        <v>3.1312123817712814</v>
      </c>
      <c r="M4" s="29">
        <f t="shared" si="7"/>
        <v>3.7575236457437664</v>
      </c>
      <c r="N4" s="29">
        <f t="shared" si="7"/>
        <v>3.1312123817712814</v>
      </c>
      <c r="O4" s="29">
        <f t="shared" si="7"/>
        <v>1.878761822871883</v>
      </c>
      <c r="P4" s="29">
        <f t="shared" si="7"/>
        <v>2.2986242476354257</v>
      </c>
      <c r="Q4" s="29">
        <f t="shared" si="7"/>
        <v>1.7312983662940671</v>
      </c>
      <c r="R4" s="29">
        <f t="shared" si="7"/>
        <v>1.7132416165090281</v>
      </c>
      <c r="S4" s="29">
        <f t="shared" si="7"/>
        <v>1.6996560619088561</v>
      </c>
      <c r="T4" s="29">
        <f t="shared" si="7"/>
        <v>2.4928632846087702</v>
      </c>
      <c r="U4" s="29">
        <f t="shared" si="7"/>
        <v>1.5283748925193466</v>
      </c>
      <c r="V4" s="29">
        <f t="shared" si="7"/>
        <v>2.504557179707652</v>
      </c>
      <c r="W4" s="29">
        <f t="shared" si="7"/>
        <v>1.3826311263972484</v>
      </c>
      <c r="X4" s="29">
        <f t="shared" ref="X4" si="8">SUM(X5:X7)</f>
        <v>1.7623387790197766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12.235597592433361</v>
      </c>
      <c r="D7" s="10">
        <v>12.235597592433361</v>
      </c>
      <c r="E7" s="10">
        <v>8.8368873602751492</v>
      </c>
      <c r="F7" s="10">
        <v>7.5150472914875319</v>
      </c>
      <c r="G7" s="10">
        <v>7.5150472914875319</v>
      </c>
      <c r="H7" s="10">
        <v>6.2625107480653472</v>
      </c>
      <c r="I7" s="10">
        <v>5.0099742046431643</v>
      </c>
      <c r="J7" s="10">
        <v>5.0099742046431643</v>
      </c>
      <c r="K7" s="10">
        <v>3.757523645743766</v>
      </c>
      <c r="L7" s="10">
        <v>3.1312123817712814</v>
      </c>
      <c r="M7" s="10">
        <v>3.7575236457437664</v>
      </c>
      <c r="N7" s="10">
        <v>3.1312123817712814</v>
      </c>
      <c r="O7" s="10">
        <v>1.878761822871883</v>
      </c>
      <c r="P7" s="10">
        <v>2.2986242476354257</v>
      </c>
      <c r="Q7" s="10">
        <v>1.7312983662940671</v>
      </c>
      <c r="R7" s="10">
        <v>1.7132416165090281</v>
      </c>
      <c r="S7" s="10">
        <v>1.6996560619088561</v>
      </c>
      <c r="T7" s="10">
        <v>2.4928632846087702</v>
      </c>
      <c r="U7" s="10">
        <v>1.5283748925193466</v>
      </c>
      <c r="V7" s="10">
        <v>2.504557179707652</v>
      </c>
      <c r="W7" s="10">
        <v>1.3826311263972484</v>
      </c>
      <c r="X7" s="10">
        <v>1.7623387790197766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3.2112541321284924</v>
      </c>
      <c r="D22" s="37">
        <f t="shared" ref="D22:W22" si="19">SUM(D23:D24)</f>
        <v>2.2526820556915141</v>
      </c>
      <c r="E22" s="37">
        <f t="shared" si="19"/>
        <v>1.212296365744171</v>
      </c>
      <c r="F22" s="37">
        <f t="shared" si="19"/>
        <v>1.4620651919018215</v>
      </c>
      <c r="G22" s="37">
        <f t="shared" si="19"/>
        <v>1.6803095442820286</v>
      </c>
      <c r="H22" s="37">
        <f t="shared" si="19"/>
        <v>1.9202923473774718</v>
      </c>
      <c r="I22" s="37">
        <f t="shared" si="19"/>
        <v>1.6803095442820291</v>
      </c>
      <c r="J22" s="37">
        <f t="shared" si="19"/>
        <v>1.9202923473774722</v>
      </c>
      <c r="K22" s="37">
        <f t="shared" si="19"/>
        <v>0.96010318142734297</v>
      </c>
      <c r="L22" s="37">
        <f t="shared" si="19"/>
        <v>0.2400687876182287</v>
      </c>
      <c r="M22" s="37">
        <f t="shared" si="19"/>
        <v>0.2400687876182287</v>
      </c>
      <c r="N22" s="37">
        <f t="shared" si="19"/>
        <v>0.2400687876182287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3.2112541321284924</v>
      </c>
      <c r="D23" s="10">
        <v>2.2526820556915141</v>
      </c>
      <c r="E23" s="10">
        <v>1.212296365744171</v>
      </c>
      <c r="F23" s="10">
        <v>1.4620651919018215</v>
      </c>
      <c r="G23" s="10">
        <v>1.6803095442820286</v>
      </c>
      <c r="H23" s="10">
        <v>1.9202923473774718</v>
      </c>
      <c r="I23" s="10">
        <v>1.6803095442820291</v>
      </c>
      <c r="J23" s="10">
        <v>1.9202923473774722</v>
      </c>
      <c r="K23" s="10">
        <v>0.96010318142734297</v>
      </c>
      <c r="L23" s="10">
        <v>0.2400687876182287</v>
      </c>
      <c r="M23" s="10">
        <v>0.2400687876182287</v>
      </c>
      <c r="N23" s="10">
        <v>0.2400687876182287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95.208541129263395</v>
      </c>
      <c r="D26" s="37">
        <f t="shared" ref="D26:W26" si="22">SUM(D27,D33)</f>
        <v>78.915907136715376</v>
      </c>
      <c r="E26" s="37">
        <f t="shared" si="22"/>
        <v>74.128546861564899</v>
      </c>
      <c r="F26" s="37">
        <f t="shared" si="22"/>
        <v>53.282115219260525</v>
      </c>
      <c r="G26" s="37">
        <f t="shared" si="22"/>
        <v>49.46999140154773</v>
      </c>
      <c r="H26" s="37">
        <f t="shared" si="22"/>
        <v>44.671109200343935</v>
      </c>
      <c r="I26" s="37">
        <f t="shared" si="22"/>
        <v>23.497592433361991</v>
      </c>
      <c r="J26" s="37">
        <f t="shared" si="22"/>
        <v>19.574032674118651</v>
      </c>
      <c r="K26" s="37">
        <f t="shared" si="22"/>
        <v>16.75606190885641</v>
      </c>
      <c r="L26" s="37">
        <f t="shared" si="22"/>
        <v>22.456491831470334</v>
      </c>
      <c r="M26" s="37">
        <f t="shared" si="22"/>
        <v>17.676182287188311</v>
      </c>
      <c r="N26" s="37">
        <f t="shared" si="22"/>
        <v>15.831470335339638</v>
      </c>
      <c r="O26" s="37">
        <f t="shared" si="22"/>
        <v>11.952536543422182</v>
      </c>
      <c r="P26" s="37">
        <f t="shared" si="22"/>
        <v>8.1189165950128963</v>
      </c>
      <c r="Q26" s="37">
        <f t="shared" si="22"/>
        <v>7.1039552880481507</v>
      </c>
      <c r="R26" s="37">
        <f t="shared" si="22"/>
        <v>7.1040412725709361</v>
      </c>
      <c r="S26" s="37">
        <f t="shared" si="22"/>
        <v>6.0891659501289759</v>
      </c>
      <c r="T26" s="37">
        <f t="shared" si="22"/>
        <v>5.2035005793142037</v>
      </c>
      <c r="U26" s="37">
        <f t="shared" si="22"/>
        <v>8.49195325254232</v>
      </c>
      <c r="V26" s="37">
        <f t="shared" si="22"/>
        <v>8.7708170587120833</v>
      </c>
      <c r="W26" s="37">
        <f t="shared" si="22"/>
        <v>6.6374918936791572</v>
      </c>
      <c r="X26" s="37">
        <f t="shared" ref="X26" si="23">SUM(X27,X33)</f>
        <v>9.2741186586414432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95.208541129263395</v>
      </c>
      <c r="D33" s="29">
        <f t="shared" ref="D33:W33" si="28">SUM(D34:D50)</f>
        <v>78.915907136715376</v>
      </c>
      <c r="E33" s="29">
        <f t="shared" si="28"/>
        <v>74.128546861564899</v>
      </c>
      <c r="F33" s="29">
        <f t="shared" si="28"/>
        <v>53.282115219260525</v>
      </c>
      <c r="G33" s="29">
        <f t="shared" si="28"/>
        <v>49.46999140154773</v>
      </c>
      <c r="H33" s="29">
        <f t="shared" si="28"/>
        <v>44.671109200343935</v>
      </c>
      <c r="I33" s="29">
        <f t="shared" si="28"/>
        <v>23.497592433361991</v>
      </c>
      <c r="J33" s="29">
        <f t="shared" si="28"/>
        <v>19.574032674118651</v>
      </c>
      <c r="K33" s="29">
        <f t="shared" si="28"/>
        <v>16.75606190885641</v>
      </c>
      <c r="L33" s="29">
        <f t="shared" si="28"/>
        <v>22.456491831470334</v>
      </c>
      <c r="M33" s="29">
        <f t="shared" si="28"/>
        <v>17.676182287188311</v>
      </c>
      <c r="N33" s="29">
        <f t="shared" si="28"/>
        <v>15.831470335339638</v>
      </c>
      <c r="O33" s="29">
        <f t="shared" si="28"/>
        <v>11.952536543422182</v>
      </c>
      <c r="P33" s="29">
        <f t="shared" si="28"/>
        <v>8.1189165950128963</v>
      </c>
      <c r="Q33" s="29">
        <f t="shared" si="28"/>
        <v>7.1039552880481507</v>
      </c>
      <c r="R33" s="29">
        <f t="shared" si="28"/>
        <v>7.1040412725709361</v>
      </c>
      <c r="S33" s="29">
        <f t="shared" si="28"/>
        <v>6.0891659501289759</v>
      </c>
      <c r="T33" s="29">
        <f t="shared" si="28"/>
        <v>5.2035005793142037</v>
      </c>
      <c r="U33" s="29">
        <f t="shared" si="28"/>
        <v>8.49195325254232</v>
      </c>
      <c r="V33" s="29">
        <f t="shared" si="28"/>
        <v>8.7708170587120833</v>
      </c>
      <c r="W33" s="29">
        <f t="shared" si="28"/>
        <v>6.6374918936791572</v>
      </c>
      <c r="X33" s="29">
        <f t="shared" ref="X33" si="29">SUM(X34:X50)</f>
        <v>9.2741186586414432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0.13155631986242478</v>
      </c>
      <c r="U36" s="10">
        <v>0.16319862424763548</v>
      </c>
      <c r="V36" s="10">
        <v>0.19355116079105758</v>
      </c>
      <c r="W36" s="10">
        <v>0.29251934651762679</v>
      </c>
      <c r="X36" s="10">
        <v>0.22519346517626829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4.0594439667526512</v>
      </c>
      <c r="D43" s="10">
        <v>5.0742906276870148</v>
      </c>
      <c r="E43" s="10">
        <v>6.0891659501289777</v>
      </c>
      <c r="F43" s="10">
        <v>5.0742906276870148</v>
      </c>
      <c r="G43" s="10">
        <v>6.0891659501289777</v>
      </c>
      <c r="H43" s="10">
        <v>6.0891659501289777</v>
      </c>
      <c r="I43" s="10">
        <v>6.0891659501289777</v>
      </c>
      <c r="J43" s="10">
        <v>5.0742906276870148</v>
      </c>
      <c r="K43" s="10">
        <v>6.0891659501289777</v>
      </c>
      <c r="L43" s="10">
        <v>4.0594153052450546</v>
      </c>
      <c r="M43" s="10">
        <v>5.0742906276870174</v>
      </c>
      <c r="N43" s="10">
        <v>7.1040412725709361</v>
      </c>
      <c r="O43" s="10">
        <v>7.1039552880481498</v>
      </c>
      <c r="P43" s="10">
        <v>8.1189165950128963</v>
      </c>
      <c r="Q43" s="10">
        <v>7.1039552880481507</v>
      </c>
      <c r="R43" s="10">
        <v>7.1040412725709361</v>
      </c>
      <c r="S43" s="10">
        <v>6.0891659501289759</v>
      </c>
      <c r="T43" s="10">
        <v>4.5544034168034564</v>
      </c>
      <c r="U43" s="10">
        <v>7.6152550582172989</v>
      </c>
      <c r="V43" s="10">
        <v>7.9044370071213699</v>
      </c>
      <c r="W43" s="10">
        <v>5.2988848429482891</v>
      </c>
      <c r="X43" s="10">
        <v>6.9304385210662076</v>
      </c>
    </row>
    <row r="44" spans="1:24" ht="11.25" customHeight="1" x14ac:dyDescent="0.2">
      <c r="A44" s="41" t="s">
        <v>75</v>
      </c>
      <c r="B44" s="9" t="s">
        <v>76</v>
      </c>
      <c r="C44" s="10">
        <v>67.879965606190879</v>
      </c>
      <c r="D44" s="10">
        <v>59.152622527944956</v>
      </c>
      <c r="E44" s="10">
        <v>58.182889079965591</v>
      </c>
      <c r="F44" s="10">
        <v>43.637145313843504</v>
      </c>
      <c r="G44" s="10">
        <v>40.728030954428206</v>
      </c>
      <c r="H44" s="10">
        <v>37.818916595012894</v>
      </c>
      <c r="I44" s="10">
        <v>16.485124677558034</v>
      </c>
      <c r="J44" s="10">
        <v>13.57601031814273</v>
      </c>
      <c r="K44" s="10">
        <v>10.66689595872743</v>
      </c>
      <c r="L44" s="10">
        <v>17.454858125537406</v>
      </c>
      <c r="M44" s="10">
        <v>11.63654342218401</v>
      </c>
      <c r="N44" s="10">
        <v>8.7274290627687012</v>
      </c>
      <c r="O44" s="10">
        <v>4.8485812553740324</v>
      </c>
      <c r="P44" s="10">
        <v>0</v>
      </c>
      <c r="Q44" s="10">
        <v>0</v>
      </c>
      <c r="R44" s="10">
        <v>0</v>
      </c>
      <c r="S44" s="10">
        <v>0</v>
      </c>
      <c r="T44" s="10">
        <v>0.51685296646603607</v>
      </c>
      <c r="U44" s="10">
        <v>0.71272570937231294</v>
      </c>
      <c r="V44" s="10">
        <v>0.67205503009458289</v>
      </c>
      <c r="W44" s="10">
        <v>1.0453138435081679</v>
      </c>
      <c r="X44" s="10">
        <v>2.073258813413585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23.269131556319863</v>
      </c>
      <c r="D50" s="10">
        <v>14.688993981083399</v>
      </c>
      <c r="E50" s="10">
        <v>9.8564918314703345</v>
      </c>
      <c r="F50" s="10">
        <v>4.570679277730008</v>
      </c>
      <c r="G50" s="10">
        <v>2.6527944969905422</v>
      </c>
      <c r="H50" s="10">
        <v>0.76302665520206359</v>
      </c>
      <c r="I50" s="10">
        <v>0.92330180567497844</v>
      </c>
      <c r="J50" s="10">
        <v>0.92373172828890793</v>
      </c>
      <c r="K50" s="10">
        <v>0</v>
      </c>
      <c r="L50" s="10">
        <v>0.9422184006878761</v>
      </c>
      <c r="M50" s="10">
        <v>0.96534823731728281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6.878761822871883E-4</v>
      </c>
      <c r="U50" s="10">
        <v>7.7386070507308674E-4</v>
      </c>
      <c r="V50" s="10">
        <v>7.7386070507308674E-4</v>
      </c>
      <c r="W50" s="10">
        <v>7.7386070507308674E-4</v>
      </c>
      <c r="X50" s="10">
        <v>4.5227858985382632E-2</v>
      </c>
    </row>
    <row r="51" spans="1:24" ht="11.25" customHeight="1" x14ac:dyDescent="0.2">
      <c r="A51" s="35" t="s">
        <v>89</v>
      </c>
      <c r="B51" s="36" t="s">
        <v>90</v>
      </c>
      <c r="C51" s="37">
        <v>346.58685344595443</v>
      </c>
      <c r="D51" s="37">
        <v>349.10062361183475</v>
      </c>
      <c r="E51" s="37">
        <v>308.15463869201488</v>
      </c>
      <c r="F51" s="37">
        <v>311.95661323720157</v>
      </c>
      <c r="G51" s="37">
        <v>278.61567804854513</v>
      </c>
      <c r="H51" s="37">
        <v>291.57292652778654</v>
      </c>
      <c r="I51" s="37">
        <v>227.63873237496909</v>
      </c>
      <c r="J51" s="37">
        <v>212.23440617912797</v>
      </c>
      <c r="K51" s="37">
        <v>220.51347521177752</v>
      </c>
      <c r="L51" s="37">
        <v>196.78206901007127</v>
      </c>
      <c r="M51" s="37">
        <v>195.33612236554026</v>
      </c>
      <c r="N51" s="37">
        <v>169.00222100625331</v>
      </c>
      <c r="O51" s="37">
        <v>154.71834542559643</v>
      </c>
      <c r="P51" s="37">
        <v>109.45735131187331</v>
      </c>
      <c r="Q51" s="37">
        <v>80.700754639127695</v>
      </c>
      <c r="R51" s="37">
        <v>65.785853154831671</v>
      </c>
      <c r="S51" s="37">
        <v>61.092072781529275</v>
      </c>
      <c r="T51" s="37">
        <v>247.53142251468083</v>
      </c>
      <c r="U51" s="37">
        <v>221.26250666932106</v>
      </c>
      <c r="V51" s="37">
        <v>186.71291083127514</v>
      </c>
      <c r="W51" s="37">
        <v>197.64750236637488</v>
      </c>
      <c r="X51" s="37">
        <v>215.17550372831084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124.10429922613929</v>
      </c>
      <c r="D52" s="37">
        <f t="shared" ref="D52:W52" si="31">SUM(D53:D70)</f>
        <v>133.01324161650902</v>
      </c>
      <c r="E52" s="37">
        <f t="shared" si="31"/>
        <v>145.6243336199484</v>
      </c>
      <c r="F52" s="37">
        <f t="shared" si="31"/>
        <v>156.82622527944969</v>
      </c>
      <c r="G52" s="37">
        <f t="shared" si="31"/>
        <v>154.86766981943248</v>
      </c>
      <c r="H52" s="37">
        <f t="shared" si="31"/>
        <v>144.66895958727429</v>
      </c>
      <c r="I52" s="37">
        <f t="shared" si="31"/>
        <v>151.11779879621668</v>
      </c>
      <c r="J52" s="37">
        <f t="shared" si="31"/>
        <v>146.60361134995699</v>
      </c>
      <c r="K52" s="37">
        <f t="shared" si="31"/>
        <v>140.035339638865</v>
      </c>
      <c r="L52" s="37">
        <f t="shared" si="31"/>
        <v>134.58968185726567</v>
      </c>
      <c r="M52" s="37">
        <f t="shared" si="31"/>
        <v>147.86947549441101</v>
      </c>
      <c r="N52" s="37">
        <f t="shared" si="31"/>
        <v>129.8127257093723</v>
      </c>
      <c r="O52" s="37">
        <f t="shared" si="31"/>
        <v>141.01461736887364</v>
      </c>
      <c r="P52" s="37">
        <f t="shared" si="31"/>
        <v>143.02098022355972</v>
      </c>
      <c r="Q52" s="37">
        <f t="shared" si="31"/>
        <v>139.39045571797075</v>
      </c>
      <c r="R52" s="37">
        <f t="shared" si="31"/>
        <v>135.99879621668103</v>
      </c>
      <c r="S52" s="37">
        <f t="shared" si="31"/>
        <v>165.92622527944971</v>
      </c>
      <c r="T52" s="37">
        <f t="shared" si="31"/>
        <v>200.9472055030094</v>
      </c>
      <c r="U52" s="37">
        <f t="shared" si="31"/>
        <v>204.02020636285471</v>
      </c>
      <c r="V52" s="37">
        <f t="shared" si="31"/>
        <v>237.7189165950129</v>
      </c>
      <c r="W52" s="37">
        <f t="shared" si="31"/>
        <v>222.46405846947545</v>
      </c>
      <c r="X52" s="37">
        <f t="shared" ref="X52" si="32">SUM(X53:X70)</f>
        <v>287.55494411006009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6.5348237317282884E-2</v>
      </c>
      <c r="W57" s="10">
        <v>0.95434221840068778</v>
      </c>
      <c r="X57" s="10">
        <v>0.86698194325021494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124.10429922613929</v>
      </c>
      <c r="D59" s="10">
        <v>133.01324161650902</v>
      </c>
      <c r="E59" s="10">
        <v>145.6243336199484</v>
      </c>
      <c r="F59" s="10">
        <v>156.82622527944969</v>
      </c>
      <c r="G59" s="10">
        <v>154.86766981943248</v>
      </c>
      <c r="H59" s="10">
        <v>144.66895958727429</v>
      </c>
      <c r="I59" s="10">
        <v>151.11779879621668</v>
      </c>
      <c r="J59" s="10">
        <v>146.60361134995699</v>
      </c>
      <c r="K59" s="10">
        <v>140.035339638865</v>
      </c>
      <c r="L59" s="10">
        <v>134.58968185726567</v>
      </c>
      <c r="M59" s="10">
        <v>147.86947549441101</v>
      </c>
      <c r="N59" s="10">
        <v>129.8127257093723</v>
      </c>
      <c r="O59" s="10">
        <v>141.01461736887364</v>
      </c>
      <c r="P59" s="10">
        <v>143.02098022355972</v>
      </c>
      <c r="Q59" s="10">
        <v>139.39045571797075</v>
      </c>
      <c r="R59" s="10">
        <v>135.99879621668103</v>
      </c>
      <c r="S59" s="10">
        <v>165.92622527944971</v>
      </c>
      <c r="T59" s="10">
        <v>200.90472914875318</v>
      </c>
      <c r="U59" s="10">
        <v>203.84565778159933</v>
      </c>
      <c r="V59" s="10">
        <v>237.50223559759243</v>
      </c>
      <c r="W59" s="10">
        <v>221.09595872742901</v>
      </c>
      <c r="X59" s="10">
        <v>286.44368013757514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4.2476354256233882E-2</v>
      </c>
      <c r="U61" s="10">
        <v>0.17454858125537404</v>
      </c>
      <c r="V61" s="10">
        <v>0.15133276010318139</v>
      </c>
      <c r="W61" s="10">
        <v>0.4137575236457437</v>
      </c>
      <c r="X61" s="10">
        <v>0.24428202923473774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8.5984522785898534E-2</v>
      </c>
      <c r="M2" s="31">
        <f t="shared" si="0"/>
        <v>0.1719690455717971</v>
      </c>
      <c r="N2" s="31">
        <f t="shared" si="0"/>
        <v>0.1719690455717971</v>
      </c>
      <c r="O2" s="31">
        <f t="shared" si="0"/>
        <v>0.25795356835769562</v>
      </c>
      <c r="P2" s="31">
        <f t="shared" si="0"/>
        <v>0.34393809114359408</v>
      </c>
      <c r="Q2" s="31">
        <f t="shared" si="0"/>
        <v>0.1719690455717971</v>
      </c>
      <c r="R2" s="31">
        <f t="shared" si="0"/>
        <v>0.1719690455717971</v>
      </c>
      <c r="S2" s="31">
        <f t="shared" si="0"/>
        <v>0.1719690455717971</v>
      </c>
      <c r="T2" s="31">
        <f t="shared" si="0"/>
        <v>0.1476354256233878</v>
      </c>
      <c r="U2" s="31">
        <f t="shared" si="0"/>
        <v>0.14849527085124681</v>
      </c>
      <c r="V2" s="31">
        <f t="shared" si="0"/>
        <v>0.12596732588134141</v>
      </c>
      <c r="W2" s="31">
        <f t="shared" si="0"/>
        <v>0.1049011177987962</v>
      </c>
      <c r="X2" s="31">
        <f t="shared" ref="X2" si="1">SUM(X3,X17,X22,X25,X26,X51,X52,X71,X74,X75,X76)</f>
        <v>8.9165950128976768E-2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8.5984522785898534E-2</v>
      </c>
      <c r="M76" s="40">
        <v>0.1719690455717971</v>
      </c>
      <c r="N76" s="40">
        <v>0.1719690455717971</v>
      </c>
      <c r="O76" s="40">
        <v>0.25795356835769562</v>
      </c>
      <c r="P76" s="40">
        <v>0.34393809114359408</v>
      </c>
      <c r="Q76" s="40">
        <v>0.1719690455717971</v>
      </c>
      <c r="R76" s="40">
        <v>0.1719690455717971</v>
      </c>
      <c r="S76" s="40">
        <v>0.1719690455717971</v>
      </c>
      <c r="T76" s="40">
        <v>0.1476354256233878</v>
      </c>
      <c r="U76" s="40">
        <v>0.14849527085124681</v>
      </c>
      <c r="V76" s="40">
        <v>0.12596732588134141</v>
      </c>
      <c r="W76" s="40">
        <v>0.1049011177987962</v>
      </c>
      <c r="X76" s="40">
        <v>8.9165950128976768E-2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59.240756663800511</v>
      </c>
      <c r="D2" s="31">
        <f t="shared" si="0"/>
        <v>21.656147893379188</v>
      </c>
      <c r="E2" s="31">
        <f t="shared" si="0"/>
        <v>13.15803955288048</v>
      </c>
      <c r="F2" s="31">
        <f t="shared" si="0"/>
        <v>9.3471195184866716</v>
      </c>
      <c r="G2" s="31">
        <f t="shared" si="0"/>
        <v>204.72940670679276</v>
      </c>
      <c r="H2" s="31">
        <f t="shared" si="0"/>
        <v>306.33430782459158</v>
      </c>
      <c r="I2" s="31">
        <f t="shared" si="0"/>
        <v>26.944625967325877</v>
      </c>
      <c r="J2" s="31">
        <f t="shared" si="0"/>
        <v>35.2189165950129</v>
      </c>
      <c r="K2" s="31">
        <f t="shared" si="0"/>
        <v>27.681083404987103</v>
      </c>
      <c r="L2" s="31">
        <f t="shared" si="0"/>
        <v>3.7618228718830613</v>
      </c>
      <c r="M2" s="31">
        <f t="shared" si="0"/>
        <v>0.93989681857265683</v>
      </c>
      <c r="N2" s="31">
        <f t="shared" si="0"/>
        <v>1.879707652622528</v>
      </c>
      <c r="O2" s="31">
        <f t="shared" si="0"/>
        <v>0.93989681857265683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2.1582115219260529E-2</v>
      </c>
      <c r="U2" s="31">
        <f t="shared" si="0"/>
        <v>0.19363714531384349</v>
      </c>
      <c r="V2" s="31">
        <f t="shared" si="0"/>
        <v>0.21049011177987961</v>
      </c>
      <c r="W2" s="31">
        <f t="shared" si="0"/>
        <v>2.1582115219260529E-2</v>
      </c>
      <c r="X2" s="31">
        <f t="shared" ref="X2" si="1">SUM(X3,X17,X22,X25,X26,X51,X52,X71,X74,X75,X76)</f>
        <v>5.3568357695614778E-2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59.240756663800511</v>
      </c>
      <c r="D26" s="37">
        <f t="shared" si="14"/>
        <v>21.656147893379188</v>
      </c>
      <c r="E26" s="37">
        <f t="shared" si="14"/>
        <v>13.15803955288048</v>
      </c>
      <c r="F26" s="37">
        <f t="shared" si="14"/>
        <v>9.3471195184866716</v>
      </c>
      <c r="G26" s="37">
        <f t="shared" si="14"/>
        <v>204.72940670679276</v>
      </c>
      <c r="H26" s="37">
        <f t="shared" si="14"/>
        <v>306.33430782459158</v>
      </c>
      <c r="I26" s="37">
        <f t="shared" si="14"/>
        <v>26.944625967325877</v>
      </c>
      <c r="J26" s="37">
        <f t="shared" si="14"/>
        <v>35.2189165950129</v>
      </c>
      <c r="K26" s="37">
        <f t="shared" si="14"/>
        <v>27.681083404987103</v>
      </c>
      <c r="L26" s="37">
        <f t="shared" si="14"/>
        <v>3.7618228718830613</v>
      </c>
      <c r="M26" s="37">
        <f t="shared" si="14"/>
        <v>0.93989681857265683</v>
      </c>
      <c r="N26" s="37">
        <f t="shared" si="14"/>
        <v>1.879707652622528</v>
      </c>
      <c r="O26" s="37">
        <f t="shared" si="14"/>
        <v>0.93989681857265683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2.1582115219260529E-2</v>
      </c>
      <c r="U26" s="37">
        <f t="shared" si="14"/>
        <v>0.19363714531384349</v>
      </c>
      <c r="V26" s="37">
        <f t="shared" si="14"/>
        <v>0.21049011177987961</v>
      </c>
      <c r="W26" s="37">
        <f t="shared" si="14"/>
        <v>2.1582115219260529E-2</v>
      </c>
      <c r="X26" s="37">
        <f t="shared" ref="X26" si="15">SUM(X27,X33)</f>
        <v>5.3568357695614778E-2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58.27119518486672</v>
      </c>
      <c r="D27" s="29">
        <f t="shared" si="16"/>
        <v>20.676870163370591</v>
      </c>
      <c r="E27" s="29">
        <f t="shared" si="16"/>
        <v>13.15803955288048</v>
      </c>
      <c r="F27" s="29">
        <f t="shared" si="16"/>
        <v>7.5188306104901113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18.797162510748059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0.93989681857265683</v>
      </c>
      <c r="N27" s="29">
        <f t="shared" si="16"/>
        <v>1.879707652622528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2.1582115219260529E-2</v>
      </c>
      <c r="U27" s="29">
        <f t="shared" si="16"/>
        <v>0.19363714531384349</v>
      </c>
      <c r="V27" s="29">
        <f t="shared" si="16"/>
        <v>0.21049011177987961</v>
      </c>
      <c r="W27" s="29">
        <f t="shared" si="16"/>
        <v>2.1582115219260529E-2</v>
      </c>
      <c r="X27" s="29">
        <f t="shared" ref="X27" si="17">SUM(X28:X32)</f>
        <v>5.3568357695614778E-2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0</v>
      </c>
      <c r="D28" s="10">
        <f>TI_RPI_RI_E!D28+TI_RPI_BPI_E!D28+TI_RPI_PT_E!D28+TI_RPI_IT_E!D28+TI_RPI_DU_E!D28+TI_RPI_PII_E!D28</f>
        <v>0</v>
      </c>
      <c r="E28" s="10">
        <f>TI_RPI_RI_E!E28+TI_RPI_BPI_E!E28+TI_RPI_PT_E!E28+TI_RPI_IT_E!E28+TI_RPI_DU_E!E28+TI_RPI_PII_E!E28</f>
        <v>0</v>
      </c>
      <c r="F28" s="10">
        <f>TI_RPI_RI_E!F28+TI_RPI_BPI_E!F28+TI_RPI_PT_E!F28+TI_RPI_IT_E!F28+TI_RPI_DU_E!F28+TI_RPI_PII_E!F28</f>
        <v>0</v>
      </c>
      <c r="G28" s="10">
        <f>TI_RPI_RI_E!G28+TI_RPI_BPI_E!G28+TI_RPI_PT_E!G28+TI_RPI_IT_E!G28+TI_RPI_DU_E!G28+TI_RPI_PII_E!G28</f>
        <v>0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58.27119518486672</v>
      </c>
      <c r="D32" s="10">
        <f>TI_RPI_RI_E!D32+TI_RPI_BPI_E!D32+TI_RPI_PT_E!D32+TI_RPI_IT_E!D32+TI_RPI_DU_E!D32+TI_RPI_PII_E!D32</f>
        <v>20.676870163370591</v>
      </c>
      <c r="E32" s="10">
        <f>TI_RPI_RI_E!E32+TI_RPI_BPI_E!E32+TI_RPI_PT_E!E32+TI_RPI_IT_E!E32+TI_RPI_DU_E!E32+TI_RPI_PII_E!E32</f>
        <v>13.15803955288048</v>
      </c>
      <c r="F32" s="10">
        <f>TI_RPI_RI_E!F32+TI_RPI_BPI_E!F32+TI_RPI_PT_E!F32+TI_RPI_IT_E!F32+TI_RPI_DU_E!F32+TI_RPI_PII_E!F32</f>
        <v>7.5188306104901113</v>
      </c>
      <c r="G32" s="10">
        <f>TI_RPI_RI_E!G32+TI_RPI_BPI_E!G32+TI_RPI_PT_E!G32+TI_RPI_IT_E!G32+TI_RPI_DU_E!G32+TI_RPI_PII_E!G32</f>
        <v>2.8196044711951851</v>
      </c>
      <c r="H32" s="10">
        <f>TI_RPI_RI_E!H32+TI_RPI_BPI_E!H32+TI_RPI_PT_E!H32+TI_RPI_IT_E!H32+TI_RPI_DU_E!H32+TI_RPI_PII_E!H32</f>
        <v>3.7594153052450561</v>
      </c>
      <c r="I32" s="10">
        <f>TI_RPI_RI_E!I32+TI_RPI_BPI_E!I32+TI_RPI_PT_E!I32+TI_RPI_IT_E!I32+TI_RPI_DU_E!I32+TI_RPI_PII_E!I32</f>
        <v>18.797162510748059</v>
      </c>
      <c r="J32" s="10">
        <f>TI_RPI_RI_E!J32+TI_RPI_BPI_E!J32+TI_RPI_PT_E!J32+TI_RPI_IT_E!J32+TI_RPI_DU_E!J32+TI_RPI_PII_E!J32</f>
        <v>29.13559759243336</v>
      </c>
      <c r="K32" s="10">
        <f>TI_RPI_RI_E!K32+TI_RPI_BPI_E!K32+TI_RPI_PT_E!K32+TI_RPI_IT_E!K32+TI_RPI_DU_E!K32+TI_RPI_PII_E!K32</f>
        <v>21.61676698194325</v>
      </c>
      <c r="L32" s="10">
        <f>TI_RPI_RI_E!L32+TI_RPI_BPI_E!L32+TI_RPI_PT_E!L32+TI_RPI_IT_E!L32+TI_RPI_DU_E!L32+TI_RPI_PII_E!L32</f>
        <v>2.8196044711951851</v>
      </c>
      <c r="M32" s="10">
        <f>TI_RPI_RI_E!M32+TI_RPI_BPI_E!M32+TI_RPI_PT_E!M32+TI_RPI_IT_E!M32+TI_RPI_DU_E!M32+TI_RPI_PII_E!M32</f>
        <v>0.93989681857265683</v>
      </c>
      <c r="N32" s="10">
        <f>TI_RPI_RI_E!N32+TI_RPI_BPI_E!N32+TI_RPI_PT_E!N32+TI_RPI_IT_E!N32+TI_RPI_DU_E!N32+TI_RPI_PII_E!N32</f>
        <v>1.879707652622528</v>
      </c>
      <c r="O32" s="10">
        <f>TI_RPI_RI_E!O32+TI_RPI_BPI_E!O32+TI_RPI_PT_E!O32+TI_RPI_IT_E!O32+TI_RPI_DU_E!O32+TI_RPI_PII_E!O32</f>
        <v>0.93989681857265683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2.1582115219260529E-2</v>
      </c>
      <c r="U32" s="10">
        <f>TI_RPI_RI_E!U32+TI_RPI_BPI_E!U32+TI_RPI_PT_E!U32+TI_RPI_IT_E!U32+TI_RPI_DU_E!U32+TI_RPI_PII_E!U32</f>
        <v>0.19363714531384349</v>
      </c>
      <c r="V32" s="10">
        <f>TI_RPI_RI_E!V32+TI_RPI_BPI_E!V32+TI_RPI_PT_E!V32+TI_RPI_IT_E!V32+TI_RPI_DU_E!V32+TI_RPI_PII_E!V32</f>
        <v>0.21049011177987961</v>
      </c>
      <c r="W32" s="10">
        <f>TI_RPI_RI_E!W32+TI_RPI_BPI_E!W32+TI_RPI_PT_E!W32+TI_RPI_IT_E!W32+TI_RPI_DU_E!W32+TI_RPI_PII_E!W32</f>
        <v>2.1582115219260529E-2</v>
      </c>
      <c r="X32" s="10">
        <f>TI_RPI_RI_E!X32+TI_RPI_BPI_E!X32+TI_RPI_PT_E!X32+TI_RPI_IT_E!X32+TI_RPI_DU_E!X32+TI_RPI_PII_E!X32</f>
        <v>5.3568357695614778E-2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0.96956147893379185</v>
      </c>
      <c r="D33" s="29">
        <f t="shared" si="18"/>
        <v>0.9792777300085983</v>
      </c>
      <c r="E33" s="29">
        <f t="shared" si="18"/>
        <v>0</v>
      </c>
      <c r="F33" s="29">
        <f t="shared" si="18"/>
        <v>1.828288907996561</v>
      </c>
      <c r="G33" s="29">
        <f t="shared" si="18"/>
        <v>201.90980223559757</v>
      </c>
      <c r="H33" s="29">
        <f t="shared" si="18"/>
        <v>302.57489251934652</v>
      </c>
      <c r="I33" s="29">
        <f t="shared" si="18"/>
        <v>8.1474634565778157</v>
      </c>
      <c r="J33" s="29">
        <f t="shared" si="18"/>
        <v>6.0833190025795361</v>
      </c>
      <c r="K33" s="29">
        <f t="shared" si="18"/>
        <v>6.0643164230438513</v>
      </c>
      <c r="L33" s="29">
        <f t="shared" si="18"/>
        <v>0.9422184006878761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11.35262252794497</v>
      </c>
      <c r="I39" s="10">
        <f>TI_RPI_RI_E!I39+TI_RPI_BPI_E!I39+TI_RPI_PT_E!I39+TI_RPI_IT_E!I39+TI_RPI_DU_E!I39+TI_RPI_PII_E!I39</f>
        <v>5.1602751504729154</v>
      </c>
      <c r="J39" s="10">
        <f>TI_RPI_RI_E!J39+TI_RPI_BPI_E!J39+TI_RPI_PT_E!J39+TI_RPI_IT_E!J39+TI_RPI_DU_E!J39+TI_RPI_PII_E!J39</f>
        <v>2.0641444539982801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62.955202063628541</v>
      </c>
      <c r="H40" s="10">
        <f>TI_RPI_RI_E!H40+TI_RPI_BPI_E!H40+TI_RPI_PT_E!H40+TI_RPI_IT_E!H40+TI_RPI_DU_E!H40+TI_RPI_PII_E!H40</f>
        <v>110.4296646603611</v>
      </c>
      <c r="I40" s="10">
        <f>TI_RPI_RI_E!I40+TI_RPI_BPI_E!I40+TI_RPI_PT_E!I40+TI_RPI_IT_E!I40+TI_RPI_DU_E!I40+TI_RPI_PII_E!I40</f>
        <v>1.03207222699914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3.096130696474634</v>
      </c>
      <c r="H41" s="10">
        <f>TI_RPI_RI_E!H41+TI_RPI_BPI_E!H41+TI_RPI_PT_E!H41+TI_RPI_IT_E!H41+TI_RPI_DU_E!H41+TI_RPI_PII_E!H41</f>
        <v>2.0636285468615649</v>
      </c>
      <c r="I41" s="10">
        <f>TI_RPI_RI_E!I41+TI_RPI_BPI_E!I41+TI_RPI_PT_E!I41+TI_RPI_IT_E!I41+TI_RPI_DU_E!I41+TI_RPI_PII_E!I41</f>
        <v>1.031814273430782</v>
      </c>
      <c r="J41" s="10">
        <f>TI_RPI_RI_E!J41+TI_RPI_BPI_E!J41+TI_RPI_PT_E!J41+TI_RPI_IT_E!J41+TI_RPI_DU_E!J41+TI_RPI_PII_E!J41</f>
        <v>3.0954428202923472</v>
      </c>
      <c r="K41" s="10">
        <f>TI_RPI_RI_E!K41+TI_RPI_BPI_E!K41+TI_RPI_PT_E!K41+TI_RPI_IT_E!K41+TI_RPI_DU_E!K41+TI_RPI_PII_E!K41</f>
        <v>5.1590713671539117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134.9742046431642</v>
      </c>
      <c r="H46" s="10">
        <f>TI_RPI_RI_E!H46+TI_RPI_BPI_E!H46+TI_RPI_PT_E!H46+TI_RPI_IT_E!H46+TI_RPI_DU_E!H46+TI_RPI_PII_E!H46</f>
        <v>177.9659501289768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0.96956147893379185</v>
      </c>
      <c r="D50" s="10">
        <f>TI_RPI_RI_E!D50+TI_RPI_BPI_E!D50+TI_RPI_PT_E!D50+TI_RPI_IT_E!D50+TI_RPI_DU_E!D50+TI_RPI_PII_E!D50</f>
        <v>0.9792777300085983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1.828288907996561</v>
      </c>
      <c r="G50" s="10">
        <f>TI_RPI_RI_E!G50+TI_RPI_BPI_E!G50+TI_RPI_PT_E!G50+TI_RPI_IT_E!G50+TI_RPI_DU_E!G50+TI_RPI_PII_E!G50</f>
        <v>0.88426483233018061</v>
      </c>
      <c r="H50" s="10">
        <f>TI_RPI_RI_E!H50+TI_RPI_BPI_E!H50+TI_RPI_PT_E!H50+TI_RPI_IT_E!H50+TI_RPI_DU_E!H50+TI_RPI_PII_E!H50</f>
        <v>0.76302665520206359</v>
      </c>
      <c r="I50" s="10">
        <f>TI_RPI_RI_E!I50+TI_RPI_BPI_E!I50+TI_RPI_PT_E!I50+TI_RPI_IT_E!I50+TI_RPI_DU_E!I50+TI_RPI_PII_E!I50</f>
        <v>0.92330180567497844</v>
      </c>
      <c r="J50" s="10">
        <f>TI_RPI_RI_E!J50+TI_RPI_BPI_E!J50+TI_RPI_PT_E!J50+TI_RPI_IT_E!J50+TI_RPI_DU_E!J50+TI_RPI_PII_E!J50</f>
        <v>0.92373172828890793</v>
      </c>
      <c r="K50" s="10">
        <f>TI_RPI_RI_E!K50+TI_RPI_BPI_E!K50+TI_RPI_PT_E!K50+TI_RPI_IT_E!K50+TI_RPI_DU_E!K50+TI_RPI_PII_E!K50</f>
        <v>0.90524505588993975</v>
      </c>
      <c r="L50" s="10">
        <f>TI_RPI_RI_E!L50+TI_RPI_BPI_E!L50+TI_RPI_PT_E!L50+TI_RPI_IT_E!L50+TI_RPI_DU_E!L50+TI_RPI_PII_E!L50</f>
        <v>0.9422184006878761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0.96956147893379185</v>
      </c>
      <c r="D2" s="31">
        <f t="shared" si="0"/>
        <v>0.9792777300085983</v>
      </c>
      <c r="E2" s="31">
        <f t="shared" si="0"/>
        <v>0</v>
      </c>
      <c r="F2" s="31">
        <f t="shared" si="0"/>
        <v>1.828288907996561</v>
      </c>
      <c r="G2" s="31">
        <f t="shared" si="0"/>
        <v>201.90980223559757</v>
      </c>
      <c r="H2" s="31">
        <f t="shared" si="0"/>
        <v>302.57489251934652</v>
      </c>
      <c r="I2" s="31">
        <f t="shared" si="0"/>
        <v>8.1474634565778157</v>
      </c>
      <c r="J2" s="31">
        <f t="shared" si="0"/>
        <v>6.0833190025795361</v>
      </c>
      <c r="K2" s="31">
        <f t="shared" si="0"/>
        <v>6.0643164230438513</v>
      </c>
      <c r="L2" s="31">
        <f t="shared" si="0"/>
        <v>0.9422184006878761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0.96956147893379185</v>
      </c>
      <c r="D26" s="37">
        <f t="shared" si="14"/>
        <v>0.9792777300085983</v>
      </c>
      <c r="E26" s="37">
        <f t="shared" si="14"/>
        <v>0</v>
      </c>
      <c r="F26" s="37">
        <f t="shared" si="14"/>
        <v>1.828288907996561</v>
      </c>
      <c r="G26" s="37">
        <f t="shared" si="14"/>
        <v>201.90980223559757</v>
      </c>
      <c r="H26" s="37">
        <f t="shared" si="14"/>
        <v>302.57489251934652</v>
      </c>
      <c r="I26" s="37">
        <f t="shared" si="14"/>
        <v>8.1474634565778157</v>
      </c>
      <c r="J26" s="37">
        <f t="shared" si="14"/>
        <v>6.0833190025795361</v>
      </c>
      <c r="K26" s="37">
        <f t="shared" si="14"/>
        <v>6.0643164230438513</v>
      </c>
      <c r="L26" s="37">
        <f t="shared" si="14"/>
        <v>0.9422184006878761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0.96956147893379185</v>
      </c>
      <c r="D33" s="29">
        <f t="shared" si="18"/>
        <v>0.9792777300085983</v>
      </c>
      <c r="E33" s="29">
        <f t="shared" si="18"/>
        <v>0</v>
      </c>
      <c r="F33" s="29">
        <f t="shared" si="18"/>
        <v>1.828288907996561</v>
      </c>
      <c r="G33" s="29">
        <f t="shared" si="18"/>
        <v>201.90980223559757</v>
      </c>
      <c r="H33" s="29">
        <f t="shared" si="18"/>
        <v>302.57489251934652</v>
      </c>
      <c r="I33" s="29">
        <f t="shared" si="18"/>
        <v>8.1474634565778157</v>
      </c>
      <c r="J33" s="29">
        <f t="shared" si="18"/>
        <v>6.0833190025795361</v>
      </c>
      <c r="K33" s="29">
        <f t="shared" si="18"/>
        <v>6.0643164230438513</v>
      </c>
      <c r="L33" s="29">
        <f t="shared" si="18"/>
        <v>0.9422184006878761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11.35262252794497</v>
      </c>
      <c r="I39" s="10">
        <v>5.1602751504729154</v>
      </c>
      <c r="J39" s="10">
        <v>2.0641444539982801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62.955202063628541</v>
      </c>
      <c r="H40" s="10">
        <v>110.4296646603611</v>
      </c>
      <c r="I40" s="10">
        <v>1.03207222699914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3.096130696474634</v>
      </c>
      <c r="H41" s="10">
        <v>2.0636285468615649</v>
      </c>
      <c r="I41" s="10">
        <v>1.031814273430782</v>
      </c>
      <c r="J41" s="10">
        <v>3.0954428202923472</v>
      </c>
      <c r="K41" s="10">
        <v>5.1590713671539117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134.9742046431642</v>
      </c>
      <c r="H46" s="10">
        <v>177.9659501289768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0.96956147893379185</v>
      </c>
      <c r="D50" s="10">
        <v>0.9792777300085983</v>
      </c>
      <c r="E50" s="10">
        <v>0</v>
      </c>
      <c r="F50" s="10">
        <v>1.828288907996561</v>
      </c>
      <c r="G50" s="10">
        <v>0.88426483233018061</v>
      </c>
      <c r="H50" s="10">
        <v>0.76302665520206359</v>
      </c>
      <c r="I50" s="10">
        <v>0.92330180567497844</v>
      </c>
      <c r="J50" s="10">
        <v>0.92373172828890793</v>
      </c>
      <c r="K50" s="10">
        <v>0.90524505588993975</v>
      </c>
      <c r="L50" s="10">
        <v>0.9422184006878761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58.27119518486672</v>
      </c>
      <c r="D2" s="31">
        <f t="shared" si="0"/>
        <v>20.676870163370591</v>
      </c>
      <c r="E2" s="31">
        <f t="shared" si="0"/>
        <v>13.15803955288048</v>
      </c>
      <c r="F2" s="31">
        <f t="shared" si="0"/>
        <v>7.5188306104901113</v>
      </c>
      <c r="G2" s="31">
        <f t="shared" si="0"/>
        <v>2.8196044711951851</v>
      </c>
      <c r="H2" s="31">
        <f t="shared" si="0"/>
        <v>3.7594153052450561</v>
      </c>
      <c r="I2" s="31">
        <f t="shared" si="0"/>
        <v>18.797162510748059</v>
      </c>
      <c r="J2" s="31">
        <f t="shared" si="0"/>
        <v>29.13559759243336</v>
      </c>
      <c r="K2" s="31">
        <f t="shared" si="0"/>
        <v>21.61676698194325</v>
      </c>
      <c r="L2" s="31">
        <f t="shared" si="0"/>
        <v>2.8196044711951851</v>
      </c>
      <c r="M2" s="31">
        <f t="shared" si="0"/>
        <v>0.93989681857265683</v>
      </c>
      <c r="N2" s="31">
        <f t="shared" si="0"/>
        <v>1.879707652622528</v>
      </c>
      <c r="O2" s="31">
        <f t="shared" si="0"/>
        <v>0.93989681857265683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2.1582115219260529E-2</v>
      </c>
      <c r="U2" s="31">
        <f t="shared" si="0"/>
        <v>0.19363714531384349</v>
      </c>
      <c r="V2" s="31">
        <f t="shared" si="0"/>
        <v>0.21049011177987961</v>
      </c>
      <c r="W2" s="31">
        <f t="shared" si="0"/>
        <v>2.1582115219260529E-2</v>
      </c>
      <c r="X2" s="31">
        <f t="shared" ref="X2" si="1">SUM(X3,X17,X22,X25,X26,X51,X52,X71,X74,X75,X76)</f>
        <v>5.3568357695614778E-2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58.27119518486672</v>
      </c>
      <c r="D26" s="37">
        <f t="shared" si="14"/>
        <v>20.676870163370591</v>
      </c>
      <c r="E26" s="37">
        <f t="shared" si="14"/>
        <v>13.15803955288048</v>
      </c>
      <c r="F26" s="37">
        <f t="shared" si="14"/>
        <v>7.5188306104901113</v>
      </c>
      <c r="G26" s="37">
        <f t="shared" si="14"/>
        <v>2.8196044711951851</v>
      </c>
      <c r="H26" s="37">
        <f t="shared" si="14"/>
        <v>3.7594153052450561</v>
      </c>
      <c r="I26" s="37">
        <f t="shared" si="14"/>
        <v>18.797162510748059</v>
      </c>
      <c r="J26" s="37">
        <f t="shared" si="14"/>
        <v>29.13559759243336</v>
      </c>
      <c r="K26" s="37">
        <f t="shared" si="14"/>
        <v>21.61676698194325</v>
      </c>
      <c r="L26" s="37">
        <f t="shared" si="14"/>
        <v>2.8196044711951851</v>
      </c>
      <c r="M26" s="37">
        <f t="shared" si="14"/>
        <v>0.93989681857265683</v>
      </c>
      <c r="N26" s="37">
        <f t="shared" si="14"/>
        <v>1.879707652622528</v>
      </c>
      <c r="O26" s="37">
        <f t="shared" si="14"/>
        <v>0.93989681857265683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2.1582115219260529E-2</v>
      </c>
      <c r="U26" s="37">
        <f t="shared" si="14"/>
        <v>0.19363714531384349</v>
      </c>
      <c r="V26" s="37">
        <f t="shared" si="14"/>
        <v>0.21049011177987961</v>
      </c>
      <c r="W26" s="37">
        <f t="shared" si="14"/>
        <v>2.1582115219260529E-2</v>
      </c>
      <c r="X26" s="37">
        <f t="shared" ref="X26" si="15">SUM(X27,X33)</f>
        <v>5.3568357695614778E-2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58.27119518486672</v>
      </c>
      <c r="D27" s="29">
        <f t="shared" si="16"/>
        <v>20.676870163370591</v>
      </c>
      <c r="E27" s="29">
        <f t="shared" si="16"/>
        <v>13.15803955288048</v>
      </c>
      <c r="F27" s="29">
        <f t="shared" si="16"/>
        <v>7.5188306104901113</v>
      </c>
      <c r="G27" s="29">
        <f t="shared" si="16"/>
        <v>2.8196044711951851</v>
      </c>
      <c r="H27" s="29">
        <f t="shared" si="16"/>
        <v>3.7594153052450561</v>
      </c>
      <c r="I27" s="29">
        <f t="shared" si="16"/>
        <v>18.797162510748059</v>
      </c>
      <c r="J27" s="29">
        <f t="shared" si="16"/>
        <v>29.13559759243336</v>
      </c>
      <c r="K27" s="29">
        <f t="shared" si="16"/>
        <v>21.61676698194325</v>
      </c>
      <c r="L27" s="29">
        <f t="shared" si="16"/>
        <v>2.8196044711951851</v>
      </c>
      <c r="M27" s="29">
        <f t="shared" si="16"/>
        <v>0.93989681857265683</v>
      </c>
      <c r="N27" s="29">
        <f t="shared" si="16"/>
        <v>1.879707652622528</v>
      </c>
      <c r="O27" s="29">
        <f t="shared" si="16"/>
        <v>0.93989681857265683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2.1582115219260529E-2</v>
      </c>
      <c r="U27" s="29">
        <f t="shared" si="16"/>
        <v>0.19363714531384349</v>
      </c>
      <c r="V27" s="29">
        <f t="shared" si="16"/>
        <v>0.21049011177987961</v>
      </c>
      <c r="W27" s="29">
        <f t="shared" si="16"/>
        <v>2.1582115219260529E-2</v>
      </c>
      <c r="X27" s="29">
        <f t="shared" ref="X27" si="17">SUM(X28:X32)</f>
        <v>5.3568357695614778E-2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58.27119518486672</v>
      </c>
      <c r="D32" s="10">
        <v>20.676870163370591</v>
      </c>
      <c r="E32" s="10">
        <v>13.15803955288048</v>
      </c>
      <c r="F32" s="10">
        <v>7.5188306104901113</v>
      </c>
      <c r="G32" s="10">
        <v>2.8196044711951851</v>
      </c>
      <c r="H32" s="10">
        <v>3.7594153052450561</v>
      </c>
      <c r="I32" s="10">
        <v>18.797162510748059</v>
      </c>
      <c r="J32" s="10">
        <v>29.13559759243336</v>
      </c>
      <c r="K32" s="10">
        <v>21.61676698194325</v>
      </c>
      <c r="L32" s="10">
        <v>2.8196044711951851</v>
      </c>
      <c r="M32" s="10">
        <v>0.93989681857265683</v>
      </c>
      <c r="N32" s="10">
        <v>1.879707652622528</v>
      </c>
      <c r="O32" s="10">
        <v>0.93989681857265683</v>
      </c>
      <c r="P32" s="10">
        <v>0</v>
      </c>
      <c r="Q32" s="10">
        <v>0</v>
      </c>
      <c r="R32" s="10">
        <v>0</v>
      </c>
      <c r="S32" s="10">
        <v>0</v>
      </c>
      <c r="T32" s="10">
        <v>2.1582115219260529E-2</v>
      </c>
      <c r="U32" s="10">
        <v>0.19363714531384349</v>
      </c>
      <c r="V32" s="10">
        <v>0.21049011177987961</v>
      </c>
      <c r="W32" s="10">
        <v>2.1582115219260529E-2</v>
      </c>
      <c r="X32" s="10">
        <v>5.3568357695614778E-2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0.96018916595012893</v>
      </c>
      <c r="D2" s="31">
        <f t="shared" si="0"/>
        <v>0.48005159071367148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0.6994840928632845</v>
      </c>
      <c r="U2" s="31">
        <f t="shared" si="0"/>
        <v>0.3938950988822012</v>
      </c>
      <c r="V2" s="31">
        <f t="shared" si="0"/>
        <v>0.82906276870163365</v>
      </c>
      <c r="W2" s="31">
        <f t="shared" si="0"/>
        <v>0.53508168529664657</v>
      </c>
      <c r="X2" s="31">
        <f t="shared" ref="X2" si="1">SUM(X3,X17,X22,X25,X26,X51,X52,X71,X74,X75,X76)</f>
        <v>0.5235597592433362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0.96018916595012893</v>
      </c>
      <c r="D22" s="37">
        <f t="shared" si="12"/>
        <v>0.48005159071367148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0.6994840928632845</v>
      </c>
      <c r="U22" s="37">
        <f t="shared" si="12"/>
        <v>0.3938950988822012</v>
      </c>
      <c r="V22" s="37">
        <f t="shared" si="12"/>
        <v>0.82906276870163365</v>
      </c>
      <c r="W22" s="37">
        <f t="shared" si="12"/>
        <v>0.53508168529664657</v>
      </c>
      <c r="X22" s="37">
        <f t="shared" ref="X22" si="13">SUM(X23:X24)</f>
        <v>0.5235597592433362</v>
      </c>
    </row>
    <row r="23" spans="1:24" ht="11.25" customHeight="1" x14ac:dyDescent="0.2">
      <c r="A23" s="42" t="s">
        <v>37</v>
      </c>
      <c r="B23" s="9" t="s">
        <v>38</v>
      </c>
      <c r="C23" s="10">
        <v>0.96018916595012893</v>
      </c>
      <c r="D23" s="10">
        <v>0.48005159071367148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0.6994840928632845</v>
      </c>
      <c r="U23" s="10">
        <v>0.3938950988822012</v>
      </c>
      <c r="V23" s="10">
        <v>0.82906276870163365</v>
      </c>
      <c r="W23" s="10">
        <v>0.53508168529664657</v>
      </c>
      <c r="X23" s="10">
        <v>0.5235597592433362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2.6655202063628551</v>
      </c>
      <c r="I2" s="31">
        <f t="shared" si="0"/>
        <v>3.0572656921754078</v>
      </c>
      <c r="J2" s="31">
        <f t="shared" si="0"/>
        <v>1.7770421324161649</v>
      </c>
      <c r="K2" s="31">
        <f t="shared" si="0"/>
        <v>1.7770421324161649</v>
      </c>
      <c r="L2" s="31">
        <f t="shared" si="0"/>
        <v>4.3374892519346524</v>
      </c>
      <c r="M2" s="31">
        <f t="shared" si="0"/>
        <v>26.980051590713671</v>
      </c>
      <c r="N2" s="31">
        <f t="shared" si="0"/>
        <v>24.562854686156495</v>
      </c>
      <c r="O2" s="31">
        <f t="shared" si="0"/>
        <v>21.505674978503869</v>
      </c>
      <c r="P2" s="31">
        <f t="shared" si="0"/>
        <v>21.505674978503869</v>
      </c>
      <c r="Q2" s="31">
        <f t="shared" si="0"/>
        <v>24.171195184866722</v>
      </c>
      <c r="R2" s="31">
        <f t="shared" si="0"/>
        <v>24.562854686156495</v>
      </c>
      <c r="S2" s="31">
        <f t="shared" si="0"/>
        <v>12.763972484952708</v>
      </c>
      <c r="T2" s="31">
        <f t="shared" si="0"/>
        <v>10.822441960447119</v>
      </c>
      <c r="U2" s="31">
        <f t="shared" si="0"/>
        <v>39.791401547721406</v>
      </c>
      <c r="V2" s="31">
        <f t="shared" si="0"/>
        <v>37.000687876182283</v>
      </c>
      <c r="W2" s="31">
        <f t="shared" si="0"/>
        <v>49.196474634565767</v>
      </c>
      <c r="X2" s="31">
        <f t="shared" ref="X2" si="1">SUM(X3,X17,X22,X25,X26,X51,X52,X71,X74,X75,X76)</f>
        <v>49.484006878761818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2.6655202063628551</v>
      </c>
      <c r="I52" s="37">
        <f t="shared" si="20"/>
        <v>3.0572656921754078</v>
      </c>
      <c r="J52" s="37">
        <f t="shared" si="20"/>
        <v>1.7770421324161649</v>
      </c>
      <c r="K52" s="37">
        <f t="shared" si="20"/>
        <v>1.7770421324161649</v>
      </c>
      <c r="L52" s="37">
        <f t="shared" si="20"/>
        <v>4.3374892519346524</v>
      </c>
      <c r="M52" s="37">
        <f t="shared" si="20"/>
        <v>26.980051590713671</v>
      </c>
      <c r="N52" s="37">
        <f t="shared" si="20"/>
        <v>24.562854686156495</v>
      </c>
      <c r="O52" s="37">
        <f t="shared" si="20"/>
        <v>21.505674978503869</v>
      </c>
      <c r="P52" s="37">
        <f t="shared" si="20"/>
        <v>21.505674978503869</v>
      </c>
      <c r="Q52" s="37">
        <f t="shared" si="20"/>
        <v>24.171195184866722</v>
      </c>
      <c r="R52" s="37">
        <f t="shared" si="20"/>
        <v>24.562854686156495</v>
      </c>
      <c r="S52" s="37">
        <f t="shared" si="20"/>
        <v>12.763972484952708</v>
      </c>
      <c r="T52" s="37">
        <f t="shared" si="20"/>
        <v>10.822441960447119</v>
      </c>
      <c r="U52" s="37">
        <f t="shared" si="20"/>
        <v>39.791401547721406</v>
      </c>
      <c r="V52" s="37">
        <f t="shared" si="20"/>
        <v>37.000687876182283</v>
      </c>
      <c r="W52" s="37">
        <f t="shared" si="20"/>
        <v>49.196474634565767</v>
      </c>
      <c r="X52" s="37">
        <f t="shared" ref="X52" si="21">SUM(X53:X70)</f>
        <v>49.484006878761818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1.2802235597592431</v>
      </c>
      <c r="J63" s="10">
        <v>0</v>
      </c>
      <c r="K63" s="10">
        <v>0</v>
      </c>
      <c r="L63" s="10">
        <v>2.560447119518487</v>
      </c>
      <c r="M63" s="10">
        <v>8.3214101461736885</v>
      </c>
      <c r="N63" s="10">
        <v>7.6812553740326726</v>
      </c>
      <c r="O63" s="10">
        <v>6.4010318142734306</v>
      </c>
      <c r="P63" s="10">
        <v>6.4010318142734306</v>
      </c>
      <c r="Q63" s="10">
        <v>6.4010318142734306</v>
      </c>
      <c r="R63" s="10">
        <v>7.6812553740326726</v>
      </c>
      <c r="S63" s="10">
        <v>8.3214101461736885</v>
      </c>
      <c r="T63" s="10">
        <v>7.9116938950988818</v>
      </c>
      <c r="U63" s="10">
        <v>8.4602751504729152</v>
      </c>
      <c r="V63" s="10">
        <v>7.3067927773000854</v>
      </c>
      <c r="W63" s="10">
        <v>12.75030094582975</v>
      </c>
      <c r="X63" s="10">
        <v>11.72416165090284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2.6655202063628551</v>
      </c>
      <c r="I65" s="10">
        <v>1.7770421324161649</v>
      </c>
      <c r="J65" s="10">
        <v>1.7770421324161649</v>
      </c>
      <c r="K65" s="10">
        <v>1.7770421324161649</v>
      </c>
      <c r="L65" s="10">
        <v>1.7770421324161649</v>
      </c>
      <c r="M65" s="10">
        <v>18.658641444539981</v>
      </c>
      <c r="N65" s="10">
        <v>16.881599312123821</v>
      </c>
      <c r="O65" s="10">
        <v>15.10464316423044</v>
      </c>
      <c r="P65" s="10">
        <v>15.10464316423044</v>
      </c>
      <c r="Q65" s="10">
        <v>17.770163370593291</v>
      </c>
      <c r="R65" s="10">
        <v>16.881599312123821</v>
      </c>
      <c r="S65" s="10">
        <v>4.4425623387790196</v>
      </c>
      <c r="T65" s="10">
        <v>2.9107480653482369</v>
      </c>
      <c r="U65" s="10">
        <v>31.331126397248489</v>
      </c>
      <c r="V65" s="10">
        <v>29.693895098882201</v>
      </c>
      <c r="W65" s="10">
        <v>36.446173688736017</v>
      </c>
      <c r="X65" s="10">
        <v>37.759845227858982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11.51238177128117</v>
      </c>
      <c r="E2" s="31">
        <f t="shared" si="0"/>
        <v>11.51238177128117</v>
      </c>
      <c r="F2" s="31">
        <f t="shared" si="0"/>
        <v>20.49294926913155</v>
      </c>
      <c r="G2" s="31">
        <f t="shared" si="0"/>
        <v>20.49294926913155</v>
      </c>
      <c r="H2" s="31">
        <f t="shared" si="0"/>
        <v>11.51238177128117</v>
      </c>
      <c r="I2" s="31">
        <f t="shared" si="0"/>
        <v>11.51238177128117</v>
      </c>
      <c r="J2" s="31">
        <f t="shared" si="0"/>
        <v>12.969303525365429</v>
      </c>
      <c r="K2" s="31">
        <f t="shared" si="0"/>
        <v>12.969303525365429</v>
      </c>
      <c r="L2" s="31">
        <f t="shared" si="0"/>
        <v>18.080653482373169</v>
      </c>
      <c r="M2" s="31">
        <f t="shared" si="0"/>
        <v>12.01392949269132</v>
      </c>
      <c r="N2" s="31">
        <f t="shared" si="0"/>
        <v>15.04729148753224</v>
      </c>
      <c r="O2" s="31">
        <f t="shared" si="0"/>
        <v>13.27979363714531</v>
      </c>
      <c r="P2" s="31">
        <f t="shared" si="0"/>
        <v>14.23525365434222</v>
      </c>
      <c r="Q2" s="31">
        <f t="shared" si="0"/>
        <v>18.72553740326741</v>
      </c>
      <c r="R2" s="31">
        <f t="shared" si="0"/>
        <v>16.814789337919169</v>
      </c>
      <c r="S2" s="31">
        <f t="shared" si="0"/>
        <v>17.220808254514189</v>
      </c>
      <c r="T2" s="31">
        <f t="shared" si="0"/>
        <v>22.294153052450561</v>
      </c>
      <c r="U2" s="31">
        <f t="shared" si="0"/>
        <v>14.842390369733449</v>
      </c>
      <c r="V2" s="31">
        <f t="shared" si="0"/>
        <v>14.977042132416161</v>
      </c>
      <c r="W2" s="31">
        <f t="shared" si="0"/>
        <v>13.710060189165951</v>
      </c>
      <c r="X2" s="31">
        <f t="shared" ref="X2" si="1">SUM(X3,X17,X22,X25,X26,X51,X52,X71,X74,X75,X76)</f>
        <v>15.995872742906281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11.51238177128117</v>
      </c>
      <c r="E52" s="37">
        <f t="shared" si="20"/>
        <v>11.51238177128117</v>
      </c>
      <c r="F52" s="37">
        <f t="shared" si="20"/>
        <v>20.49294926913155</v>
      </c>
      <c r="G52" s="37">
        <f t="shared" si="20"/>
        <v>20.49294926913155</v>
      </c>
      <c r="H52" s="37">
        <f t="shared" si="20"/>
        <v>11.51238177128117</v>
      </c>
      <c r="I52" s="37">
        <f t="shared" si="20"/>
        <v>11.51238177128117</v>
      </c>
      <c r="J52" s="37">
        <f t="shared" si="20"/>
        <v>12.969303525365429</v>
      </c>
      <c r="K52" s="37">
        <f t="shared" si="20"/>
        <v>12.969303525365429</v>
      </c>
      <c r="L52" s="37">
        <f t="shared" si="20"/>
        <v>18.080653482373169</v>
      </c>
      <c r="M52" s="37">
        <f t="shared" si="20"/>
        <v>12.01392949269132</v>
      </c>
      <c r="N52" s="37">
        <f t="shared" si="20"/>
        <v>15.04729148753224</v>
      </c>
      <c r="O52" s="37">
        <f t="shared" si="20"/>
        <v>13.27979363714531</v>
      </c>
      <c r="P52" s="37">
        <f t="shared" si="20"/>
        <v>14.23525365434222</v>
      </c>
      <c r="Q52" s="37">
        <f t="shared" si="20"/>
        <v>18.72553740326741</v>
      </c>
      <c r="R52" s="37">
        <f t="shared" si="20"/>
        <v>16.814789337919169</v>
      </c>
      <c r="S52" s="37">
        <f t="shared" si="20"/>
        <v>17.220808254514189</v>
      </c>
      <c r="T52" s="37">
        <f t="shared" si="20"/>
        <v>22.294153052450561</v>
      </c>
      <c r="U52" s="37">
        <f t="shared" si="20"/>
        <v>14.842390369733449</v>
      </c>
      <c r="V52" s="37">
        <f t="shared" si="20"/>
        <v>14.977042132416161</v>
      </c>
      <c r="W52" s="37">
        <f t="shared" si="20"/>
        <v>13.710060189165951</v>
      </c>
      <c r="X52" s="37">
        <f t="shared" ref="X52" si="21">SUM(X53:X70)</f>
        <v>15.995872742906281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11.51238177128117</v>
      </c>
      <c r="E59" s="10">
        <v>11.51238177128117</v>
      </c>
      <c r="F59" s="10">
        <v>20.49294926913155</v>
      </c>
      <c r="G59" s="10">
        <v>20.49294926913155</v>
      </c>
      <c r="H59" s="10">
        <v>11.51238177128117</v>
      </c>
      <c r="I59" s="10">
        <v>11.51238177128117</v>
      </c>
      <c r="J59" s="10">
        <v>12.969303525365429</v>
      </c>
      <c r="K59" s="10">
        <v>12.969303525365429</v>
      </c>
      <c r="L59" s="10">
        <v>18.080653482373169</v>
      </c>
      <c r="M59" s="10">
        <v>12.01392949269132</v>
      </c>
      <c r="N59" s="10">
        <v>15.04729148753224</v>
      </c>
      <c r="O59" s="10">
        <v>13.27979363714531</v>
      </c>
      <c r="P59" s="10">
        <v>14.23525365434222</v>
      </c>
      <c r="Q59" s="10">
        <v>18.72553740326741</v>
      </c>
      <c r="R59" s="10">
        <v>16.814789337919169</v>
      </c>
      <c r="S59" s="10">
        <v>17.220808254514189</v>
      </c>
      <c r="T59" s="10">
        <v>22.294153052450561</v>
      </c>
      <c r="U59" s="10">
        <v>14.842390369733449</v>
      </c>
      <c r="V59" s="10">
        <v>14.977042132416161</v>
      </c>
      <c r="W59" s="10">
        <v>13.710060189165951</v>
      </c>
      <c r="X59" s="10">
        <v>15.995872742906281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1157.9314703353393</v>
      </c>
      <c r="D2" s="31">
        <f t="shared" si="0"/>
        <v>1186.5822012037829</v>
      </c>
      <c r="E2" s="31">
        <f t="shared" si="0"/>
        <v>1134.374634565778</v>
      </c>
      <c r="F2" s="31">
        <f t="shared" si="0"/>
        <v>1142.8269131556322</v>
      </c>
      <c r="G2" s="31">
        <f t="shared" si="0"/>
        <v>1329.1375752364572</v>
      </c>
      <c r="H2" s="31">
        <f t="shared" si="0"/>
        <v>1447.0799656061906</v>
      </c>
      <c r="I2" s="31">
        <f t="shared" si="0"/>
        <v>1155.5486672398968</v>
      </c>
      <c r="J2" s="31">
        <f t="shared" si="0"/>
        <v>1128.0411865864144</v>
      </c>
      <c r="K2" s="31">
        <f t="shared" si="0"/>
        <v>1112.8679277730007</v>
      </c>
      <c r="L2" s="31">
        <f t="shared" si="0"/>
        <v>1114.1656921754084</v>
      </c>
      <c r="M2" s="31">
        <f t="shared" si="0"/>
        <v>1275.7948409286325</v>
      </c>
      <c r="N2" s="31">
        <f t="shared" si="0"/>
        <v>1141.8099742046431</v>
      </c>
      <c r="O2" s="31">
        <f t="shared" si="0"/>
        <v>1185.7259673258814</v>
      </c>
      <c r="P2" s="31">
        <f t="shared" si="0"/>
        <v>1166.9950128976784</v>
      </c>
      <c r="Q2" s="31">
        <f t="shared" si="0"/>
        <v>1060.7833190025794</v>
      </c>
      <c r="R2" s="31">
        <f t="shared" si="0"/>
        <v>1089.7963026655202</v>
      </c>
      <c r="S2" s="31">
        <f t="shared" si="0"/>
        <v>1237.2100601891657</v>
      </c>
      <c r="T2" s="31">
        <f t="shared" si="0"/>
        <v>1357.9315563198625</v>
      </c>
      <c r="U2" s="31">
        <f t="shared" si="0"/>
        <v>1309.9301805674977</v>
      </c>
      <c r="V2" s="31">
        <f t="shared" si="0"/>
        <v>1256.7382631126397</v>
      </c>
      <c r="W2" s="31">
        <f t="shared" si="0"/>
        <v>1176.0424763542562</v>
      </c>
      <c r="X2" s="31">
        <f t="shared" ref="X2" si="1">SUM(X3,X17,X22,X25,X26,X51,X52,X71,X74,X75,X76)</f>
        <v>1280.8679277730012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0.73998280309544273</v>
      </c>
      <c r="D22" s="37">
        <f t="shared" si="12"/>
        <v>0.36999140154772142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0.32596732588134131</v>
      </c>
      <c r="U22" s="37">
        <f t="shared" si="12"/>
        <v>0.37884780739466889</v>
      </c>
      <c r="V22" s="37">
        <f t="shared" si="12"/>
        <v>0.72295786758383485</v>
      </c>
      <c r="W22" s="37">
        <f t="shared" si="12"/>
        <v>0.66079105760963019</v>
      </c>
      <c r="X22" s="37">
        <f t="shared" ref="X22" si="13">SUM(X23:X24)</f>
        <v>0.68263112639724843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0.73998280309544273</v>
      </c>
      <c r="D24" s="10">
        <f>TO_EHG!D24+TO_CO!D24+TO_BF!D24+TO_GW!D24+TO_RPI!D24+TO_PF!D24+TO_BKBPB!D24+TO_CL!D24+TO_BNG!D24+TO_LBB!D24+TO_CPP!D24+TO_GTL!D24+TO_NSP!D24</f>
        <v>0.36999140154772142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0.32596732588134131</v>
      </c>
      <c r="U24" s="10">
        <f>TO_EHG!U24+TO_CO!U24+TO_BF!U24+TO_GW!U24+TO_RPI!U24+TO_PF!U24+TO_BKBPB!U24+TO_CL!U24+TO_BNG!U24+TO_LBB!U24+TO_CPP!U24+TO_GTL!U24+TO_NSP!U24</f>
        <v>0.37884780739466889</v>
      </c>
      <c r="V24" s="10">
        <f>TO_EHG!V24+TO_CO!V24+TO_BF!V24+TO_GW!V24+TO_RPI!V24+TO_PF!V24+TO_BKBPB!V24+TO_CL!V24+TO_BNG!V24+TO_LBB!V24+TO_CPP!V24+TO_GTL!V24+TO_NSP!V24</f>
        <v>0.72295786758383485</v>
      </c>
      <c r="W24" s="10">
        <f>TO_EHG!W24+TO_CO!W24+TO_BF!W24+TO_GW!W24+TO_RPI!W24+TO_PF!W24+TO_BKBPB!W24+TO_CL!W24+TO_BNG!W24+TO_LBB!W24+TO_CPP!W24+TO_GTL!W24+TO_NSP!W24</f>
        <v>0.66079105760963019</v>
      </c>
      <c r="X24" s="10">
        <f>TO_EHG!X24+TO_CO!X24+TO_BF!X24+TO_GW!X24+TO_RPI!X24+TO_PF!X24+TO_BKBPB!X24+TO_CL!X24+TO_BNG!X24+TO_LBB!X24+TO_CPP!X24+TO_GTL!X24+TO_NSP!X24</f>
        <v>0.68263112639724843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61.111779879621658</v>
      </c>
      <c r="D26" s="37">
        <f t="shared" si="14"/>
        <v>22.54376612209802</v>
      </c>
      <c r="E26" s="37">
        <f t="shared" si="14"/>
        <v>13.799054170249351</v>
      </c>
      <c r="F26" s="37">
        <f t="shared" si="14"/>
        <v>9.3127257093723124</v>
      </c>
      <c r="G26" s="37">
        <f t="shared" si="14"/>
        <v>196.59570077386073</v>
      </c>
      <c r="H26" s="37">
        <f t="shared" si="14"/>
        <v>293.35786758383483</v>
      </c>
      <c r="I26" s="37">
        <f t="shared" si="14"/>
        <v>27.178331900257952</v>
      </c>
      <c r="J26" s="37">
        <f t="shared" si="14"/>
        <v>35.907136715391232</v>
      </c>
      <c r="K26" s="37">
        <f t="shared" si="14"/>
        <v>28.218486672398974</v>
      </c>
      <c r="L26" s="37">
        <f t="shared" si="14"/>
        <v>3.8514187446259669</v>
      </c>
      <c r="M26" s="37">
        <f t="shared" si="14"/>
        <v>0.96534823731728281</v>
      </c>
      <c r="N26" s="37">
        <f t="shared" si="14"/>
        <v>1.5896818572656921</v>
      </c>
      <c r="O26" s="37">
        <f t="shared" si="14"/>
        <v>0.778761822871883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1.616509028374892E-2</v>
      </c>
      <c r="U26" s="37">
        <f t="shared" si="14"/>
        <v>0.15150472914875321</v>
      </c>
      <c r="V26" s="37">
        <f t="shared" si="14"/>
        <v>0.17403267411865861</v>
      </c>
      <c r="W26" s="37">
        <f t="shared" si="14"/>
        <v>1.7798796216680991E-2</v>
      </c>
      <c r="X26" s="37">
        <f t="shared" ref="X26" si="15">SUM(X27,X33)</f>
        <v>4.5227858985382632E-2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61.111779879621658</v>
      </c>
      <c r="D33" s="29">
        <f t="shared" si="18"/>
        <v>22.54376612209802</v>
      </c>
      <c r="E33" s="29">
        <f t="shared" si="18"/>
        <v>13.799054170249351</v>
      </c>
      <c r="F33" s="29">
        <f t="shared" si="18"/>
        <v>9.3127257093723124</v>
      </c>
      <c r="G33" s="29">
        <f t="shared" si="18"/>
        <v>196.59570077386073</v>
      </c>
      <c r="H33" s="29">
        <f t="shared" si="18"/>
        <v>293.35786758383483</v>
      </c>
      <c r="I33" s="29">
        <f t="shared" si="18"/>
        <v>27.178331900257952</v>
      </c>
      <c r="J33" s="29">
        <f t="shared" si="18"/>
        <v>35.907136715391232</v>
      </c>
      <c r="K33" s="29">
        <f t="shared" si="18"/>
        <v>28.218486672398974</v>
      </c>
      <c r="L33" s="29">
        <f t="shared" si="18"/>
        <v>3.8514187446259669</v>
      </c>
      <c r="M33" s="29">
        <f t="shared" si="18"/>
        <v>0.96534823731728281</v>
      </c>
      <c r="N33" s="29">
        <f t="shared" si="18"/>
        <v>1.5896818572656921</v>
      </c>
      <c r="O33" s="29">
        <f t="shared" si="18"/>
        <v>0.778761822871883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1.616509028374892E-2</v>
      </c>
      <c r="U33" s="29">
        <f t="shared" si="18"/>
        <v>0.15150472914875321</v>
      </c>
      <c r="V33" s="29">
        <f t="shared" si="18"/>
        <v>0.17403267411865861</v>
      </c>
      <c r="W33" s="29">
        <f t="shared" si="18"/>
        <v>1.7798796216680991E-2</v>
      </c>
      <c r="X33" s="29">
        <f t="shared" ref="X33" si="19">SUM(X34:X50)</f>
        <v>4.5227858985382632E-2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0</v>
      </c>
      <c r="G34" s="10">
        <f>TO_EHG!G34+TO_CO!G34+TO_BF!G34+TO_GW!G34+TO_RPI!G34+TO_PF!G34+TO_BKBPB!G34+TO_CL!G34+TO_BNG!G34+TO_LBB!G34+TO_CPP!G34+TO_GTL!G34+TO_NSP!G34</f>
        <v>0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0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0</v>
      </c>
      <c r="F36" s="10">
        <f>TO_EHG!F36+TO_CO!F36+TO_BF!F36+TO_GW!F36+TO_RPI!F36+TO_PF!F36+TO_BKBPB!F36+TO_CL!F36+TO_BNG!F36+TO_LBB!F36+TO_CPP!F36+TO_GTL!F36+TO_NSP!F36</f>
        <v>0</v>
      </c>
      <c r="G36" s="10">
        <f>TO_EHG!G36+TO_CO!G36+TO_BF!G36+TO_GW!G36+TO_RPI!G36+TO_PF!G36+TO_BKBPB!G36+TO_CL!G36+TO_BNG!G36+TO_LBB!G36+TO_CPP!G36+TO_GTL!G36+TO_NSP!G36</f>
        <v>0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0</v>
      </c>
      <c r="D37" s="10">
        <f>TO_EHG!D37+TO_CO!D37+TO_BF!D37+TO_GW!D37+TO_RPI!D37+TO_PF!D37+TO_BKBPB!D37+TO_CL!D37+TO_BNG!D37+TO_LBB!D37+TO_CPP!D37+TO_GTL!D37+TO_NSP!D37</f>
        <v>0</v>
      </c>
      <c r="E37" s="10">
        <f>TO_EHG!E37+TO_CO!E37+TO_BF!E37+TO_GW!E37+TO_RPI!E37+TO_PF!E37+TO_BKBPB!E37+TO_CL!E37+TO_BNG!E37+TO_LBB!E37+TO_CPP!E37+TO_GTL!E37+TO_NSP!E37</f>
        <v>0</v>
      </c>
      <c r="F37" s="10">
        <f>TO_EHG!F37+TO_CO!F37+TO_BF!F37+TO_GW!F37+TO_RPI!F37+TO_PF!F37+TO_BKBPB!F37+TO_CL!F37+TO_BNG!F37+TO_LBB!F37+TO_CPP!F37+TO_GTL!F37+TO_NSP!F37</f>
        <v>0</v>
      </c>
      <c r="G37" s="10">
        <f>TO_EHG!G37+TO_CO!G37+TO_BF!G37+TO_GW!G37+TO_RPI!G37+TO_PF!G37+TO_BKBPB!G37+TO_CL!G37+TO_BNG!G37+TO_LBB!G37+TO_CPP!G37+TO_GTL!G37+TO_NSP!G37</f>
        <v>0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0</v>
      </c>
      <c r="D43" s="10">
        <f>TO_EHG!D43+TO_CO!D43+TO_BF!D43+TO_GW!D43+TO_RPI!D43+TO_PF!D43+TO_BKBPB!D43+TO_CL!D43+TO_BNG!D43+TO_LBB!D43+TO_CPP!D43+TO_GTL!D43+TO_NSP!D43</f>
        <v>0</v>
      </c>
      <c r="E43" s="10">
        <f>TO_EHG!E43+TO_CO!E43+TO_BF!E43+TO_GW!E43+TO_RPI!E43+TO_PF!E43+TO_BKBPB!E43+TO_CL!E43+TO_BNG!E43+TO_LBB!E43+TO_CPP!E43+TO_GTL!E43+TO_NSP!E43</f>
        <v>0</v>
      </c>
      <c r="F43" s="10">
        <f>TO_EHG!F43+TO_CO!F43+TO_BF!F43+TO_GW!F43+TO_RPI!F43+TO_PF!F43+TO_BKBPB!F43+TO_CL!F43+TO_BNG!F43+TO_LBB!F43+TO_CPP!F43+TO_GTL!F43+TO_NSP!F43</f>
        <v>0</v>
      </c>
      <c r="G43" s="10">
        <f>TO_EHG!G43+TO_CO!G43+TO_BF!G43+TO_GW!G43+TO_RPI!G43+TO_PF!G43+TO_BKBPB!G43+TO_CL!G43+TO_BNG!G43+TO_LBB!G43+TO_CPP!G43+TO_GTL!G43+TO_NSP!G43</f>
        <v>0</v>
      </c>
      <c r="H43" s="10">
        <f>TO_EHG!H43+TO_CO!H43+TO_BF!H43+TO_GW!H43+TO_RPI!H43+TO_PF!H43+TO_BKBPB!H43+TO_CL!H43+TO_BNG!H43+TO_LBB!H43+TO_CPP!H43+TO_GTL!H43+TO_NSP!H43</f>
        <v>8.1188306104901109</v>
      </c>
      <c r="I43" s="10">
        <f>TO_EHG!I43+TO_CO!I43+TO_BF!I43+TO_GW!I43+TO_RPI!I43+TO_PF!I43+TO_BKBPB!I43+TO_CL!I43+TO_BNG!I43+TO_LBB!I43+TO_CPP!I43+TO_GTL!I43+TO_NSP!I43</f>
        <v>3.0445399828030948</v>
      </c>
      <c r="J43" s="10">
        <f>TO_EHG!J43+TO_CO!J43+TO_BF!J43+TO_GW!J43+TO_RPI!J43+TO_PF!J43+TO_BKBPB!J43+TO_CL!J43+TO_BNG!J43+TO_LBB!J43+TO_CPP!J43+TO_GTL!J43+TO_NSP!J43</f>
        <v>3.0445399828030948</v>
      </c>
      <c r="K43" s="10">
        <f>TO_EHG!K43+TO_CO!K43+TO_BF!K43+TO_GW!K43+TO_RPI!K43+TO_PF!K43+TO_BKBPB!K43+TO_CL!K43+TO_BNG!K43+TO_LBB!K43+TO_CPP!K43+TO_GTL!K43+TO_NSP!K43</f>
        <v>5.0742906276870174</v>
      </c>
      <c r="L43" s="10">
        <f>TO_EHG!L43+TO_CO!L43+TO_BF!L43+TO_GW!L43+TO_RPI!L43+TO_PF!L43+TO_BKBPB!L43+TO_CL!L43+TO_BNG!L43+TO_LBB!L43+TO_CPP!L43+TO_GTL!L43+TO_NSP!L43</f>
        <v>0</v>
      </c>
      <c r="M43" s="10">
        <f>TO_EHG!M43+TO_CO!M43+TO_BF!M43+TO_GW!M43+TO_RPI!M43+TO_PF!M43+TO_BKBPB!M43+TO_CL!M43+TO_BNG!M43+TO_LBB!M43+TO_CPP!M43+TO_GTL!M43+TO_NSP!M43</f>
        <v>0</v>
      </c>
      <c r="N43" s="10">
        <f>TO_EHG!N43+TO_CO!N43+TO_BF!N43+TO_GW!N43+TO_RPI!N43+TO_PF!N43+TO_BKBPB!N43+TO_CL!N43+TO_BNG!N43+TO_LBB!N43+TO_CPP!N43+TO_GTL!N43+TO_NSP!N43</f>
        <v>0</v>
      </c>
      <c r="O43" s="10">
        <f>TO_EHG!O43+TO_CO!O43+TO_BF!O43+TO_GW!O43+TO_RPI!O43+TO_PF!O43+TO_BKBPB!O43+TO_CL!O43+TO_BNG!O43+TO_LBB!O43+TO_CPP!O43+TO_GTL!O43+TO_NSP!O43</f>
        <v>0</v>
      </c>
      <c r="P43" s="10">
        <f>TO_EHG!P43+TO_CO!P43+TO_BF!P43+TO_GW!P43+TO_RPI!P43+TO_PF!P43+TO_BKBPB!P43+TO_CL!P43+TO_BNG!P43+TO_LBB!P43+TO_CPP!P43+TO_GTL!P43+TO_NSP!P43</f>
        <v>0</v>
      </c>
      <c r="Q43" s="10">
        <f>TO_EHG!Q43+TO_CO!Q43+TO_BF!Q43+TO_GW!Q43+TO_RPI!Q43+TO_PF!Q43+TO_BKBPB!Q43+TO_CL!Q43+TO_BNG!Q43+TO_LBB!Q43+TO_CPP!Q43+TO_GTL!Q43+TO_NSP!Q43</f>
        <v>0</v>
      </c>
      <c r="R43" s="10">
        <f>TO_EHG!R43+TO_CO!R43+TO_BF!R43+TO_GW!R43+TO_RPI!R43+TO_PF!R43+TO_BKBPB!R43+TO_CL!R43+TO_BNG!R43+TO_LBB!R43+TO_CPP!R43+TO_GTL!R43+TO_NSP!R43</f>
        <v>0</v>
      </c>
      <c r="S43" s="10">
        <f>TO_EHG!S43+TO_CO!S43+TO_BF!S43+TO_GW!S43+TO_RPI!S43+TO_PF!S43+TO_BKBPB!S43+TO_CL!S43+TO_BNG!S43+TO_LBB!S43+TO_CPP!S43+TO_GTL!S43+TO_NSP!S43</f>
        <v>0</v>
      </c>
      <c r="T43" s="10">
        <f>TO_EHG!T43+TO_CO!T43+TO_BF!T43+TO_GW!T43+TO_RPI!T43+TO_PF!T43+TO_BKBPB!T43+TO_CL!T43+TO_BNG!T43+TO_LBB!T43+TO_CPP!T43+TO_GTL!T43+TO_NSP!T43</f>
        <v>0</v>
      </c>
      <c r="U43" s="10">
        <f>TO_EHG!U43+TO_CO!U43+TO_BF!U43+TO_GW!U43+TO_RPI!U43+TO_PF!U43+TO_BKBPB!U43+TO_CL!U43+TO_BNG!U43+TO_LBB!U43+TO_CPP!U43+TO_GTL!U43+TO_NSP!U43</f>
        <v>0</v>
      </c>
      <c r="V43" s="10">
        <f>TO_EHG!V43+TO_CO!V43+TO_BF!V43+TO_GW!V43+TO_RPI!V43+TO_PF!V43+TO_BKBPB!V43+TO_CL!V43+TO_BNG!V43+TO_LBB!V43+TO_CPP!V43+TO_GTL!V43+TO_NSP!V43</f>
        <v>0</v>
      </c>
      <c r="W43" s="10">
        <f>TO_EHG!W43+TO_CO!W43+TO_BF!W43+TO_GW!W43+TO_RPI!W43+TO_PF!W43+TO_BKBPB!W43+TO_CL!W43+TO_BNG!W43+TO_LBB!W43+TO_CPP!W43+TO_GTL!W43+TO_NSP!W43</f>
        <v>0</v>
      </c>
      <c r="X43" s="10">
        <f>TO_EHG!X43+TO_CO!X43+TO_BF!X43+TO_GW!X43+TO_RPI!X43+TO_PF!X43+TO_BKBPB!X43+TO_CL!X43+TO_BNG!X43+TO_LBB!X43+TO_CPP!X43+TO_GTL!X43+TO_NSP!X43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0</v>
      </c>
      <c r="D44" s="10">
        <f>TO_EHG!D44+TO_CO!D44+TO_BF!D44+TO_GW!D44+TO_RPI!D44+TO_PF!D44+TO_BKBPB!D44+TO_CL!D44+TO_BNG!D44+TO_LBB!D44+TO_CPP!D44+TO_GTL!D44+TO_NSP!D44</f>
        <v>0</v>
      </c>
      <c r="E44" s="10">
        <f>TO_EHG!E44+TO_CO!E44+TO_BF!E44+TO_GW!E44+TO_RPI!E44+TO_PF!E44+TO_BKBPB!E44+TO_CL!E44+TO_BNG!E44+TO_LBB!E44+TO_CPP!E44+TO_GTL!E44+TO_NSP!E44</f>
        <v>0</v>
      </c>
      <c r="F44" s="10">
        <f>TO_EHG!F44+TO_CO!F44+TO_BF!F44+TO_GW!F44+TO_RPI!F44+TO_PF!F44+TO_BKBPB!F44+TO_CL!F44+TO_BNG!F44+TO_LBB!F44+TO_CPP!F44+TO_GTL!F44+TO_NSP!F44</f>
        <v>0</v>
      </c>
      <c r="G44" s="10">
        <f>TO_EHG!G44+TO_CO!G44+TO_BF!G44+TO_GW!G44+TO_RPI!G44+TO_PF!G44+TO_BKBPB!G44+TO_CL!G44+TO_BNG!G44+TO_LBB!G44+TO_CPP!G44+TO_GTL!G44+TO_NSP!G44</f>
        <v>193.94290627687019</v>
      </c>
      <c r="H44" s="10">
        <f>TO_EHG!H44+TO_CO!H44+TO_BF!H44+TO_GW!H44+TO_RPI!H44+TO_PF!H44+TO_BKBPB!H44+TO_CL!H44+TO_BNG!H44+TO_LBB!H44+TO_CPP!H44+TO_GTL!H44+TO_NSP!H44</f>
        <v>282.18684436801368</v>
      </c>
      <c r="I44" s="10">
        <f>TO_EHG!I44+TO_CO!I44+TO_BF!I44+TO_GW!I44+TO_RPI!I44+TO_PF!I44+TO_BKBPB!I44+TO_CL!I44+TO_BNG!I44+TO_LBB!I44+TO_CPP!I44+TO_GTL!I44+TO_NSP!I44</f>
        <v>20.363972484952708</v>
      </c>
      <c r="J44" s="10">
        <f>TO_EHG!J44+TO_CO!J44+TO_BF!J44+TO_GW!J44+TO_RPI!J44+TO_PF!J44+TO_BKBPB!J44+TO_CL!J44+TO_BNG!J44+TO_LBB!J44+TO_CPP!J44+TO_GTL!J44+TO_NSP!J44</f>
        <v>29.091487532244198</v>
      </c>
      <c r="K44" s="10">
        <f>TO_EHG!K44+TO_CO!K44+TO_BF!K44+TO_GW!K44+TO_RPI!K44+TO_PF!K44+TO_BKBPB!K44+TO_CL!K44+TO_BNG!K44+TO_LBB!K44+TO_CPP!K44+TO_GTL!K44+TO_NSP!K44</f>
        <v>21.333705932932077</v>
      </c>
      <c r="L44" s="10">
        <f>TO_EHG!L44+TO_CO!L44+TO_BF!L44+TO_GW!L44+TO_RPI!L44+TO_PF!L44+TO_BKBPB!L44+TO_CL!L44+TO_BNG!L44+TO_LBB!L44+TO_CPP!L44+TO_GTL!L44+TO_NSP!L44</f>
        <v>2.9092003439380907</v>
      </c>
      <c r="M44" s="10">
        <f>TO_EHG!M44+TO_CO!M44+TO_BF!M44+TO_GW!M44+TO_RPI!M44+TO_PF!M44+TO_BKBPB!M44+TO_CL!M44+TO_BNG!M44+TO_LBB!M44+TO_CPP!M44+TO_GTL!M44+TO_NSP!M44</f>
        <v>0</v>
      </c>
      <c r="N44" s="10">
        <f>TO_EHG!N44+TO_CO!N44+TO_BF!N44+TO_GW!N44+TO_RPI!N44+TO_PF!N44+TO_BKBPB!N44+TO_CL!N44+TO_BNG!N44+TO_LBB!N44+TO_CPP!N44+TO_GTL!N44+TO_NSP!N44</f>
        <v>0</v>
      </c>
      <c r="O44" s="10">
        <f>TO_EHG!O44+TO_CO!O44+TO_BF!O44+TO_GW!O44+TO_RPI!O44+TO_PF!O44+TO_BKBPB!O44+TO_CL!O44+TO_BNG!O44+TO_LBB!O44+TO_CPP!O44+TO_GTL!O44+TO_NSP!O44</f>
        <v>0</v>
      </c>
      <c r="P44" s="10">
        <f>TO_EHG!P44+TO_CO!P44+TO_BF!P44+TO_GW!P44+TO_RPI!P44+TO_PF!P44+TO_BKBPB!P44+TO_CL!P44+TO_BNG!P44+TO_LBB!P44+TO_CPP!P44+TO_GTL!P44+TO_NSP!P44</f>
        <v>0</v>
      </c>
      <c r="Q44" s="10">
        <f>TO_EHG!Q44+TO_CO!Q44+TO_BF!Q44+TO_GW!Q44+TO_RPI!Q44+TO_PF!Q44+TO_BKBPB!Q44+TO_CL!Q44+TO_BNG!Q44+TO_LBB!Q44+TO_CPP!Q44+TO_GTL!Q44+TO_NSP!Q44</f>
        <v>0</v>
      </c>
      <c r="R44" s="10">
        <f>TO_EHG!R44+TO_CO!R44+TO_BF!R44+TO_GW!R44+TO_RPI!R44+TO_PF!R44+TO_BKBPB!R44+TO_CL!R44+TO_BNG!R44+TO_LBB!R44+TO_CPP!R44+TO_GTL!R44+TO_NSP!R44</f>
        <v>0</v>
      </c>
      <c r="S44" s="10">
        <f>TO_EHG!S44+TO_CO!S44+TO_BF!S44+TO_GW!S44+TO_RPI!S44+TO_PF!S44+TO_BKBPB!S44+TO_CL!S44+TO_BNG!S44+TO_LBB!S44+TO_CPP!S44+TO_GTL!S44+TO_NSP!S44</f>
        <v>0</v>
      </c>
      <c r="T44" s="10">
        <f>TO_EHG!T44+TO_CO!T44+TO_BF!T44+TO_GW!T44+TO_RPI!T44+TO_PF!T44+TO_BKBPB!T44+TO_CL!T44+TO_BNG!T44+TO_LBB!T44+TO_CPP!T44+TO_GTL!T44+TO_NSP!T44</f>
        <v>0</v>
      </c>
      <c r="U44" s="10">
        <f>TO_EHG!U44+TO_CO!U44+TO_BF!U44+TO_GW!U44+TO_RPI!U44+TO_PF!U44+TO_BKBPB!U44+TO_CL!U44+TO_BNG!U44+TO_LBB!U44+TO_CPP!U44+TO_GTL!U44+TO_NSP!U44</f>
        <v>0</v>
      </c>
      <c r="V44" s="10">
        <f>TO_EHG!V44+TO_CO!V44+TO_BF!V44+TO_GW!V44+TO_RPI!V44+TO_PF!V44+TO_BKBPB!V44+TO_CL!V44+TO_BNG!V44+TO_LBB!V44+TO_CPP!V44+TO_GTL!V44+TO_NSP!V44</f>
        <v>0</v>
      </c>
      <c r="W44" s="10">
        <f>TO_EHG!W44+TO_CO!W44+TO_BF!W44+TO_GW!W44+TO_RPI!W44+TO_PF!W44+TO_BKBPB!W44+TO_CL!W44+TO_BNG!W44+TO_LBB!W44+TO_CPP!W44+TO_GTL!W44+TO_NSP!W44</f>
        <v>0</v>
      </c>
      <c r="X44" s="10">
        <f>TO_EHG!X44+TO_CO!X44+TO_BF!X44+TO_GW!X44+TO_RPI!X44+TO_PF!X44+TO_BKBPB!X44+TO_CL!X44+TO_BNG!X44+TO_LBB!X44+TO_CPP!X44+TO_GTL!X44+TO_NSP!X44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0.99982803095442818</v>
      </c>
      <c r="D46" s="10">
        <f>TO_EHG!D46+TO_CO!D46+TO_BF!D46+TO_GW!D46+TO_RPI!D46+TO_PF!D46+TO_BKBPB!D46+TO_CL!D46+TO_BNG!D46+TO_LBB!D46+TO_CPP!D46+TO_GTL!D46+TO_NSP!D46</f>
        <v>0.99982803095442818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1.9996560619088559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0.99982803095442818</v>
      </c>
      <c r="J46" s="10">
        <f>TO_EHG!J46+TO_CO!J46+TO_BF!J46+TO_GW!J46+TO_RPI!J46+TO_PF!J46+TO_BKBPB!J46+TO_CL!J46+TO_BNG!J46+TO_LBB!J46+TO_CPP!J46+TO_GTL!J46+TO_NSP!J46</f>
        <v>0.99982803095442818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60.111951848667232</v>
      </c>
      <c r="D50" s="10">
        <f>TO_EHG!D50+TO_CO!D50+TO_BF!D50+TO_GW!D50+TO_RPI!D50+TO_PF!D50+TO_BKBPB!D50+TO_CL!D50+TO_BNG!D50+TO_LBB!D50+TO_CPP!D50+TO_GTL!D50+TO_NSP!D50</f>
        <v>21.543938091143591</v>
      </c>
      <c r="E50" s="10">
        <f>TO_EHG!E50+TO_CO!E50+TO_BF!E50+TO_GW!E50+TO_RPI!E50+TO_PF!E50+TO_BKBPB!E50+TO_CL!E50+TO_BNG!E50+TO_LBB!E50+TO_CPP!E50+TO_GTL!E50+TO_NSP!E50</f>
        <v>13.799054170249351</v>
      </c>
      <c r="F50" s="10">
        <f>TO_EHG!F50+TO_CO!F50+TO_BF!F50+TO_GW!F50+TO_RPI!F50+TO_PF!F50+TO_BKBPB!F50+TO_CL!F50+TO_BNG!F50+TO_LBB!F50+TO_CPP!F50+TO_GTL!F50+TO_NSP!F50</f>
        <v>7.3130696474634567</v>
      </c>
      <c r="G50" s="10">
        <f>TO_EHG!G50+TO_CO!G50+TO_BF!G50+TO_GW!G50+TO_RPI!G50+TO_PF!G50+TO_BKBPB!G50+TO_CL!G50+TO_BNG!G50+TO_LBB!G50+TO_CPP!G50+TO_GTL!G50+TO_NSP!G50</f>
        <v>2.6527944969905422</v>
      </c>
      <c r="H50" s="10">
        <f>TO_EHG!H50+TO_CO!H50+TO_BF!H50+TO_GW!H50+TO_RPI!H50+TO_PF!H50+TO_BKBPB!H50+TO_CL!H50+TO_BNG!H50+TO_LBB!H50+TO_CPP!H50+TO_GTL!H50+TO_NSP!H50</f>
        <v>3.0521926053310402</v>
      </c>
      <c r="I50" s="10">
        <f>TO_EHG!I50+TO_CO!I50+TO_BF!I50+TO_GW!I50+TO_RPI!I50+TO_PF!I50+TO_BKBPB!I50+TO_CL!I50+TO_BNG!I50+TO_LBB!I50+TO_CPP!I50+TO_GTL!I50+TO_NSP!I50</f>
        <v>2.7699914015477209</v>
      </c>
      <c r="J50" s="10">
        <f>TO_EHG!J50+TO_CO!J50+TO_BF!J50+TO_GW!J50+TO_RPI!J50+TO_PF!J50+TO_BKBPB!J50+TO_CL!J50+TO_BNG!J50+TO_LBB!J50+TO_CPP!J50+TO_GTL!J50+TO_NSP!J50</f>
        <v>2.7712811693895101</v>
      </c>
      <c r="K50" s="10">
        <f>TO_EHG!K50+TO_CO!K50+TO_BF!K50+TO_GW!K50+TO_RPI!K50+TO_PF!K50+TO_BKBPB!K50+TO_CL!K50+TO_BNG!K50+TO_LBB!K50+TO_CPP!K50+TO_GTL!K50+TO_NSP!K50</f>
        <v>1.81049011177988</v>
      </c>
      <c r="L50" s="10">
        <f>TO_EHG!L50+TO_CO!L50+TO_BF!L50+TO_GW!L50+TO_RPI!L50+TO_PF!L50+TO_BKBPB!L50+TO_CL!L50+TO_BNG!L50+TO_LBB!L50+TO_CPP!L50+TO_GTL!L50+TO_NSP!L50</f>
        <v>0.9422184006878761</v>
      </c>
      <c r="M50" s="10">
        <f>TO_EHG!M50+TO_CO!M50+TO_BF!M50+TO_GW!M50+TO_RPI!M50+TO_PF!M50+TO_BKBPB!M50+TO_CL!M50+TO_BNG!M50+TO_LBB!M50+TO_CPP!M50+TO_GTL!M50+TO_NSP!M50</f>
        <v>0.96534823731728281</v>
      </c>
      <c r="N50" s="10">
        <f>TO_EHG!N50+TO_CO!N50+TO_BF!N50+TO_GW!N50+TO_RPI!N50+TO_PF!N50+TO_BKBPB!N50+TO_CL!N50+TO_BNG!N50+TO_LBB!N50+TO_CPP!N50+TO_GTL!N50+TO_NSP!N50</f>
        <v>1.5896818572656921</v>
      </c>
      <c r="O50" s="10">
        <f>TO_EHG!O50+TO_CO!O50+TO_BF!O50+TO_GW!O50+TO_RPI!O50+TO_PF!O50+TO_BKBPB!O50+TO_CL!O50+TO_BNG!O50+TO_LBB!O50+TO_CPP!O50+TO_GTL!O50+TO_NSP!O50</f>
        <v>0.778761822871883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1.616509028374892E-2</v>
      </c>
      <c r="U50" s="10">
        <f>TO_EHG!U50+TO_CO!U50+TO_BF!U50+TO_GW!U50+TO_RPI!U50+TO_PF!U50+TO_BKBPB!U50+TO_CL!U50+TO_BNG!U50+TO_LBB!U50+TO_CPP!U50+TO_GTL!U50+TO_NSP!U50</f>
        <v>0.15150472914875321</v>
      </c>
      <c r="V50" s="10">
        <f>TO_EHG!V50+TO_CO!V50+TO_BF!V50+TO_GW!V50+TO_RPI!V50+TO_PF!V50+TO_BKBPB!V50+TO_CL!V50+TO_BNG!V50+TO_LBB!V50+TO_CPP!V50+TO_GTL!V50+TO_NSP!V50</f>
        <v>0.17403267411865861</v>
      </c>
      <c r="W50" s="10">
        <f>TO_EHG!W50+TO_CO!W50+TO_BF!W50+TO_GW!W50+TO_RPI!W50+TO_PF!W50+TO_BKBPB!W50+TO_CL!W50+TO_BNG!W50+TO_LBB!W50+TO_CPP!W50+TO_GTL!W50+TO_NSP!W50</f>
        <v>1.7798796216680991E-2</v>
      </c>
      <c r="X50" s="10">
        <f>TO_EHG!X50+TO_CO!X50+TO_BF!X50+TO_GW!X50+TO_RPI!X50+TO_PF!X50+TO_BKBPB!X50+TO_CL!X50+TO_BNG!X50+TO_LBB!X50+TO_CPP!X50+TO_GTL!X50+TO_NSP!X50</f>
        <v>4.5227858985382632E-2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5.0157351676698188</v>
      </c>
      <c r="E52" s="37">
        <f t="shared" si="20"/>
        <v>5.732330180567498</v>
      </c>
      <c r="F52" s="37">
        <f t="shared" si="20"/>
        <v>7.1653482373172821</v>
      </c>
      <c r="G52" s="37">
        <f t="shared" si="20"/>
        <v>7.1653482373172821</v>
      </c>
      <c r="H52" s="37">
        <f t="shared" si="20"/>
        <v>8.3978503869303527</v>
      </c>
      <c r="I52" s="37">
        <f t="shared" si="20"/>
        <v>8.0730008598452265</v>
      </c>
      <c r="J52" s="37">
        <f t="shared" si="20"/>
        <v>8.225881341358555</v>
      </c>
      <c r="K52" s="37">
        <f t="shared" si="20"/>
        <v>8.225881341358555</v>
      </c>
      <c r="L52" s="37">
        <f t="shared" si="20"/>
        <v>11.502837489251934</v>
      </c>
      <c r="M52" s="37">
        <f t="shared" si="20"/>
        <v>33.42889079965606</v>
      </c>
      <c r="N52" s="37">
        <f t="shared" si="20"/>
        <v>31.728202923473777</v>
      </c>
      <c r="O52" s="37">
        <f t="shared" si="20"/>
        <v>29.387618228718832</v>
      </c>
      <c r="P52" s="37">
        <f t="shared" si="20"/>
        <v>28.671023215821151</v>
      </c>
      <c r="Q52" s="37">
        <f t="shared" si="20"/>
        <v>33.486156491831466</v>
      </c>
      <c r="R52" s="37">
        <f t="shared" si="20"/>
        <v>32.444797936371458</v>
      </c>
      <c r="S52" s="37">
        <f t="shared" si="20"/>
        <v>21.362424763542563</v>
      </c>
      <c r="T52" s="37">
        <f t="shared" si="20"/>
        <v>19.830008598452277</v>
      </c>
      <c r="U52" s="37">
        <f t="shared" si="20"/>
        <v>46.028116938950987</v>
      </c>
      <c r="V52" s="37">
        <f t="shared" si="20"/>
        <v>43.02029234737747</v>
      </c>
      <c r="W52" s="37">
        <f t="shared" si="20"/>
        <v>55.131556319862412</v>
      </c>
      <c r="X52" s="37">
        <f t="shared" ref="X52" si="21">SUM(X53:X70)</f>
        <v>55.562424763542559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5.0157351676698188</v>
      </c>
      <c r="E60" s="10">
        <f>TO_EHG!E60+TO_CO!E60+TO_BF!E60+TO_GW!E60+TO_RPI!E60+TO_PF!E60+TO_BKBPB!E60+TO_CL!E60+TO_BNG!E60+TO_LBB!E60+TO_CPP!E60+TO_GTL!E60+TO_NSP!E60</f>
        <v>5.732330180567498</v>
      </c>
      <c r="F60" s="10">
        <f>TO_EHG!F60+TO_CO!F60+TO_BF!F60+TO_GW!F60+TO_RPI!F60+TO_PF!F60+TO_BKBPB!F60+TO_CL!F60+TO_BNG!F60+TO_LBB!F60+TO_CPP!F60+TO_GTL!F60+TO_NSP!F60</f>
        <v>7.1653482373172821</v>
      </c>
      <c r="G60" s="10">
        <f>TO_EHG!G60+TO_CO!G60+TO_BF!G60+TO_GW!G60+TO_RPI!G60+TO_PF!G60+TO_BKBPB!G60+TO_CL!G60+TO_BNG!G60+TO_LBB!G60+TO_CPP!G60+TO_GTL!G60+TO_NSP!G60</f>
        <v>7.1653482373172821</v>
      </c>
      <c r="H60" s="10">
        <f>TO_EHG!H60+TO_CO!H60+TO_BF!H60+TO_GW!H60+TO_RPI!H60+TO_PF!H60+TO_BKBPB!H60+TO_CL!H60+TO_BNG!H60+TO_LBB!H60+TO_CPP!H60+TO_GTL!H60+TO_NSP!H60</f>
        <v>5.732330180567498</v>
      </c>
      <c r="I60" s="10">
        <f>TO_EHG!I60+TO_CO!I60+TO_BF!I60+TO_GW!I60+TO_RPI!I60+TO_PF!I60+TO_BKBPB!I60+TO_CL!I60+TO_BNG!I60+TO_LBB!I60+TO_CPP!I60+TO_GTL!I60+TO_NSP!I60</f>
        <v>5.0157351676698188</v>
      </c>
      <c r="J60" s="10">
        <f>TO_EHG!J60+TO_CO!J60+TO_BF!J60+TO_GW!J60+TO_RPI!J60+TO_PF!J60+TO_BKBPB!J60+TO_CL!J60+TO_BNG!J60+TO_LBB!J60+TO_CPP!J60+TO_GTL!J60+TO_NSP!J60</f>
        <v>6.44883920894239</v>
      </c>
      <c r="K60" s="10">
        <f>TO_EHG!K60+TO_CO!K60+TO_BF!K60+TO_GW!K60+TO_RPI!K60+TO_PF!K60+TO_BKBPB!K60+TO_CL!K60+TO_BNG!K60+TO_LBB!K60+TO_CPP!K60+TO_GTL!K60+TO_NSP!K60</f>
        <v>6.44883920894239</v>
      </c>
      <c r="L60" s="10">
        <f>TO_EHG!L60+TO_CO!L60+TO_BF!L60+TO_GW!L60+TO_RPI!L60+TO_PF!L60+TO_BKBPB!L60+TO_CL!L60+TO_BNG!L60+TO_LBB!L60+TO_CPP!L60+TO_GTL!L60+TO_NSP!L60</f>
        <v>7.1653482373172821</v>
      </c>
      <c r="M60" s="10">
        <f>TO_EHG!M60+TO_CO!M60+TO_BF!M60+TO_GW!M60+TO_RPI!M60+TO_PF!M60+TO_BKBPB!M60+TO_CL!M60+TO_BNG!M60+TO_LBB!M60+TO_CPP!M60+TO_GTL!M60+TO_NSP!M60</f>
        <v>6.44883920894239</v>
      </c>
      <c r="N60" s="10">
        <f>TO_EHG!N60+TO_CO!N60+TO_BF!N60+TO_GW!N60+TO_RPI!N60+TO_PF!N60+TO_BKBPB!N60+TO_CL!N60+TO_BNG!N60+TO_LBB!N60+TO_CPP!N60+TO_GTL!N60+TO_NSP!N60</f>
        <v>7.1653482373172821</v>
      </c>
      <c r="O60" s="10">
        <f>TO_EHG!O60+TO_CO!O60+TO_BF!O60+TO_GW!O60+TO_RPI!O60+TO_PF!O60+TO_BKBPB!O60+TO_CL!O60+TO_BNG!O60+TO_LBB!O60+TO_CPP!O60+TO_GTL!O60+TO_NSP!O60</f>
        <v>7.8819432502149613</v>
      </c>
      <c r="P60" s="10">
        <f>TO_EHG!P60+TO_CO!P60+TO_BF!P60+TO_GW!P60+TO_RPI!P60+TO_PF!P60+TO_BKBPB!P60+TO_CL!P60+TO_BNG!P60+TO_LBB!P60+TO_CPP!P60+TO_GTL!P60+TO_NSP!P60</f>
        <v>7.1653482373172821</v>
      </c>
      <c r="Q60" s="10">
        <f>TO_EHG!Q60+TO_CO!Q60+TO_BF!Q60+TO_GW!Q60+TO_RPI!Q60+TO_PF!Q60+TO_BKBPB!Q60+TO_CL!Q60+TO_BNG!Q60+TO_LBB!Q60+TO_CPP!Q60+TO_GTL!Q60+TO_NSP!Q60</f>
        <v>9.3149613069647454</v>
      </c>
      <c r="R60" s="10">
        <f>TO_EHG!R60+TO_CO!R60+TO_BF!R60+TO_GW!R60+TO_RPI!R60+TO_PF!R60+TO_BKBPB!R60+TO_CL!R60+TO_BNG!R60+TO_LBB!R60+TO_CPP!R60+TO_GTL!R60+TO_NSP!R60</f>
        <v>7.8819432502149613</v>
      </c>
      <c r="S60" s="10">
        <f>TO_EHG!S60+TO_CO!S60+TO_BF!S60+TO_GW!S60+TO_RPI!S60+TO_PF!S60+TO_BKBPB!S60+TO_CL!S60+TO_BNG!S60+TO_LBB!S60+TO_CPP!S60+TO_GTL!S60+TO_NSP!S60</f>
        <v>8.5984522785898534</v>
      </c>
      <c r="T60" s="10">
        <f>TO_EHG!T60+TO_CO!T60+TO_BF!T60+TO_GW!T60+TO_RPI!T60+TO_PF!T60+TO_BKBPB!T60+TO_CL!T60+TO_BNG!T60+TO_LBB!T60+TO_CPP!T60+TO_GTL!T60+TO_NSP!T60</f>
        <v>9.0075666380051587</v>
      </c>
      <c r="U60" s="10">
        <f>TO_EHG!U60+TO_CO!U60+TO_BF!U60+TO_GW!U60+TO_RPI!U60+TO_PF!U60+TO_BKBPB!U60+TO_CL!U60+TO_BNG!U60+TO_LBB!U60+TO_CPP!U60+TO_GTL!U60+TO_NSP!U60</f>
        <v>6.2367153912295787</v>
      </c>
      <c r="V60" s="10">
        <f>TO_EHG!V60+TO_CO!V60+TO_BF!V60+TO_GW!V60+TO_RPI!V60+TO_PF!V60+TO_BKBPB!V60+TO_CL!V60+TO_BNG!V60+TO_LBB!V60+TO_CPP!V60+TO_GTL!V60+TO_NSP!V60</f>
        <v>6.0196044711951844</v>
      </c>
      <c r="W60" s="10">
        <f>TO_EHG!W60+TO_CO!W60+TO_BF!W60+TO_GW!W60+TO_RPI!W60+TO_PF!W60+TO_BKBPB!W60+TO_CL!W60+TO_BNG!W60+TO_LBB!W60+TO_CPP!W60+TO_GTL!W60+TO_NSP!W60</f>
        <v>5.9350816852966464</v>
      </c>
      <c r="X60" s="10">
        <f>TO_EHG!X60+TO_CO!X60+TO_BF!X60+TO_GW!X60+TO_RPI!X60+TO_PF!X60+TO_BKBPB!X60+TO_CL!X60+TO_BNG!X60+TO_LBB!X60+TO_CPP!X60+TO_GTL!X60+TO_NSP!X60</f>
        <v>6.0784178847807384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1.2802235597592431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2.560447119518487</v>
      </c>
      <c r="M64" s="10">
        <f>TO_EHG!M64+TO_CO!M64+TO_BF!M64+TO_GW!M64+TO_RPI!M64+TO_PF!M64+TO_BKBPB!M64+TO_CL!M64+TO_BNG!M64+TO_LBB!M64+TO_CPP!M64+TO_GTL!M64+TO_NSP!M64</f>
        <v>8.3214101461736885</v>
      </c>
      <c r="N64" s="10">
        <f>TO_EHG!N64+TO_CO!N64+TO_BF!N64+TO_GW!N64+TO_RPI!N64+TO_PF!N64+TO_BKBPB!N64+TO_CL!N64+TO_BNG!N64+TO_LBB!N64+TO_CPP!N64+TO_GTL!N64+TO_NSP!N64</f>
        <v>7.6812553740326726</v>
      </c>
      <c r="O64" s="10">
        <f>TO_EHG!O64+TO_CO!O64+TO_BF!O64+TO_GW!O64+TO_RPI!O64+TO_PF!O64+TO_BKBPB!O64+TO_CL!O64+TO_BNG!O64+TO_LBB!O64+TO_CPP!O64+TO_GTL!O64+TO_NSP!O64</f>
        <v>6.4010318142734306</v>
      </c>
      <c r="P64" s="10">
        <f>TO_EHG!P64+TO_CO!P64+TO_BF!P64+TO_GW!P64+TO_RPI!P64+TO_PF!P64+TO_BKBPB!P64+TO_CL!P64+TO_BNG!P64+TO_LBB!P64+TO_CPP!P64+TO_GTL!P64+TO_NSP!P64</f>
        <v>6.4010318142734306</v>
      </c>
      <c r="Q64" s="10">
        <f>TO_EHG!Q64+TO_CO!Q64+TO_BF!Q64+TO_GW!Q64+TO_RPI!Q64+TO_PF!Q64+TO_BKBPB!Q64+TO_CL!Q64+TO_BNG!Q64+TO_LBB!Q64+TO_CPP!Q64+TO_GTL!Q64+TO_NSP!Q64</f>
        <v>6.4010318142734306</v>
      </c>
      <c r="R64" s="10">
        <f>TO_EHG!R64+TO_CO!R64+TO_BF!R64+TO_GW!R64+TO_RPI!R64+TO_PF!R64+TO_BKBPB!R64+TO_CL!R64+TO_BNG!R64+TO_LBB!R64+TO_CPP!R64+TO_GTL!R64+TO_NSP!R64</f>
        <v>7.6812553740326726</v>
      </c>
      <c r="S64" s="10">
        <f>TO_EHG!S64+TO_CO!S64+TO_BF!S64+TO_GW!S64+TO_RPI!S64+TO_PF!S64+TO_BKBPB!S64+TO_CL!S64+TO_BNG!S64+TO_LBB!S64+TO_CPP!S64+TO_GTL!S64+TO_NSP!S64</f>
        <v>8.3214101461736885</v>
      </c>
      <c r="T64" s="10">
        <f>TO_EHG!T64+TO_CO!T64+TO_BF!T64+TO_GW!T64+TO_RPI!T64+TO_PF!T64+TO_BKBPB!T64+TO_CL!T64+TO_BNG!T64+TO_LBB!T64+TO_CPP!T64+TO_GTL!T64+TO_NSP!T64</f>
        <v>7.9116938950988818</v>
      </c>
      <c r="U64" s="10">
        <f>TO_EHG!U64+TO_CO!U64+TO_BF!U64+TO_GW!U64+TO_RPI!U64+TO_PF!U64+TO_BKBPB!U64+TO_CL!U64+TO_BNG!U64+TO_LBB!U64+TO_CPP!U64+TO_GTL!U64+TO_NSP!U64</f>
        <v>8.4602751504729152</v>
      </c>
      <c r="V64" s="10">
        <f>TO_EHG!V64+TO_CO!V64+TO_BF!V64+TO_GW!V64+TO_RPI!V64+TO_PF!V64+TO_BKBPB!V64+TO_CL!V64+TO_BNG!V64+TO_LBB!V64+TO_CPP!V64+TO_GTL!V64+TO_NSP!V64</f>
        <v>7.3067927773000854</v>
      </c>
      <c r="W64" s="10">
        <f>TO_EHG!W64+TO_CO!W64+TO_BF!W64+TO_GW!W64+TO_RPI!W64+TO_PF!W64+TO_BKBPB!W64+TO_CL!W64+TO_BNG!W64+TO_LBB!W64+TO_CPP!W64+TO_GTL!W64+TO_NSP!W64</f>
        <v>12.75030094582975</v>
      </c>
      <c r="X64" s="10">
        <f>TO_EHG!X64+TO_CO!X64+TO_BF!X64+TO_GW!X64+TO_RPI!X64+TO_PF!X64+TO_BKBPB!X64+TO_CL!X64+TO_BNG!X64+TO_LBB!X64+TO_CPP!X64+TO_GTL!X64+TO_NSP!X64</f>
        <v>11.72416165090284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2.6655202063628551</v>
      </c>
      <c r="I66" s="10">
        <f>TO_EHG!I66+TO_CO!I66+TO_BF!I66+TO_GW!I66+TO_RPI!I66+TO_PF!I66+TO_BKBPB!I66+TO_CL!I66+TO_BNG!I66+TO_LBB!I66+TO_CPP!I66+TO_GTL!I66+TO_NSP!I66</f>
        <v>1.7770421324161649</v>
      </c>
      <c r="J66" s="10">
        <f>TO_EHG!J66+TO_CO!J66+TO_BF!J66+TO_GW!J66+TO_RPI!J66+TO_PF!J66+TO_BKBPB!J66+TO_CL!J66+TO_BNG!J66+TO_LBB!J66+TO_CPP!J66+TO_GTL!J66+TO_NSP!J66</f>
        <v>1.7770421324161649</v>
      </c>
      <c r="K66" s="10">
        <f>TO_EHG!K66+TO_CO!K66+TO_BF!K66+TO_GW!K66+TO_RPI!K66+TO_PF!K66+TO_BKBPB!K66+TO_CL!K66+TO_BNG!K66+TO_LBB!K66+TO_CPP!K66+TO_GTL!K66+TO_NSP!K66</f>
        <v>1.7770421324161649</v>
      </c>
      <c r="L66" s="10">
        <f>TO_EHG!L66+TO_CO!L66+TO_BF!L66+TO_GW!L66+TO_RPI!L66+TO_PF!L66+TO_BKBPB!L66+TO_CL!L66+TO_BNG!L66+TO_LBB!L66+TO_CPP!L66+TO_GTL!L66+TO_NSP!L66</f>
        <v>1.7770421324161649</v>
      </c>
      <c r="M66" s="10">
        <f>TO_EHG!M66+TO_CO!M66+TO_BF!M66+TO_GW!M66+TO_RPI!M66+TO_PF!M66+TO_BKBPB!M66+TO_CL!M66+TO_BNG!M66+TO_LBB!M66+TO_CPP!M66+TO_GTL!M66+TO_NSP!M66</f>
        <v>18.658641444539981</v>
      </c>
      <c r="N66" s="10">
        <f>TO_EHG!N66+TO_CO!N66+TO_BF!N66+TO_GW!N66+TO_RPI!N66+TO_PF!N66+TO_BKBPB!N66+TO_CL!N66+TO_BNG!N66+TO_LBB!N66+TO_CPP!N66+TO_GTL!N66+TO_NSP!N66</f>
        <v>16.881599312123821</v>
      </c>
      <c r="O66" s="10">
        <f>TO_EHG!O66+TO_CO!O66+TO_BF!O66+TO_GW!O66+TO_RPI!O66+TO_PF!O66+TO_BKBPB!O66+TO_CL!O66+TO_BNG!O66+TO_LBB!O66+TO_CPP!O66+TO_GTL!O66+TO_NSP!O66</f>
        <v>15.10464316423044</v>
      </c>
      <c r="P66" s="10">
        <f>TO_EHG!P66+TO_CO!P66+TO_BF!P66+TO_GW!P66+TO_RPI!P66+TO_PF!P66+TO_BKBPB!P66+TO_CL!P66+TO_BNG!P66+TO_LBB!P66+TO_CPP!P66+TO_GTL!P66+TO_NSP!P66</f>
        <v>15.10464316423044</v>
      </c>
      <c r="Q66" s="10">
        <f>TO_EHG!Q66+TO_CO!Q66+TO_BF!Q66+TO_GW!Q66+TO_RPI!Q66+TO_PF!Q66+TO_BKBPB!Q66+TO_CL!Q66+TO_BNG!Q66+TO_LBB!Q66+TO_CPP!Q66+TO_GTL!Q66+TO_NSP!Q66</f>
        <v>17.770163370593291</v>
      </c>
      <c r="R66" s="10">
        <f>TO_EHG!R66+TO_CO!R66+TO_BF!R66+TO_GW!R66+TO_RPI!R66+TO_PF!R66+TO_BKBPB!R66+TO_CL!R66+TO_BNG!R66+TO_LBB!R66+TO_CPP!R66+TO_GTL!R66+TO_NSP!R66</f>
        <v>16.881599312123821</v>
      </c>
      <c r="S66" s="10">
        <f>TO_EHG!S66+TO_CO!S66+TO_BF!S66+TO_GW!S66+TO_RPI!S66+TO_PF!S66+TO_BKBPB!S66+TO_CL!S66+TO_BNG!S66+TO_LBB!S66+TO_CPP!S66+TO_GTL!S66+TO_NSP!S66</f>
        <v>4.4425623387790196</v>
      </c>
      <c r="T66" s="10">
        <f>TO_EHG!T66+TO_CO!T66+TO_BF!T66+TO_GW!T66+TO_RPI!T66+TO_PF!T66+TO_BKBPB!T66+TO_CL!T66+TO_BNG!T66+TO_LBB!T66+TO_CPP!T66+TO_GTL!T66+TO_NSP!T66</f>
        <v>2.9107480653482369</v>
      </c>
      <c r="U66" s="10">
        <f>TO_EHG!U66+TO_CO!U66+TO_BF!U66+TO_GW!U66+TO_RPI!U66+TO_PF!U66+TO_BKBPB!U66+TO_CL!U66+TO_BNG!U66+TO_LBB!U66+TO_CPP!U66+TO_GTL!U66+TO_NSP!U66</f>
        <v>31.331126397248489</v>
      </c>
      <c r="V66" s="10">
        <f>TO_EHG!V66+TO_CO!V66+TO_BF!V66+TO_GW!V66+TO_RPI!V66+TO_PF!V66+TO_BKBPB!V66+TO_CL!V66+TO_BNG!V66+TO_LBB!V66+TO_CPP!V66+TO_GTL!V66+TO_NSP!V66</f>
        <v>29.693895098882201</v>
      </c>
      <c r="W66" s="10">
        <f>TO_EHG!W66+TO_CO!W66+TO_BF!W66+TO_GW!W66+TO_RPI!W66+TO_PF!W66+TO_BKBPB!W66+TO_CL!W66+TO_BNG!W66+TO_LBB!W66+TO_CPP!W66+TO_GTL!W66+TO_NSP!W66</f>
        <v>36.446173688736017</v>
      </c>
      <c r="X66" s="10">
        <f>TO_EHG!X66+TO_CO!X66+TO_BF!X66+TO_GW!X66+TO_RPI!X66+TO_PF!X66+TO_BKBPB!X66+TO_CL!X66+TO_BNG!X66+TO_LBB!X66+TO_CPP!X66+TO_GTL!X66+TO_NSP!X66</f>
        <v>37.759845227858982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740.39836629406682</v>
      </c>
      <c r="D75" s="37">
        <f>TO_EHG!D75+TO_CO!D75+TO_BF!D75+TO_GW!D75+TO_RPI!D75+TO_PF!D75+TO_BKBPB!D75+TO_CL!D75+TO_BNG!D75+TO_LBB!D75+TO_CPP!D75+TO_GTL!D75+TO_NSP!D75</f>
        <v>790.62777300085963</v>
      </c>
      <c r="E75" s="37">
        <f>TO_EHG!E75+TO_CO!E75+TO_BF!E75+TO_GW!E75+TO_RPI!E75+TO_PF!E75+TO_BKBPB!E75+TO_CL!E75+TO_BNG!E75+TO_LBB!E75+TO_CPP!E75+TO_GTL!E75+TO_NSP!E75</f>
        <v>773.09638865004285</v>
      </c>
      <c r="F75" s="37">
        <f>TO_EHG!F75+TO_CO!F75+TO_BF!F75+TO_GW!F75+TO_RPI!F75+TO_PF!F75+TO_BKBPB!F75+TO_CL!F75+TO_BNG!F75+TO_LBB!F75+TO_CPP!F75+TO_GTL!F75+TO_NSP!F75</f>
        <v>784.51332760103196</v>
      </c>
      <c r="G75" s="37">
        <f>TO_EHG!G75+TO_CO!G75+TO_BF!G75+TO_GW!G75+TO_RPI!G75+TO_PF!G75+TO_BKBPB!G75+TO_CL!G75+TO_BNG!G75+TO_LBB!G75+TO_CPP!G75+TO_GTL!G75+TO_NSP!G75</f>
        <v>722.17446259673238</v>
      </c>
      <c r="H75" s="37">
        <f>TO_EHG!H75+TO_CO!H75+TO_BF!H75+TO_GW!H75+TO_RPI!H75+TO_PF!H75+TO_BKBPB!H75+TO_CL!H75+TO_BNG!H75+TO_LBB!H75+TO_CPP!H75+TO_GTL!H75+TO_NSP!H75</f>
        <v>723.48813413585549</v>
      </c>
      <c r="I75" s="37">
        <f>TO_EHG!I75+TO_CO!I75+TO_BF!I75+TO_GW!I75+TO_RPI!I75+TO_PF!I75+TO_BKBPB!I75+TO_CL!I75+TO_BNG!I75+TO_LBB!I75+TO_CPP!I75+TO_GTL!I75+TO_NSP!I75</f>
        <v>699.65124677558038</v>
      </c>
      <c r="J75" s="37">
        <f>TO_EHG!J75+TO_CO!J75+TO_BF!J75+TO_GW!J75+TO_RPI!J75+TO_PF!J75+TO_BKBPB!J75+TO_CL!J75+TO_BNG!J75+TO_LBB!J75+TO_CPP!J75+TO_GTL!J75+TO_NSP!J75</f>
        <v>673.68873602751489</v>
      </c>
      <c r="K75" s="37">
        <f>TO_EHG!K75+TO_CO!K75+TO_BF!K75+TO_GW!K75+TO_RPI!K75+TO_PF!K75+TO_BKBPB!K75+TO_CL!K75+TO_BNG!K75+TO_LBB!K75+TO_CPP!K75+TO_GTL!K75+TO_NSP!K75</f>
        <v>622.86225279449695</v>
      </c>
      <c r="L75" s="37">
        <f>TO_EHG!L75+TO_CO!L75+TO_BF!L75+TO_GW!L75+TO_RPI!L75+TO_PF!L75+TO_BKBPB!L75+TO_CL!L75+TO_BNG!L75+TO_LBB!L75+TO_CPP!L75+TO_GTL!L75+TO_NSP!L75</f>
        <v>620.04385210662076</v>
      </c>
      <c r="M75" s="37">
        <f>TO_EHG!M75+TO_CO!M75+TO_BF!M75+TO_GW!M75+TO_RPI!M75+TO_PF!M75+TO_BKBPB!M75+TO_CL!M75+TO_BNG!M75+TO_LBB!M75+TO_CPP!M75+TO_GTL!M75+TO_NSP!M75</f>
        <v>671.58693035253657</v>
      </c>
      <c r="N75" s="37">
        <f>TO_EHG!N75+TO_CO!N75+TO_BF!N75+TO_GW!N75+TO_RPI!N75+TO_PF!N75+TO_BKBPB!N75+TO_CL!N75+TO_BNG!N75+TO_LBB!N75+TO_CPP!N75+TO_GTL!N75+TO_NSP!N75</f>
        <v>584.47987962166803</v>
      </c>
      <c r="O75" s="37">
        <f>TO_EHG!O75+TO_CO!O75+TO_BF!O75+TO_GW!O75+TO_RPI!O75+TO_PF!O75+TO_BKBPB!O75+TO_CL!O75+TO_BNG!O75+TO_LBB!O75+TO_CPP!O75+TO_GTL!O75+TO_NSP!O75</f>
        <v>625.22691315563202</v>
      </c>
      <c r="P75" s="37">
        <f>TO_EHG!P75+TO_CO!P75+TO_BF!P75+TO_GW!P75+TO_RPI!P75+TO_PF!P75+TO_BKBPB!P75+TO_CL!P75+TO_BNG!P75+TO_LBB!P75+TO_CPP!P75+TO_GTL!P75+TO_NSP!P75</f>
        <v>604.49501289767852</v>
      </c>
      <c r="Q75" s="37">
        <f>TO_EHG!Q75+TO_CO!Q75+TO_BF!Q75+TO_GW!Q75+TO_RPI!Q75+TO_PF!Q75+TO_BKBPB!Q75+TO_CL!Q75+TO_BNG!Q75+TO_LBB!Q75+TO_CPP!Q75+TO_GTL!Q75+TO_NSP!Q75</f>
        <v>585.3873602751504</v>
      </c>
      <c r="R75" s="37">
        <f>TO_EHG!R75+TO_CO!R75+TO_BF!R75+TO_GW!R75+TO_RPI!R75+TO_PF!R75+TO_BKBPB!R75+TO_CL!R75+TO_BNG!R75+TO_LBB!R75+TO_CPP!R75+TO_GTL!R75+TO_NSP!R75</f>
        <v>581.49423903697345</v>
      </c>
      <c r="S75" s="37">
        <f>TO_EHG!S75+TO_CO!S75+TO_BF!S75+TO_GW!S75+TO_RPI!S75+TO_PF!S75+TO_BKBPB!S75+TO_CL!S75+TO_BNG!S75+TO_LBB!S75+TO_CPP!S75+TO_GTL!S75+TO_NSP!S75</f>
        <v>663.34668959587259</v>
      </c>
      <c r="T75" s="37">
        <f>TO_EHG!T75+TO_CO!T75+TO_BF!T75+TO_GW!T75+TO_RPI!T75+TO_PF!T75+TO_BKBPB!T75+TO_CL!T75+TO_BNG!T75+TO_LBB!T75+TO_CPP!T75+TO_GTL!T75+TO_NSP!T75</f>
        <v>690.19372312983648</v>
      </c>
      <c r="U75" s="37">
        <f>TO_EHG!U75+TO_CO!U75+TO_BF!U75+TO_GW!U75+TO_RPI!U75+TO_PF!U75+TO_BKBPB!U75+TO_CL!U75+TO_BNG!U75+TO_LBB!U75+TO_CPP!U75+TO_GTL!U75+TO_NSP!U75</f>
        <v>685.13654342218399</v>
      </c>
      <c r="V75" s="37">
        <f>TO_EHG!V75+TO_CO!V75+TO_BF!V75+TO_GW!V75+TO_RPI!V75+TO_PF!V75+TO_BKBPB!V75+TO_CL!V75+TO_BNG!V75+TO_LBB!V75+TO_CPP!V75+TO_GTL!V75+TO_NSP!V75</f>
        <v>659.21951848667243</v>
      </c>
      <c r="W75" s="37">
        <f>TO_EHG!W75+TO_CO!W75+TO_BF!W75+TO_GW!W75+TO_RPI!W75+TO_PF!W75+TO_BKBPB!W75+TO_CL!W75+TO_BNG!W75+TO_LBB!W75+TO_CPP!W75+TO_GTL!W75+TO_NSP!W75</f>
        <v>627.98417884780747</v>
      </c>
      <c r="X75" s="37">
        <f>TO_EHG!X75+TO_CO!X75+TO_BF!X75+TO_GW!X75+TO_RPI!X75+TO_PF!X75+TO_BKBPB!X75+TO_CL!X75+TO_BNG!X75+TO_LBB!X75+TO_CPP!X75+TO_GTL!X75+TO_NSP!X75</f>
        <v>721.89312123817729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355.68134135855536</v>
      </c>
      <c r="D76" s="40">
        <f>TO_EHG!D76+TO_CO!D76+TO_BF!D76+TO_GW!D76+TO_RPI!D76+TO_PF!D76+TO_BKBPB!D76+TO_CL!D76+TO_BNG!D76+TO_LBB!D76+TO_CPP!D76+TO_GTL!D76+TO_NSP!D76</f>
        <v>368.02493551160785</v>
      </c>
      <c r="E76" s="40">
        <f>TO_EHG!E76+TO_CO!E76+TO_BF!E76+TO_GW!E76+TO_RPI!E76+TO_PF!E76+TO_BKBPB!E76+TO_CL!E76+TO_BNG!E76+TO_LBB!E76+TO_CPP!E76+TO_GTL!E76+TO_NSP!E76</f>
        <v>341.74686156491828</v>
      </c>
      <c r="F76" s="40">
        <f>TO_EHG!F76+TO_CO!F76+TO_BF!F76+TO_GW!F76+TO_RPI!F76+TO_PF!F76+TO_BKBPB!F76+TO_CL!F76+TO_BNG!F76+TO_LBB!F76+TO_CPP!F76+TO_GTL!F76+TO_NSP!F76</f>
        <v>341.83551160791058</v>
      </c>
      <c r="G76" s="40">
        <f>TO_EHG!G76+TO_CO!G76+TO_BF!G76+TO_GW!G76+TO_RPI!G76+TO_PF!G76+TO_BKBPB!G76+TO_CL!G76+TO_BNG!G76+TO_LBB!G76+TO_CPP!G76+TO_GTL!G76+TO_NSP!G76</f>
        <v>403.20206362854685</v>
      </c>
      <c r="H76" s="40">
        <f>TO_EHG!H76+TO_CO!H76+TO_BF!H76+TO_GW!H76+TO_RPI!H76+TO_PF!H76+TO_BKBPB!H76+TO_CL!H76+TO_BNG!H76+TO_LBB!H76+TO_CPP!H76+TO_GTL!H76+TO_NSP!H76</f>
        <v>421.83611349957005</v>
      </c>
      <c r="I76" s="40">
        <f>TO_EHG!I76+TO_CO!I76+TO_BF!I76+TO_GW!I76+TO_RPI!I76+TO_PF!I76+TO_BKBPB!I76+TO_CL!I76+TO_BNG!I76+TO_LBB!I76+TO_CPP!I76+TO_GTL!I76+TO_NSP!I76</f>
        <v>420.64608770421319</v>
      </c>
      <c r="J76" s="40">
        <f>TO_EHG!J76+TO_CO!J76+TO_BF!J76+TO_GW!J76+TO_RPI!J76+TO_PF!J76+TO_BKBPB!J76+TO_CL!J76+TO_BNG!J76+TO_LBB!J76+TO_CPP!J76+TO_GTL!J76+TO_NSP!J76</f>
        <v>410.21943250214952</v>
      </c>
      <c r="K76" s="40">
        <f>TO_EHG!K76+TO_CO!K76+TO_BF!K76+TO_GW!K76+TO_RPI!K76+TO_PF!K76+TO_BKBPB!K76+TO_CL!K76+TO_BNG!K76+TO_LBB!K76+TO_CPP!K76+TO_GTL!K76+TO_NSP!K76</f>
        <v>453.56130696474628</v>
      </c>
      <c r="L76" s="40">
        <f>TO_EHG!L76+TO_CO!L76+TO_BF!L76+TO_GW!L76+TO_RPI!L76+TO_PF!L76+TO_BKBPB!L76+TO_CL!L76+TO_BNG!L76+TO_LBB!L76+TO_CPP!L76+TO_GTL!L76+TO_NSP!L76</f>
        <v>478.76758383490966</v>
      </c>
      <c r="M76" s="40">
        <f>TO_EHG!M76+TO_CO!M76+TO_BF!M76+TO_GW!M76+TO_RPI!M76+TO_PF!M76+TO_BKBPB!M76+TO_CL!M76+TO_BNG!M76+TO_LBB!M76+TO_CPP!M76+TO_GTL!M76+TO_NSP!M76</f>
        <v>569.81367153912265</v>
      </c>
      <c r="N76" s="40">
        <f>TO_EHG!N76+TO_CO!N76+TO_BF!N76+TO_GW!N76+TO_RPI!N76+TO_PF!N76+TO_BKBPB!N76+TO_CL!N76+TO_BNG!N76+TO_LBB!N76+TO_CPP!N76+TO_GTL!N76+TO_NSP!N76</f>
        <v>524.01220980223559</v>
      </c>
      <c r="O76" s="40">
        <f>TO_EHG!O76+TO_CO!O76+TO_BF!O76+TO_GW!O76+TO_RPI!O76+TO_PF!O76+TO_BKBPB!O76+TO_CL!O76+TO_BNG!O76+TO_LBB!O76+TO_CPP!O76+TO_GTL!O76+TO_NSP!O76</f>
        <v>530.3326741186587</v>
      </c>
      <c r="P76" s="40">
        <f>TO_EHG!P76+TO_CO!P76+TO_BF!P76+TO_GW!P76+TO_RPI!P76+TO_PF!P76+TO_BKBPB!P76+TO_CL!P76+TO_BNG!P76+TO_LBB!P76+TO_CPP!P76+TO_GTL!P76+TO_NSP!P76</f>
        <v>533.82897678417885</v>
      </c>
      <c r="Q76" s="40">
        <f>TO_EHG!Q76+TO_CO!Q76+TO_BF!Q76+TO_GW!Q76+TO_RPI!Q76+TO_PF!Q76+TO_BKBPB!Q76+TO_CL!Q76+TO_BNG!Q76+TO_LBB!Q76+TO_CPP!Q76+TO_GTL!Q76+TO_NSP!Q76</f>
        <v>441.90980223559757</v>
      </c>
      <c r="R76" s="40">
        <f>TO_EHG!R76+TO_CO!R76+TO_BF!R76+TO_GW!R76+TO_RPI!R76+TO_PF!R76+TO_BKBPB!R76+TO_CL!R76+TO_BNG!R76+TO_LBB!R76+TO_CPP!R76+TO_GTL!R76+TO_NSP!R76</f>
        <v>475.85726569217536</v>
      </c>
      <c r="S76" s="40">
        <f>TO_EHG!S76+TO_CO!S76+TO_BF!S76+TO_GW!S76+TO_RPI!S76+TO_PF!S76+TO_BKBPB!S76+TO_CL!S76+TO_BNG!S76+TO_LBB!S76+TO_CPP!S76+TO_GTL!S76+TO_NSP!S76</f>
        <v>552.50094582975066</v>
      </c>
      <c r="T76" s="40">
        <f>TO_EHG!T76+TO_CO!T76+TO_BF!T76+TO_GW!T76+TO_RPI!T76+TO_PF!T76+TO_BKBPB!T76+TO_CL!T76+TO_BNG!T76+TO_LBB!T76+TO_CPP!T76+TO_GTL!T76+TO_NSP!T76</f>
        <v>647.56569217540846</v>
      </c>
      <c r="U76" s="40">
        <f>TO_EHG!U76+TO_CO!U76+TO_BF!U76+TO_GW!U76+TO_RPI!U76+TO_PF!U76+TO_BKBPB!U76+TO_CL!U76+TO_BNG!U76+TO_LBB!U76+TO_CPP!U76+TO_GTL!U76+TO_NSP!U76</f>
        <v>578.23516766981925</v>
      </c>
      <c r="V76" s="40">
        <f>TO_EHG!V76+TO_CO!V76+TO_BF!V76+TO_GW!V76+TO_RPI!V76+TO_PF!V76+TO_BKBPB!V76+TO_CL!V76+TO_BNG!V76+TO_LBB!V76+TO_CPP!V76+TO_GTL!V76+TO_NSP!V76</f>
        <v>553.60146173688736</v>
      </c>
      <c r="W76" s="40">
        <f>TO_EHG!W76+TO_CO!W76+TO_BF!W76+TO_GW!W76+TO_RPI!W76+TO_PF!W76+TO_BKBPB!W76+TO_CL!W76+TO_BNG!W76+TO_LBB!W76+TO_CPP!W76+TO_GTL!W76+TO_NSP!W76</f>
        <v>492.24815133276002</v>
      </c>
      <c r="X76" s="40">
        <f>TO_EHG!X76+TO_CO!X76+TO_BF!X76+TO_GW!X76+TO_RPI!X76+TO_PF!X76+TO_BKBPB!X76+TO_CL!X76+TO_BNG!X76+TO_LBB!X76+TO_CPP!X76+TO_GTL!X76+TO_NSP!X76</f>
        <v>502.68452278589859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1096.0797076526221</v>
      </c>
      <c r="D2" s="31">
        <f t="shared" ref="D2:W2" si="1">SUM(D3,D17,D22,D25,D26,D51,D52,D71,D74,D75,D76)</f>
        <v>1158.6527085124676</v>
      </c>
      <c r="E2" s="31">
        <f t="shared" si="1"/>
        <v>1114.8432502149612</v>
      </c>
      <c r="F2" s="31">
        <f t="shared" si="1"/>
        <v>1126.3488392089425</v>
      </c>
      <c r="G2" s="31">
        <f t="shared" si="1"/>
        <v>1125.3765262252791</v>
      </c>
      <c r="H2" s="31">
        <f t="shared" si="1"/>
        <v>1145.3242476354255</v>
      </c>
      <c r="I2" s="31">
        <f t="shared" si="1"/>
        <v>1120.2973344797936</v>
      </c>
      <c r="J2" s="31">
        <f t="shared" si="1"/>
        <v>1083.9081685296644</v>
      </c>
      <c r="K2" s="31">
        <f t="shared" si="1"/>
        <v>1076.4235597592433</v>
      </c>
      <c r="L2" s="31">
        <f t="shared" si="1"/>
        <v>1098.8114359415304</v>
      </c>
      <c r="M2" s="31">
        <f t="shared" si="1"/>
        <v>1241.4006018916593</v>
      </c>
      <c r="N2" s="31">
        <f t="shared" si="1"/>
        <v>1108.4920894239035</v>
      </c>
      <c r="O2" s="31">
        <f t="shared" si="1"/>
        <v>1155.5595872742906</v>
      </c>
      <c r="P2" s="31">
        <f t="shared" si="1"/>
        <v>1138.3239896818573</v>
      </c>
      <c r="Q2" s="31">
        <f t="shared" si="1"/>
        <v>1027.297162510748</v>
      </c>
      <c r="R2" s="31">
        <f t="shared" si="1"/>
        <v>1057.3515047291489</v>
      </c>
      <c r="S2" s="31">
        <f t="shared" si="1"/>
        <v>1215.8476354256231</v>
      </c>
      <c r="T2" s="31">
        <f t="shared" si="1"/>
        <v>1337.7594153052451</v>
      </c>
      <c r="U2" s="31">
        <f t="shared" si="1"/>
        <v>1263.3717110920034</v>
      </c>
      <c r="V2" s="31">
        <f t="shared" si="1"/>
        <v>1212.8209802235597</v>
      </c>
      <c r="W2" s="31">
        <f t="shared" si="1"/>
        <v>1120.2323301805675</v>
      </c>
      <c r="X2" s="31">
        <f t="shared" ref="X2" si="2">SUM(X3,X17,X22,X25,X26,X51,X52,X71,X74,X75,X76)</f>
        <v>1224.5776440240759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740.39836629406682</v>
      </c>
      <c r="D75" s="37">
        <f>TO_EHG_E!D75+TO_EHG_CHP!D75+TO_EHG_H!D75+TO_EHG_EDHP!D75+TO_EHG_EB!D75+TO_EHG_PH!D75</f>
        <v>790.62777300085963</v>
      </c>
      <c r="E75" s="37">
        <f>TO_EHG_E!E75+TO_EHG_CHP!E75+TO_EHG_H!E75+TO_EHG_EDHP!E75+TO_EHG_EB!E75+TO_EHG_PH!E75</f>
        <v>773.09638865004285</v>
      </c>
      <c r="F75" s="37">
        <f>TO_EHG_E!F75+TO_EHG_CHP!F75+TO_EHG_H!F75+TO_EHG_EDHP!F75+TO_EHG_EB!F75+TO_EHG_PH!F75</f>
        <v>784.51332760103196</v>
      </c>
      <c r="G75" s="37">
        <f>TO_EHG_E!G75+TO_EHG_CHP!G75+TO_EHG_H!G75+TO_EHG_EDHP!G75+TO_EHG_EB!G75+TO_EHG_PH!G75</f>
        <v>722.17446259673238</v>
      </c>
      <c r="H75" s="37">
        <f>TO_EHG_E!H75+TO_EHG_CHP!H75+TO_EHG_H!H75+TO_EHG_EDHP!H75+TO_EHG_EB!H75+TO_EHG_PH!H75</f>
        <v>723.48813413585549</v>
      </c>
      <c r="I75" s="37">
        <f>TO_EHG_E!I75+TO_EHG_CHP!I75+TO_EHG_H!I75+TO_EHG_EDHP!I75+TO_EHG_EB!I75+TO_EHG_PH!I75</f>
        <v>699.65124677558038</v>
      </c>
      <c r="J75" s="37">
        <f>TO_EHG_E!J75+TO_EHG_CHP!J75+TO_EHG_H!J75+TO_EHG_EDHP!J75+TO_EHG_EB!J75+TO_EHG_PH!J75</f>
        <v>673.68873602751489</v>
      </c>
      <c r="K75" s="37">
        <f>TO_EHG_E!K75+TO_EHG_CHP!K75+TO_EHG_H!K75+TO_EHG_EDHP!K75+TO_EHG_EB!K75+TO_EHG_PH!K75</f>
        <v>622.86225279449695</v>
      </c>
      <c r="L75" s="37">
        <f>TO_EHG_E!L75+TO_EHG_CHP!L75+TO_EHG_H!L75+TO_EHG_EDHP!L75+TO_EHG_EB!L75+TO_EHG_PH!L75</f>
        <v>620.04385210662076</v>
      </c>
      <c r="M75" s="37">
        <f>TO_EHG_E!M75+TO_EHG_CHP!M75+TO_EHG_H!M75+TO_EHG_EDHP!M75+TO_EHG_EB!M75+TO_EHG_PH!M75</f>
        <v>671.58693035253657</v>
      </c>
      <c r="N75" s="37">
        <f>TO_EHG_E!N75+TO_EHG_CHP!N75+TO_EHG_H!N75+TO_EHG_EDHP!N75+TO_EHG_EB!N75+TO_EHG_PH!N75</f>
        <v>584.47987962166803</v>
      </c>
      <c r="O75" s="37">
        <f>TO_EHG_E!O75+TO_EHG_CHP!O75+TO_EHG_H!O75+TO_EHG_EDHP!O75+TO_EHG_EB!O75+TO_EHG_PH!O75</f>
        <v>625.22691315563202</v>
      </c>
      <c r="P75" s="37">
        <f>TO_EHG_E!P75+TO_EHG_CHP!P75+TO_EHG_H!P75+TO_EHG_EDHP!P75+TO_EHG_EB!P75+TO_EHG_PH!P75</f>
        <v>604.49501289767852</v>
      </c>
      <c r="Q75" s="37">
        <f>TO_EHG_E!Q75+TO_EHG_CHP!Q75+TO_EHG_H!Q75+TO_EHG_EDHP!Q75+TO_EHG_EB!Q75+TO_EHG_PH!Q75</f>
        <v>585.3873602751504</v>
      </c>
      <c r="R75" s="37">
        <f>TO_EHG_E!R75+TO_EHG_CHP!R75+TO_EHG_H!R75+TO_EHG_EDHP!R75+TO_EHG_EB!R75+TO_EHG_PH!R75</f>
        <v>581.49423903697345</v>
      </c>
      <c r="S75" s="37">
        <f>TO_EHG_E!S75+TO_EHG_CHP!S75+TO_EHG_H!S75+TO_EHG_EDHP!S75+TO_EHG_EB!S75+TO_EHG_PH!S75</f>
        <v>663.34668959587259</v>
      </c>
      <c r="T75" s="37">
        <f>TO_EHG_E!T75+TO_EHG_CHP!T75+TO_EHG_H!T75+TO_EHG_EDHP!T75+TO_EHG_EB!T75+TO_EHG_PH!T75</f>
        <v>690.19372312983648</v>
      </c>
      <c r="U75" s="37">
        <f>TO_EHG_E!U75+TO_EHG_CHP!U75+TO_EHG_H!U75+TO_EHG_EDHP!U75+TO_EHG_EB!U75+TO_EHG_PH!U75</f>
        <v>685.13654342218399</v>
      </c>
      <c r="V75" s="37">
        <f>TO_EHG_E!V75+TO_EHG_CHP!V75+TO_EHG_H!V75+TO_EHG_EDHP!V75+TO_EHG_EB!V75+TO_EHG_PH!V75</f>
        <v>659.21951848667243</v>
      </c>
      <c r="W75" s="37">
        <f>TO_EHG_E!W75+TO_EHG_CHP!W75+TO_EHG_H!W75+TO_EHG_EDHP!W75+TO_EHG_EB!W75+TO_EHG_PH!W75</f>
        <v>627.98417884780747</v>
      </c>
      <c r="X75" s="37">
        <f>TO_EHG_E!X75+TO_EHG_CHP!X75+TO_EHG_H!X75+TO_EHG_EDHP!X75+TO_EHG_EB!X75+TO_EHG_PH!X75</f>
        <v>721.89312123817729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355.68134135855536</v>
      </c>
      <c r="D76" s="40">
        <f>TO_EHG_E!D76+TO_EHG_CHP!D76+TO_EHG_H!D76+TO_EHG_EDHP!D76+TO_EHG_EB!D76+TO_EHG_PH!D76</f>
        <v>368.02493551160785</v>
      </c>
      <c r="E76" s="40">
        <f>TO_EHG_E!E76+TO_EHG_CHP!E76+TO_EHG_H!E76+TO_EHG_EDHP!E76+TO_EHG_EB!E76+TO_EHG_PH!E76</f>
        <v>341.74686156491828</v>
      </c>
      <c r="F76" s="40">
        <f>TO_EHG_E!F76+TO_EHG_CHP!F76+TO_EHG_H!F76+TO_EHG_EDHP!F76+TO_EHG_EB!F76+TO_EHG_PH!F76</f>
        <v>341.83551160791058</v>
      </c>
      <c r="G76" s="40">
        <f>TO_EHG_E!G76+TO_EHG_CHP!G76+TO_EHG_H!G76+TO_EHG_EDHP!G76+TO_EHG_EB!G76+TO_EHG_PH!G76</f>
        <v>403.20206362854685</v>
      </c>
      <c r="H76" s="40">
        <f>TO_EHG_E!H76+TO_EHG_CHP!H76+TO_EHG_H!H76+TO_EHG_EDHP!H76+TO_EHG_EB!H76+TO_EHG_PH!H76</f>
        <v>421.83611349957005</v>
      </c>
      <c r="I76" s="40">
        <f>TO_EHG_E!I76+TO_EHG_CHP!I76+TO_EHG_H!I76+TO_EHG_EDHP!I76+TO_EHG_EB!I76+TO_EHG_PH!I76</f>
        <v>420.64608770421319</v>
      </c>
      <c r="J76" s="40">
        <f>TO_EHG_E!J76+TO_EHG_CHP!J76+TO_EHG_H!J76+TO_EHG_EDHP!J76+TO_EHG_EB!J76+TO_EHG_PH!J76</f>
        <v>410.21943250214952</v>
      </c>
      <c r="K76" s="40">
        <f>TO_EHG_E!K76+TO_EHG_CHP!K76+TO_EHG_H!K76+TO_EHG_EDHP!K76+TO_EHG_EB!K76+TO_EHG_PH!K76</f>
        <v>453.56130696474628</v>
      </c>
      <c r="L76" s="40">
        <f>TO_EHG_E!L76+TO_EHG_CHP!L76+TO_EHG_H!L76+TO_EHG_EDHP!L76+TO_EHG_EB!L76+TO_EHG_PH!L76</f>
        <v>478.76758383490966</v>
      </c>
      <c r="M76" s="40">
        <f>TO_EHG_E!M76+TO_EHG_CHP!M76+TO_EHG_H!M76+TO_EHG_EDHP!M76+TO_EHG_EB!M76+TO_EHG_PH!M76</f>
        <v>569.81367153912265</v>
      </c>
      <c r="N76" s="40">
        <f>TO_EHG_E!N76+TO_EHG_CHP!N76+TO_EHG_H!N76+TO_EHG_EDHP!N76+TO_EHG_EB!N76+TO_EHG_PH!N76</f>
        <v>524.01220980223559</v>
      </c>
      <c r="O76" s="40">
        <f>TO_EHG_E!O76+TO_EHG_CHP!O76+TO_EHG_H!O76+TO_EHG_EDHP!O76+TO_EHG_EB!O76+TO_EHG_PH!O76</f>
        <v>530.3326741186587</v>
      </c>
      <c r="P76" s="40">
        <f>TO_EHG_E!P76+TO_EHG_CHP!P76+TO_EHG_H!P76+TO_EHG_EDHP!P76+TO_EHG_EB!P76+TO_EHG_PH!P76</f>
        <v>533.82897678417885</v>
      </c>
      <c r="Q76" s="40">
        <f>TO_EHG_E!Q76+TO_EHG_CHP!Q76+TO_EHG_H!Q76+TO_EHG_EDHP!Q76+TO_EHG_EB!Q76+TO_EHG_PH!Q76</f>
        <v>441.90980223559757</v>
      </c>
      <c r="R76" s="40">
        <f>TO_EHG_E!R76+TO_EHG_CHP!R76+TO_EHG_H!R76+TO_EHG_EDHP!R76+TO_EHG_EB!R76+TO_EHG_PH!R76</f>
        <v>475.85726569217536</v>
      </c>
      <c r="S76" s="40">
        <f>TO_EHG_E!S76+TO_EHG_CHP!S76+TO_EHG_H!S76+TO_EHG_EDHP!S76+TO_EHG_EB!S76+TO_EHG_PH!S76</f>
        <v>552.50094582975066</v>
      </c>
      <c r="T76" s="40">
        <f>TO_EHG_E!T76+TO_EHG_CHP!T76+TO_EHG_H!T76+TO_EHG_EDHP!T76+TO_EHG_EB!T76+TO_EHG_PH!T76</f>
        <v>647.56569217540846</v>
      </c>
      <c r="U76" s="40">
        <f>TO_EHG_E!U76+TO_EHG_CHP!U76+TO_EHG_H!U76+TO_EHG_EDHP!U76+TO_EHG_EB!U76+TO_EHG_PH!U76</f>
        <v>578.23516766981925</v>
      </c>
      <c r="V76" s="40">
        <f>TO_EHG_E!V76+TO_EHG_CHP!V76+TO_EHG_H!V76+TO_EHG_EDHP!V76+TO_EHG_EB!V76+TO_EHG_PH!V76</f>
        <v>553.60146173688736</v>
      </c>
      <c r="W76" s="40">
        <f>TO_EHG_E!W76+TO_EHG_CHP!W76+TO_EHG_H!W76+TO_EHG_EDHP!W76+TO_EHG_EB!W76+TO_EHG_PH!W76</f>
        <v>492.24815133276002</v>
      </c>
      <c r="X76" s="40">
        <f>TO_EHG_E!X76+TO_EHG_CHP!X76+TO_EHG_H!X76+TO_EHG_EDHP!X76+TO_EHG_EB!X76+TO_EHG_PH!X76</f>
        <v>502.68452278589859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242.78366294067067</v>
      </c>
      <c r="D2" s="31">
        <f t="shared" ref="D2:W2" si="1">SUM(D3,D17,D22,D25,D26,D51,D52,D71,D74,D75,D76)</f>
        <v>243.89836629406702</v>
      </c>
      <c r="E2" s="31">
        <f t="shared" si="1"/>
        <v>212.79845227858979</v>
      </c>
      <c r="F2" s="31">
        <f t="shared" si="1"/>
        <v>199.02304385210658</v>
      </c>
      <c r="G2" s="31">
        <f t="shared" si="1"/>
        <v>271.58400687876184</v>
      </c>
      <c r="H2" s="31">
        <f t="shared" si="1"/>
        <v>289.95210662080819</v>
      </c>
      <c r="I2" s="31">
        <f t="shared" si="1"/>
        <v>235.98761822871879</v>
      </c>
      <c r="J2" s="31">
        <f t="shared" si="1"/>
        <v>239.58073946689592</v>
      </c>
      <c r="K2" s="31">
        <f t="shared" si="1"/>
        <v>272.41083404987097</v>
      </c>
      <c r="L2" s="31">
        <f t="shared" si="1"/>
        <v>301.56414445399821</v>
      </c>
      <c r="M2" s="31">
        <f t="shared" si="1"/>
        <v>306.92717110920034</v>
      </c>
      <c r="N2" s="31">
        <f t="shared" si="1"/>
        <v>254.33035253654336</v>
      </c>
      <c r="O2" s="31">
        <f t="shared" si="1"/>
        <v>328.5668959587274</v>
      </c>
      <c r="P2" s="31">
        <f t="shared" si="1"/>
        <v>260.71625107480645</v>
      </c>
      <c r="Q2" s="31">
        <f t="shared" si="1"/>
        <v>183.4436801375752</v>
      </c>
      <c r="R2" s="31">
        <f t="shared" si="1"/>
        <v>172.63327601031816</v>
      </c>
      <c r="S2" s="31">
        <f t="shared" si="1"/>
        <v>228.52897678417884</v>
      </c>
      <c r="T2" s="31">
        <f t="shared" si="1"/>
        <v>389.60103181427348</v>
      </c>
      <c r="U2" s="31">
        <f t="shared" si="1"/>
        <v>219.68013757523653</v>
      </c>
      <c r="V2" s="31">
        <f t="shared" si="1"/>
        <v>194.72828890799661</v>
      </c>
      <c r="W2" s="31">
        <f t="shared" si="1"/>
        <v>239.44376612209797</v>
      </c>
      <c r="X2" s="31">
        <f t="shared" ref="X2" si="2">SUM(X3,X17,X22,X25,X26,X51,X52,X71,X74,X75,X76)</f>
        <v>245.57429062768696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242.78366294067067</v>
      </c>
      <c r="D76" s="40">
        <v>243.89836629406702</v>
      </c>
      <c r="E76" s="40">
        <v>212.79845227858979</v>
      </c>
      <c r="F76" s="40">
        <v>199.02304385210658</v>
      </c>
      <c r="G76" s="40">
        <v>271.58400687876184</v>
      </c>
      <c r="H76" s="40">
        <v>289.95210662080819</v>
      </c>
      <c r="I76" s="40">
        <v>235.98761822871879</v>
      </c>
      <c r="J76" s="40">
        <v>239.58073946689592</v>
      </c>
      <c r="K76" s="40">
        <v>272.41083404987097</v>
      </c>
      <c r="L76" s="40">
        <v>301.56414445399821</v>
      </c>
      <c r="M76" s="40">
        <v>306.92717110920034</v>
      </c>
      <c r="N76" s="40">
        <v>254.33035253654336</v>
      </c>
      <c r="O76" s="40">
        <v>328.5668959587274</v>
      </c>
      <c r="P76" s="40">
        <v>260.71625107480645</v>
      </c>
      <c r="Q76" s="40">
        <v>183.4436801375752</v>
      </c>
      <c r="R76" s="40">
        <v>172.63327601031816</v>
      </c>
      <c r="S76" s="40">
        <v>228.52897678417884</v>
      </c>
      <c r="T76" s="40">
        <v>389.60103181427348</v>
      </c>
      <c r="U76" s="40">
        <v>219.68013757523653</v>
      </c>
      <c r="V76" s="40">
        <v>194.72828890799661</v>
      </c>
      <c r="W76" s="40">
        <v>239.44376612209797</v>
      </c>
      <c r="X76" s="40">
        <v>245.57429062768696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392.49585143883326</v>
      </c>
      <c r="D2" s="31">
        <f t="shared" si="0"/>
        <v>451.89103713823488</v>
      </c>
      <c r="E2" s="31">
        <f t="shared" si="0"/>
        <v>473.7164704447311</v>
      </c>
      <c r="F2" s="31">
        <f t="shared" si="0"/>
        <v>497.10277746313056</v>
      </c>
      <c r="G2" s="31">
        <f t="shared" si="0"/>
        <v>476.27272518038035</v>
      </c>
      <c r="H2" s="31">
        <f t="shared" si="0"/>
        <v>472.83681716363401</v>
      </c>
      <c r="I2" s="31">
        <f t="shared" si="0"/>
        <v>572.40437508122204</v>
      </c>
      <c r="J2" s="31">
        <f t="shared" si="0"/>
        <v>548.24263410159608</v>
      </c>
      <c r="K2" s="31">
        <f t="shared" si="0"/>
        <v>508.64742739326931</v>
      </c>
      <c r="L2" s="31">
        <f t="shared" si="0"/>
        <v>517.9353148523287</v>
      </c>
      <c r="M2" s="31">
        <f t="shared" si="0"/>
        <v>657.21123144812123</v>
      </c>
      <c r="N2" s="31">
        <f t="shared" si="0"/>
        <v>615.95111750224669</v>
      </c>
      <c r="O2" s="31">
        <f t="shared" si="0"/>
        <v>595.19518268104684</v>
      </c>
      <c r="P2" s="31">
        <f t="shared" si="0"/>
        <v>691.02470753643252</v>
      </c>
      <c r="Q2" s="31">
        <f t="shared" si="0"/>
        <v>683.24540758206342</v>
      </c>
      <c r="R2" s="31">
        <f t="shared" si="0"/>
        <v>736.324053415815</v>
      </c>
      <c r="S2" s="31">
        <f t="shared" si="0"/>
        <v>820.51448754058345</v>
      </c>
      <c r="T2" s="31">
        <f t="shared" si="0"/>
        <v>576.64239409998891</v>
      </c>
      <c r="U2" s="31">
        <f t="shared" si="0"/>
        <v>698.64658655756671</v>
      </c>
      <c r="V2" s="31">
        <f t="shared" si="0"/>
        <v>667.67174594066637</v>
      </c>
      <c r="W2" s="31">
        <f t="shared" si="0"/>
        <v>526.55536624003526</v>
      </c>
      <c r="X2" s="31">
        <f t="shared" ref="X2" si="1">SUM(X3,X17,X22,X25,X26,X51,X52,X71,X74,X75,X76)</f>
        <v>554.69821518510196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279.59817302094854</v>
      </c>
      <c r="D75" s="37">
        <v>327.76446792069407</v>
      </c>
      <c r="E75" s="37">
        <v>344.76806115840259</v>
      </c>
      <c r="F75" s="37">
        <v>354.29030970732663</v>
      </c>
      <c r="G75" s="37">
        <v>344.65466843059534</v>
      </c>
      <c r="H75" s="37">
        <v>340.95281028487216</v>
      </c>
      <c r="I75" s="37">
        <v>387.74590560572756</v>
      </c>
      <c r="J75" s="37">
        <v>377.60394106634249</v>
      </c>
      <c r="K75" s="37">
        <v>327.496954478394</v>
      </c>
      <c r="L75" s="37">
        <v>340.73187547141725</v>
      </c>
      <c r="M75" s="37">
        <v>394.32473101819897</v>
      </c>
      <c r="N75" s="37">
        <v>346.26926023655449</v>
      </c>
      <c r="O75" s="37">
        <v>393.42940452111554</v>
      </c>
      <c r="P75" s="37">
        <v>417.91198182706006</v>
      </c>
      <c r="Q75" s="37">
        <v>424.77928548404105</v>
      </c>
      <c r="R75" s="37">
        <v>433.10006373395782</v>
      </c>
      <c r="S75" s="37">
        <v>496.54251849501162</v>
      </c>
      <c r="T75" s="37">
        <v>318.67773373885393</v>
      </c>
      <c r="U75" s="37">
        <v>340.09155646298393</v>
      </c>
      <c r="V75" s="37">
        <v>308.79857311177557</v>
      </c>
      <c r="W75" s="37">
        <v>273.75098102937318</v>
      </c>
      <c r="X75" s="37">
        <v>297.58798302689036</v>
      </c>
    </row>
    <row r="76" spans="1:24" ht="11.25" customHeight="1" x14ac:dyDescent="0.2">
      <c r="A76" s="38" t="s">
        <v>139</v>
      </c>
      <c r="B76" s="39" t="s">
        <v>140</v>
      </c>
      <c r="C76" s="40">
        <v>112.89767841788471</v>
      </c>
      <c r="D76" s="40">
        <v>124.12656921754083</v>
      </c>
      <c r="E76" s="40">
        <v>128.94840928632851</v>
      </c>
      <c r="F76" s="40">
        <v>142.81246775580397</v>
      </c>
      <c r="G76" s="40">
        <v>131.61805674978504</v>
      </c>
      <c r="H76" s="40">
        <v>131.88400687876188</v>
      </c>
      <c r="I76" s="40">
        <v>184.65846947549443</v>
      </c>
      <c r="J76" s="40">
        <v>170.63869303525362</v>
      </c>
      <c r="K76" s="40">
        <v>181.15047291487531</v>
      </c>
      <c r="L76" s="40">
        <v>177.20343938091145</v>
      </c>
      <c r="M76" s="40">
        <v>262.88650042992231</v>
      </c>
      <c r="N76" s="40">
        <v>269.6818572656922</v>
      </c>
      <c r="O76" s="40">
        <v>201.76577815993133</v>
      </c>
      <c r="P76" s="40">
        <v>273.1127257093724</v>
      </c>
      <c r="Q76" s="40">
        <v>258.46612209802237</v>
      </c>
      <c r="R76" s="40">
        <v>303.22398968185718</v>
      </c>
      <c r="S76" s="40">
        <v>323.97196904557183</v>
      </c>
      <c r="T76" s="40">
        <v>257.96466036113503</v>
      </c>
      <c r="U76" s="40">
        <v>358.55503009458278</v>
      </c>
      <c r="V76" s="40">
        <v>358.87317282889074</v>
      </c>
      <c r="W76" s="40">
        <v>252.80438521066205</v>
      </c>
      <c r="X76" s="40">
        <v>257.1102321582116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460.80019327311828</v>
      </c>
      <c r="D2" s="31">
        <f t="shared" si="0"/>
        <v>462.86330508016556</v>
      </c>
      <c r="E2" s="31">
        <f t="shared" si="0"/>
        <v>428.32832749164032</v>
      </c>
      <c r="F2" s="31">
        <f t="shared" si="0"/>
        <v>430.22301789370528</v>
      </c>
      <c r="G2" s="31">
        <f t="shared" si="0"/>
        <v>377.5197941661371</v>
      </c>
      <c r="H2" s="31">
        <f t="shared" si="0"/>
        <v>382.53532385098333</v>
      </c>
      <c r="I2" s="31">
        <f t="shared" si="0"/>
        <v>311.90534116985287</v>
      </c>
      <c r="J2" s="31">
        <f t="shared" si="0"/>
        <v>296.08479496117241</v>
      </c>
      <c r="K2" s="31">
        <f t="shared" si="0"/>
        <v>295.36529831610289</v>
      </c>
      <c r="L2" s="31">
        <f t="shared" si="0"/>
        <v>279.22685195764547</v>
      </c>
      <c r="M2" s="31">
        <f t="shared" si="0"/>
        <v>277.14725650128463</v>
      </c>
      <c r="N2" s="31">
        <f t="shared" si="0"/>
        <v>238.04037002999752</v>
      </c>
      <c r="O2" s="31">
        <f t="shared" si="0"/>
        <v>231.57058060123239</v>
      </c>
      <c r="P2" s="31">
        <f t="shared" si="0"/>
        <v>186.38298462188862</v>
      </c>
      <c r="Q2" s="31">
        <f t="shared" si="0"/>
        <v>160.45640858107433</v>
      </c>
      <c r="R2" s="31">
        <f t="shared" si="0"/>
        <v>148.241050573476</v>
      </c>
      <c r="S2" s="31">
        <f t="shared" si="0"/>
        <v>166.63392174574489</v>
      </c>
      <c r="T2" s="31">
        <f t="shared" si="0"/>
        <v>371.38210256222334</v>
      </c>
      <c r="U2" s="31">
        <f t="shared" si="0"/>
        <v>344.91020835746076</v>
      </c>
      <c r="V2" s="31">
        <f t="shared" si="0"/>
        <v>350.30815724971046</v>
      </c>
      <c r="W2" s="31">
        <f t="shared" si="0"/>
        <v>354.1368716926392</v>
      </c>
      <c r="X2" s="31">
        <f t="shared" ref="X2" si="1">SUM(X3,X17,X22,X25,X26,X51,X52,X71,X74,X75,X76)</f>
        <v>424.22402214908664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460.80019327311828</v>
      </c>
      <c r="D75" s="37">
        <v>462.86330508016556</v>
      </c>
      <c r="E75" s="37">
        <v>428.32832749164032</v>
      </c>
      <c r="F75" s="37">
        <v>430.22301789370528</v>
      </c>
      <c r="G75" s="37">
        <v>377.5197941661371</v>
      </c>
      <c r="H75" s="37">
        <v>382.53532385098333</v>
      </c>
      <c r="I75" s="37">
        <v>311.90534116985287</v>
      </c>
      <c r="J75" s="37">
        <v>296.08479496117241</v>
      </c>
      <c r="K75" s="37">
        <v>295.36529831610289</v>
      </c>
      <c r="L75" s="37">
        <v>279.22685195764547</v>
      </c>
      <c r="M75" s="37">
        <v>277.14725650128463</v>
      </c>
      <c r="N75" s="37">
        <v>238.04037002999752</v>
      </c>
      <c r="O75" s="37">
        <v>231.57058060123239</v>
      </c>
      <c r="P75" s="37">
        <v>186.38298462188862</v>
      </c>
      <c r="Q75" s="37">
        <v>160.45640858107433</v>
      </c>
      <c r="R75" s="37">
        <v>148.241050573476</v>
      </c>
      <c r="S75" s="37">
        <v>166.63392174574489</v>
      </c>
      <c r="T75" s="37">
        <v>371.38210256222334</v>
      </c>
      <c r="U75" s="37">
        <v>344.91020835746076</v>
      </c>
      <c r="V75" s="37">
        <v>350.30815724971046</v>
      </c>
      <c r="W75" s="37">
        <v>354.1368716926392</v>
      </c>
      <c r="X75" s="37">
        <v>424.22402214908664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8.5124677558039555E-2</v>
      </c>
      <c r="M2" s="31">
        <f t="shared" si="0"/>
        <v>0.11494283305300043</v>
      </c>
      <c r="N2" s="31">
        <f t="shared" si="0"/>
        <v>0.17024935511607914</v>
      </c>
      <c r="O2" s="31">
        <f t="shared" si="0"/>
        <v>0.22692803328413985</v>
      </c>
      <c r="P2" s="31">
        <f t="shared" si="0"/>
        <v>0.20004644872987493</v>
      </c>
      <c r="Q2" s="31">
        <f t="shared" si="0"/>
        <v>0.15166621003506986</v>
      </c>
      <c r="R2" s="31">
        <f t="shared" si="0"/>
        <v>0.1531247295395835</v>
      </c>
      <c r="S2" s="31">
        <f t="shared" si="0"/>
        <v>0.17024935511607914</v>
      </c>
      <c r="T2" s="31">
        <f t="shared" si="0"/>
        <v>0.13388682875927932</v>
      </c>
      <c r="U2" s="31">
        <f t="shared" si="0"/>
        <v>0.13477860173928619</v>
      </c>
      <c r="V2" s="31">
        <f t="shared" si="0"/>
        <v>0.11278812518643395</v>
      </c>
      <c r="W2" s="31">
        <f t="shared" si="0"/>
        <v>9.6326125795016634E-2</v>
      </c>
      <c r="X2" s="31">
        <f t="shared" ref="X2" si="1">SUM(X3,X17,X22,X25,X26,X51,X52,X71,X74,X75,X76)</f>
        <v>8.1116062200276021E-2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8.5124677558039555E-2</v>
      </c>
      <c r="M75" s="37">
        <v>0.11494283305300043</v>
      </c>
      <c r="N75" s="37">
        <v>0.17024935511607914</v>
      </c>
      <c r="O75" s="37">
        <v>0.22692803328413985</v>
      </c>
      <c r="P75" s="37">
        <v>0.20004644872987493</v>
      </c>
      <c r="Q75" s="37">
        <v>0.15166621003506986</v>
      </c>
      <c r="R75" s="37">
        <v>0.1531247295395835</v>
      </c>
      <c r="S75" s="37">
        <v>0.17024935511607914</v>
      </c>
      <c r="T75" s="37">
        <v>0.13388682875927932</v>
      </c>
      <c r="U75" s="37">
        <v>0.13477860173928619</v>
      </c>
      <c r="V75" s="37">
        <v>0.11278812518643395</v>
      </c>
      <c r="W75" s="37">
        <v>9.6326125795016634E-2</v>
      </c>
      <c r="X75" s="37">
        <v>8.1116062200276021E-2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61.111779879621658</v>
      </c>
      <c r="D2" s="31">
        <f t="shared" si="0"/>
        <v>22.54376612209802</v>
      </c>
      <c r="E2" s="31">
        <f t="shared" si="0"/>
        <v>13.799054170249351</v>
      </c>
      <c r="F2" s="31">
        <f t="shared" si="0"/>
        <v>9.3127257093723124</v>
      </c>
      <c r="G2" s="31">
        <f t="shared" si="0"/>
        <v>196.59570077386073</v>
      </c>
      <c r="H2" s="31">
        <f t="shared" si="0"/>
        <v>293.35786758383483</v>
      </c>
      <c r="I2" s="31">
        <f t="shared" si="0"/>
        <v>27.178331900257952</v>
      </c>
      <c r="J2" s="31">
        <f t="shared" si="0"/>
        <v>35.907136715391232</v>
      </c>
      <c r="K2" s="31">
        <f t="shared" si="0"/>
        <v>28.218486672398974</v>
      </c>
      <c r="L2" s="31">
        <f t="shared" si="0"/>
        <v>3.8514187446259669</v>
      </c>
      <c r="M2" s="31">
        <f t="shared" si="0"/>
        <v>0.96534823731728281</v>
      </c>
      <c r="N2" s="31">
        <f t="shared" si="0"/>
        <v>1.5896818572656921</v>
      </c>
      <c r="O2" s="31">
        <f t="shared" si="0"/>
        <v>0.778761822871883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1.616509028374892E-2</v>
      </c>
      <c r="U2" s="31">
        <f t="shared" si="0"/>
        <v>0.15150472914875321</v>
      </c>
      <c r="V2" s="31">
        <f t="shared" si="0"/>
        <v>0.17403267411865861</v>
      </c>
      <c r="W2" s="31">
        <f t="shared" si="0"/>
        <v>1.7798796216680991E-2</v>
      </c>
      <c r="X2" s="31">
        <f t="shared" ref="X2" si="1">SUM(X3,X17,X22,X25,X26,X51,X52,X71,X74,X75,X76)</f>
        <v>4.5227858985382632E-2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61.111779879621658</v>
      </c>
      <c r="D26" s="37">
        <f t="shared" si="14"/>
        <v>22.54376612209802</v>
      </c>
      <c r="E26" s="37">
        <f t="shared" si="14"/>
        <v>13.799054170249351</v>
      </c>
      <c r="F26" s="37">
        <f t="shared" si="14"/>
        <v>9.3127257093723124</v>
      </c>
      <c r="G26" s="37">
        <f t="shared" si="14"/>
        <v>196.59570077386073</v>
      </c>
      <c r="H26" s="37">
        <f t="shared" si="14"/>
        <v>293.35786758383483</v>
      </c>
      <c r="I26" s="37">
        <f t="shared" si="14"/>
        <v>27.178331900257952</v>
      </c>
      <c r="J26" s="37">
        <f t="shared" si="14"/>
        <v>35.907136715391232</v>
      </c>
      <c r="K26" s="37">
        <f t="shared" si="14"/>
        <v>28.218486672398974</v>
      </c>
      <c r="L26" s="37">
        <f t="shared" si="14"/>
        <v>3.8514187446259669</v>
      </c>
      <c r="M26" s="37">
        <f t="shared" si="14"/>
        <v>0.96534823731728281</v>
      </c>
      <c r="N26" s="37">
        <f t="shared" si="14"/>
        <v>1.5896818572656921</v>
      </c>
      <c r="O26" s="37">
        <f t="shared" si="14"/>
        <v>0.778761822871883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1.616509028374892E-2</v>
      </c>
      <c r="U26" s="37">
        <f t="shared" si="14"/>
        <v>0.15150472914875321</v>
      </c>
      <c r="V26" s="37">
        <f t="shared" si="14"/>
        <v>0.17403267411865861</v>
      </c>
      <c r="W26" s="37">
        <f t="shared" si="14"/>
        <v>1.7798796216680991E-2</v>
      </c>
      <c r="X26" s="37">
        <f t="shared" ref="X26" si="15">SUM(X27,X33)</f>
        <v>4.5227858985382632E-2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61.111779879621658</v>
      </c>
      <c r="D33" s="29">
        <f t="shared" si="18"/>
        <v>22.54376612209802</v>
      </c>
      <c r="E33" s="29">
        <f t="shared" si="18"/>
        <v>13.799054170249351</v>
      </c>
      <c r="F33" s="29">
        <f t="shared" si="18"/>
        <v>9.3127257093723124</v>
      </c>
      <c r="G33" s="29">
        <f t="shared" si="18"/>
        <v>196.59570077386073</v>
      </c>
      <c r="H33" s="29">
        <f t="shared" si="18"/>
        <v>293.35786758383483</v>
      </c>
      <c r="I33" s="29">
        <f t="shared" si="18"/>
        <v>27.178331900257952</v>
      </c>
      <c r="J33" s="29">
        <f t="shared" si="18"/>
        <v>35.907136715391232</v>
      </c>
      <c r="K33" s="29">
        <f t="shared" si="18"/>
        <v>28.218486672398974</v>
      </c>
      <c r="L33" s="29">
        <f t="shared" si="18"/>
        <v>3.8514187446259669</v>
      </c>
      <c r="M33" s="29">
        <f t="shared" si="18"/>
        <v>0.96534823731728281</v>
      </c>
      <c r="N33" s="29">
        <f t="shared" si="18"/>
        <v>1.5896818572656921</v>
      </c>
      <c r="O33" s="29">
        <f t="shared" si="18"/>
        <v>0.778761822871883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1.616509028374892E-2</v>
      </c>
      <c r="U33" s="29">
        <f t="shared" si="18"/>
        <v>0.15150472914875321</v>
      </c>
      <c r="V33" s="29">
        <f t="shared" si="18"/>
        <v>0.17403267411865861</v>
      </c>
      <c r="W33" s="29">
        <f t="shared" si="18"/>
        <v>1.7798796216680991E-2</v>
      </c>
      <c r="X33" s="29">
        <f t="shared" ref="X33" si="19">SUM(X34:X50)</f>
        <v>4.5227858985382632E-2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0</v>
      </c>
      <c r="G34" s="10">
        <f>TO_RPI_RO!G34+TO_RPI_BKFLOW!G34+TO_RPI_PT!G34+TO_RPI_IT!G34+TO_RPI_PPR!G34+TO_RPI_PIR!G34</f>
        <v>0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0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0</v>
      </c>
      <c r="F36" s="10">
        <f>TO_RPI_RO!F36+TO_RPI_BKFLOW!F36+TO_RPI_PT!F36+TO_RPI_IT!F36+TO_RPI_PPR!F36+TO_RPI_PIR!F36</f>
        <v>0</v>
      </c>
      <c r="G36" s="10">
        <f>TO_RPI_RO!G36+TO_RPI_BKFLOW!G36+TO_RPI_PT!G36+TO_RPI_IT!G36+TO_RPI_PPR!G36+TO_RPI_PIR!G36</f>
        <v>0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0</v>
      </c>
      <c r="D37" s="10">
        <f>TO_RPI_RO!D37+TO_RPI_BKFLOW!D37+TO_RPI_PT!D37+TO_RPI_IT!D37+TO_RPI_PPR!D37+TO_RPI_PIR!D37</f>
        <v>0</v>
      </c>
      <c r="E37" s="10">
        <f>TO_RPI_RO!E37+TO_RPI_BKFLOW!E37+TO_RPI_PT!E37+TO_RPI_IT!E37+TO_RPI_PPR!E37+TO_RPI_PIR!E37</f>
        <v>0</v>
      </c>
      <c r="F37" s="10">
        <f>TO_RPI_RO!F37+TO_RPI_BKFLOW!F37+TO_RPI_PT!F37+TO_RPI_IT!F37+TO_RPI_PPR!F37+TO_RPI_PIR!F37</f>
        <v>0</v>
      </c>
      <c r="G37" s="10">
        <f>TO_RPI_RO!G37+TO_RPI_BKFLOW!G37+TO_RPI_PT!G37+TO_RPI_IT!G37+TO_RPI_PPR!G37+TO_RPI_PIR!G37</f>
        <v>0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0</v>
      </c>
      <c r="D43" s="10">
        <f>TO_RPI_RO!D43+TO_RPI_BKFLOW!D43+TO_RPI_PT!D43+TO_RPI_IT!D43+TO_RPI_PPR!D43+TO_RPI_PIR!D43</f>
        <v>0</v>
      </c>
      <c r="E43" s="10">
        <f>TO_RPI_RO!E43+TO_RPI_BKFLOW!E43+TO_RPI_PT!E43+TO_RPI_IT!E43+TO_RPI_PPR!E43+TO_RPI_PIR!E43</f>
        <v>0</v>
      </c>
      <c r="F43" s="10">
        <f>TO_RPI_RO!F43+TO_RPI_BKFLOW!F43+TO_RPI_PT!F43+TO_RPI_IT!F43+TO_RPI_PPR!F43+TO_RPI_PIR!F43</f>
        <v>0</v>
      </c>
      <c r="G43" s="10">
        <f>TO_RPI_RO!G43+TO_RPI_BKFLOW!G43+TO_RPI_PT!G43+TO_RPI_IT!G43+TO_RPI_PPR!G43+TO_RPI_PIR!G43</f>
        <v>0</v>
      </c>
      <c r="H43" s="10">
        <f>TO_RPI_RO!H43+TO_RPI_BKFLOW!H43+TO_RPI_PT!H43+TO_RPI_IT!H43+TO_RPI_PPR!H43+TO_RPI_PIR!H43</f>
        <v>8.1188306104901109</v>
      </c>
      <c r="I43" s="10">
        <f>TO_RPI_RO!I43+TO_RPI_BKFLOW!I43+TO_RPI_PT!I43+TO_RPI_IT!I43+TO_RPI_PPR!I43+TO_RPI_PIR!I43</f>
        <v>3.0445399828030948</v>
      </c>
      <c r="J43" s="10">
        <f>TO_RPI_RO!J43+TO_RPI_BKFLOW!J43+TO_RPI_PT!J43+TO_RPI_IT!J43+TO_RPI_PPR!J43+TO_RPI_PIR!J43</f>
        <v>3.0445399828030948</v>
      </c>
      <c r="K43" s="10">
        <f>TO_RPI_RO!K43+TO_RPI_BKFLOW!K43+TO_RPI_PT!K43+TO_RPI_IT!K43+TO_RPI_PPR!K43+TO_RPI_PIR!K43</f>
        <v>5.0742906276870174</v>
      </c>
      <c r="L43" s="10">
        <f>TO_RPI_RO!L43+TO_RPI_BKFLOW!L43+TO_RPI_PT!L43+TO_RPI_IT!L43+TO_RPI_PPR!L43+TO_RPI_PIR!L43</f>
        <v>0</v>
      </c>
      <c r="M43" s="10">
        <f>TO_RPI_RO!M43+TO_RPI_BKFLOW!M43+TO_RPI_PT!M43+TO_RPI_IT!M43+TO_RPI_PPR!M43+TO_RPI_PIR!M43</f>
        <v>0</v>
      </c>
      <c r="N43" s="10">
        <f>TO_RPI_RO!N43+TO_RPI_BKFLOW!N43+TO_RPI_PT!N43+TO_RPI_IT!N43+TO_RPI_PPR!N43+TO_RPI_PIR!N43</f>
        <v>0</v>
      </c>
      <c r="O43" s="10">
        <f>TO_RPI_RO!O43+TO_RPI_BKFLOW!O43+TO_RPI_PT!O43+TO_RPI_IT!O43+TO_RPI_PPR!O43+TO_RPI_PIR!O43</f>
        <v>0</v>
      </c>
      <c r="P43" s="10">
        <f>TO_RPI_RO!P43+TO_RPI_BKFLOW!P43+TO_RPI_PT!P43+TO_RPI_IT!P43+TO_RPI_PPR!P43+TO_RPI_PIR!P43</f>
        <v>0</v>
      </c>
      <c r="Q43" s="10">
        <f>TO_RPI_RO!Q43+TO_RPI_BKFLOW!Q43+TO_RPI_PT!Q43+TO_RPI_IT!Q43+TO_RPI_PPR!Q43+TO_RPI_PIR!Q43</f>
        <v>0</v>
      </c>
      <c r="R43" s="10">
        <f>TO_RPI_RO!R43+TO_RPI_BKFLOW!R43+TO_RPI_PT!R43+TO_RPI_IT!R43+TO_RPI_PPR!R43+TO_RPI_PIR!R43</f>
        <v>0</v>
      </c>
      <c r="S43" s="10">
        <f>TO_RPI_RO!S43+TO_RPI_BKFLOW!S43+TO_RPI_PT!S43+TO_RPI_IT!S43+TO_RPI_PPR!S43+TO_RPI_PIR!S43</f>
        <v>0</v>
      </c>
      <c r="T43" s="10">
        <f>TO_RPI_RO!T43+TO_RPI_BKFLOW!T43+TO_RPI_PT!T43+TO_RPI_IT!T43+TO_RPI_PPR!T43+TO_RPI_PIR!T43</f>
        <v>0</v>
      </c>
      <c r="U43" s="10">
        <f>TO_RPI_RO!U43+TO_RPI_BKFLOW!U43+TO_RPI_PT!U43+TO_RPI_IT!U43+TO_RPI_PPR!U43+TO_RPI_PIR!U43</f>
        <v>0</v>
      </c>
      <c r="V43" s="10">
        <f>TO_RPI_RO!V43+TO_RPI_BKFLOW!V43+TO_RPI_PT!V43+TO_RPI_IT!V43+TO_RPI_PPR!V43+TO_RPI_PIR!V43</f>
        <v>0</v>
      </c>
      <c r="W43" s="10">
        <f>TO_RPI_RO!W43+TO_RPI_BKFLOW!W43+TO_RPI_PT!W43+TO_RPI_IT!W43+TO_RPI_PPR!W43+TO_RPI_PIR!W43</f>
        <v>0</v>
      </c>
      <c r="X43" s="10">
        <f>TO_RPI_RO!X43+TO_RPI_BKFLOW!X43+TO_RPI_PT!X43+TO_RPI_IT!X43+TO_RPI_PPR!X43+TO_RPI_PIR!X43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0</v>
      </c>
      <c r="D44" s="10">
        <f>TO_RPI_RO!D44+TO_RPI_BKFLOW!D44+TO_RPI_PT!D44+TO_RPI_IT!D44+TO_RPI_PPR!D44+TO_RPI_PIR!D44</f>
        <v>0</v>
      </c>
      <c r="E44" s="10">
        <f>TO_RPI_RO!E44+TO_RPI_BKFLOW!E44+TO_RPI_PT!E44+TO_RPI_IT!E44+TO_RPI_PPR!E44+TO_RPI_PIR!E44</f>
        <v>0</v>
      </c>
      <c r="F44" s="10">
        <f>TO_RPI_RO!F44+TO_RPI_BKFLOW!F44+TO_RPI_PT!F44+TO_RPI_IT!F44+TO_RPI_PPR!F44+TO_RPI_PIR!F44</f>
        <v>0</v>
      </c>
      <c r="G44" s="10">
        <f>TO_RPI_RO!G44+TO_RPI_BKFLOW!G44+TO_RPI_PT!G44+TO_RPI_IT!G44+TO_RPI_PPR!G44+TO_RPI_PIR!G44</f>
        <v>193.94290627687019</v>
      </c>
      <c r="H44" s="10">
        <f>TO_RPI_RO!H44+TO_RPI_BKFLOW!H44+TO_RPI_PT!H44+TO_RPI_IT!H44+TO_RPI_PPR!H44+TO_RPI_PIR!H44</f>
        <v>282.18684436801368</v>
      </c>
      <c r="I44" s="10">
        <f>TO_RPI_RO!I44+TO_RPI_BKFLOW!I44+TO_RPI_PT!I44+TO_RPI_IT!I44+TO_RPI_PPR!I44+TO_RPI_PIR!I44</f>
        <v>20.363972484952708</v>
      </c>
      <c r="J44" s="10">
        <f>TO_RPI_RO!J44+TO_RPI_BKFLOW!J44+TO_RPI_PT!J44+TO_RPI_IT!J44+TO_RPI_PPR!J44+TO_RPI_PIR!J44</f>
        <v>29.091487532244198</v>
      </c>
      <c r="K44" s="10">
        <f>TO_RPI_RO!K44+TO_RPI_BKFLOW!K44+TO_RPI_PT!K44+TO_RPI_IT!K44+TO_RPI_PPR!K44+TO_RPI_PIR!K44</f>
        <v>21.333705932932077</v>
      </c>
      <c r="L44" s="10">
        <f>TO_RPI_RO!L44+TO_RPI_BKFLOW!L44+TO_RPI_PT!L44+TO_RPI_IT!L44+TO_RPI_PPR!L44+TO_RPI_PIR!L44</f>
        <v>2.9092003439380907</v>
      </c>
      <c r="M44" s="10">
        <f>TO_RPI_RO!M44+TO_RPI_BKFLOW!M44+TO_RPI_PT!M44+TO_RPI_IT!M44+TO_RPI_PPR!M44+TO_RPI_PIR!M44</f>
        <v>0</v>
      </c>
      <c r="N44" s="10">
        <f>TO_RPI_RO!N44+TO_RPI_BKFLOW!N44+TO_RPI_PT!N44+TO_RPI_IT!N44+TO_RPI_PPR!N44+TO_RPI_PIR!N44</f>
        <v>0</v>
      </c>
      <c r="O44" s="10">
        <f>TO_RPI_RO!O44+TO_RPI_BKFLOW!O44+TO_RPI_PT!O44+TO_RPI_IT!O44+TO_RPI_PPR!O44+TO_RPI_PIR!O44</f>
        <v>0</v>
      </c>
      <c r="P44" s="10">
        <f>TO_RPI_RO!P44+TO_RPI_BKFLOW!P44+TO_RPI_PT!P44+TO_RPI_IT!P44+TO_RPI_PPR!P44+TO_RPI_PIR!P44</f>
        <v>0</v>
      </c>
      <c r="Q44" s="10">
        <f>TO_RPI_RO!Q44+TO_RPI_BKFLOW!Q44+TO_RPI_PT!Q44+TO_RPI_IT!Q44+TO_RPI_PPR!Q44+TO_RPI_PIR!Q44</f>
        <v>0</v>
      </c>
      <c r="R44" s="10">
        <f>TO_RPI_RO!R44+TO_RPI_BKFLOW!R44+TO_RPI_PT!R44+TO_RPI_IT!R44+TO_RPI_PPR!R44+TO_RPI_PIR!R44</f>
        <v>0</v>
      </c>
      <c r="S44" s="10">
        <f>TO_RPI_RO!S44+TO_RPI_BKFLOW!S44+TO_RPI_PT!S44+TO_RPI_IT!S44+TO_RPI_PPR!S44+TO_RPI_PIR!S44</f>
        <v>0</v>
      </c>
      <c r="T44" s="10">
        <f>TO_RPI_RO!T44+TO_RPI_BKFLOW!T44+TO_RPI_PT!T44+TO_RPI_IT!T44+TO_RPI_PPR!T44+TO_RPI_PIR!T44</f>
        <v>0</v>
      </c>
      <c r="U44" s="10">
        <f>TO_RPI_RO!U44+TO_RPI_BKFLOW!U44+TO_RPI_PT!U44+TO_RPI_IT!U44+TO_RPI_PPR!U44+TO_RPI_PIR!U44</f>
        <v>0</v>
      </c>
      <c r="V44" s="10">
        <f>TO_RPI_RO!V44+TO_RPI_BKFLOW!V44+TO_RPI_PT!V44+TO_RPI_IT!V44+TO_RPI_PPR!V44+TO_RPI_PIR!V44</f>
        <v>0</v>
      </c>
      <c r="W44" s="10">
        <f>TO_RPI_RO!W44+TO_RPI_BKFLOW!W44+TO_RPI_PT!W44+TO_RPI_IT!W44+TO_RPI_PPR!W44+TO_RPI_PIR!W44</f>
        <v>0</v>
      </c>
      <c r="X44" s="10">
        <f>TO_RPI_RO!X44+TO_RPI_BKFLOW!X44+TO_RPI_PT!X44+TO_RPI_IT!X44+TO_RPI_PPR!X44+TO_RPI_PIR!X44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0.99982803095442818</v>
      </c>
      <c r="D46" s="10">
        <f>TO_RPI_RO!D46+TO_RPI_BKFLOW!D46+TO_RPI_PT!D46+TO_RPI_IT!D46+TO_RPI_PPR!D46+TO_RPI_PIR!D46</f>
        <v>0.99982803095442818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1.9996560619088559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0.99982803095442818</v>
      </c>
      <c r="J46" s="10">
        <f>TO_RPI_RO!J46+TO_RPI_BKFLOW!J46+TO_RPI_PT!J46+TO_RPI_IT!J46+TO_RPI_PPR!J46+TO_RPI_PIR!J46</f>
        <v>0.99982803095442818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60.111951848667232</v>
      </c>
      <c r="D50" s="10">
        <f>TO_RPI_RO!D50+TO_RPI_BKFLOW!D50+TO_RPI_PT!D50+TO_RPI_IT!D50+TO_RPI_PPR!D50+TO_RPI_PIR!D50</f>
        <v>21.543938091143591</v>
      </c>
      <c r="E50" s="10">
        <f>TO_RPI_RO!E50+TO_RPI_BKFLOW!E50+TO_RPI_PT!E50+TO_RPI_IT!E50+TO_RPI_PPR!E50+TO_RPI_PIR!E50</f>
        <v>13.799054170249351</v>
      </c>
      <c r="F50" s="10">
        <f>TO_RPI_RO!F50+TO_RPI_BKFLOW!F50+TO_RPI_PT!F50+TO_RPI_IT!F50+TO_RPI_PPR!F50+TO_RPI_PIR!F50</f>
        <v>7.3130696474634567</v>
      </c>
      <c r="G50" s="10">
        <f>TO_RPI_RO!G50+TO_RPI_BKFLOW!G50+TO_RPI_PT!G50+TO_RPI_IT!G50+TO_RPI_PPR!G50+TO_RPI_PIR!G50</f>
        <v>2.6527944969905422</v>
      </c>
      <c r="H50" s="10">
        <f>TO_RPI_RO!H50+TO_RPI_BKFLOW!H50+TO_RPI_PT!H50+TO_RPI_IT!H50+TO_RPI_PPR!H50+TO_RPI_PIR!H50</f>
        <v>3.0521926053310402</v>
      </c>
      <c r="I50" s="10">
        <f>TO_RPI_RO!I50+TO_RPI_BKFLOW!I50+TO_RPI_PT!I50+TO_RPI_IT!I50+TO_RPI_PPR!I50+TO_RPI_PIR!I50</f>
        <v>2.7699914015477209</v>
      </c>
      <c r="J50" s="10">
        <f>TO_RPI_RO!J50+TO_RPI_BKFLOW!J50+TO_RPI_PT!J50+TO_RPI_IT!J50+TO_RPI_PPR!J50+TO_RPI_PIR!J50</f>
        <v>2.7712811693895101</v>
      </c>
      <c r="K50" s="10">
        <f>TO_RPI_RO!K50+TO_RPI_BKFLOW!K50+TO_RPI_PT!K50+TO_RPI_IT!K50+TO_RPI_PPR!K50+TO_RPI_PIR!K50</f>
        <v>1.81049011177988</v>
      </c>
      <c r="L50" s="10">
        <f>TO_RPI_RO!L50+TO_RPI_BKFLOW!L50+TO_RPI_PT!L50+TO_RPI_IT!L50+TO_RPI_PPR!L50+TO_RPI_PIR!L50</f>
        <v>0.9422184006878761</v>
      </c>
      <c r="M50" s="10">
        <f>TO_RPI_RO!M50+TO_RPI_BKFLOW!M50+TO_RPI_PT!M50+TO_RPI_IT!M50+TO_RPI_PPR!M50+TO_RPI_PIR!M50</f>
        <v>0.96534823731728281</v>
      </c>
      <c r="N50" s="10">
        <f>TO_RPI_RO!N50+TO_RPI_BKFLOW!N50+TO_RPI_PT!N50+TO_RPI_IT!N50+TO_RPI_PPR!N50+TO_RPI_PIR!N50</f>
        <v>1.5896818572656921</v>
      </c>
      <c r="O50" s="10">
        <f>TO_RPI_RO!O50+TO_RPI_BKFLOW!O50+TO_RPI_PT!O50+TO_RPI_IT!O50+TO_RPI_PPR!O50+TO_RPI_PIR!O50</f>
        <v>0.778761822871883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1.616509028374892E-2</v>
      </c>
      <c r="U50" s="10">
        <f>TO_RPI_RO!U50+TO_RPI_BKFLOW!U50+TO_RPI_PT!U50+TO_RPI_IT!U50+TO_RPI_PPR!U50+TO_RPI_PIR!U50</f>
        <v>0.15150472914875321</v>
      </c>
      <c r="V50" s="10">
        <f>TO_RPI_RO!V50+TO_RPI_BKFLOW!V50+TO_RPI_PT!V50+TO_RPI_IT!V50+TO_RPI_PPR!V50+TO_RPI_PIR!V50</f>
        <v>0.17403267411865861</v>
      </c>
      <c r="W50" s="10">
        <f>TO_RPI_RO!W50+TO_RPI_BKFLOW!W50+TO_RPI_PT!W50+TO_RPI_IT!W50+TO_RPI_PPR!W50+TO_RPI_PIR!W50</f>
        <v>1.7798796216680991E-2</v>
      </c>
      <c r="X50" s="10">
        <f>TO_RPI_RO!X50+TO_RPI_BKFLOW!X50+TO_RPI_PT!X50+TO_RPI_IT!X50+TO_RPI_PPR!X50+TO_RPI_PIR!X50</f>
        <v>4.5227858985382632E-2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0.99982803095442818</v>
      </c>
      <c r="D2" s="31">
        <f t="shared" si="0"/>
        <v>0.99982803095442818</v>
      </c>
      <c r="E2" s="31">
        <f t="shared" si="0"/>
        <v>0</v>
      </c>
      <c r="F2" s="31">
        <f t="shared" si="0"/>
        <v>1.9996560619088559</v>
      </c>
      <c r="G2" s="31">
        <f t="shared" si="0"/>
        <v>193.94290627687019</v>
      </c>
      <c r="H2" s="31">
        <f t="shared" si="0"/>
        <v>290.30567497850382</v>
      </c>
      <c r="I2" s="31">
        <f t="shared" si="0"/>
        <v>7.9232158211521915</v>
      </c>
      <c r="J2" s="31">
        <f t="shared" si="0"/>
        <v>5.9838349097162498</v>
      </c>
      <c r="K2" s="31">
        <f t="shared" si="0"/>
        <v>6.044024075666381</v>
      </c>
      <c r="L2" s="31">
        <f t="shared" si="0"/>
        <v>0.96973344797936367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0.99982803095442818</v>
      </c>
      <c r="D26" s="37">
        <f t="shared" si="14"/>
        <v>0.99982803095442818</v>
      </c>
      <c r="E26" s="37">
        <f t="shared" si="14"/>
        <v>0</v>
      </c>
      <c r="F26" s="37">
        <f t="shared" si="14"/>
        <v>1.9996560619088559</v>
      </c>
      <c r="G26" s="37">
        <f t="shared" si="14"/>
        <v>193.94290627687019</v>
      </c>
      <c r="H26" s="37">
        <f t="shared" si="14"/>
        <v>290.30567497850382</v>
      </c>
      <c r="I26" s="37">
        <f t="shared" si="14"/>
        <v>7.9232158211521915</v>
      </c>
      <c r="J26" s="37">
        <f t="shared" si="14"/>
        <v>5.9838349097162498</v>
      </c>
      <c r="K26" s="37">
        <f t="shared" si="14"/>
        <v>6.044024075666381</v>
      </c>
      <c r="L26" s="37">
        <f t="shared" si="14"/>
        <v>0.96973344797936367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0.99982803095442818</v>
      </c>
      <c r="D33" s="29">
        <f t="shared" si="18"/>
        <v>0.99982803095442818</v>
      </c>
      <c r="E33" s="29">
        <f t="shared" si="18"/>
        <v>0</v>
      </c>
      <c r="F33" s="29">
        <f t="shared" si="18"/>
        <v>1.9996560619088559</v>
      </c>
      <c r="G33" s="29">
        <f t="shared" si="18"/>
        <v>193.94290627687019</v>
      </c>
      <c r="H33" s="29">
        <f t="shared" si="18"/>
        <v>290.30567497850382</v>
      </c>
      <c r="I33" s="29">
        <f t="shared" si="18"/>
        <v>7.9232158211521915</v>
      </c>
      <c r="J33" s="29">
        <f t="shared" si="18"/>
        <v>5.9838349097162498</v>
      </c>
      <c r="K33" s="29">
        <f t="shared" si="18"/>
        <v>6.044024075666381</v>
      </c>
      <c r="L33" s="29">
        <f t="shared" si="18"/>
        <v>0.96973344797936367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8.1188306104901109</v>
      </c>
      <c r="I43" s="10">
        <v>3.0445399828030948</v>
      </c>
      <c r="J43" s="10">
        <v>3.0445399828030948</v>
      </c>
      <c r="K43" s="10">
        <v>5.0742906276870174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193.94290627687019</v>
      </c>
      <c r="H44" s="10">
        <v>282.18684436801368</v>
      </c>
      <c r="I44" s="10">
        <v>3.8788478073946679</v>
      </c>
      <c r="J44" s="10">
        <v>1.9394668959587269</v>
      </c>
      <c r="K44" s="10">
        <v>0.96973344797936367</v>
      </c>
      <c r="L44" s="10">
        <v>0.96973344797936367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0.99982803095442818</v>
      </c>
      <c r="D46" s="10">
        <v>0.99982803095442818</v>
      </c>
      <c r="E46" s="10">
        <v>0</v>
      </c>
      <c r="F46" s="10">
        <v>1.9996560619088559</v>
      </c>
      <c r="G46" s="10">
        <v>0</v>
      </c>
      <c r="H46" s="10">
        <v>0</v>
      </c>
      <c r="I46" s="10">
        <v>0.99982803095442818</v>
      </c>
      <c r="J46" s="10">
        <v>0.99982803095442818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60.111951848667232</v>
      </c>
      <c r="D2" s="31">
        <f t="shared" si="0"/>
        <v>21.543938091143591</v>
      </c>
      <c r="E2" s="31">
        <f t="shared" si="0"/>
        <v>13.799054170249351</v>
      </c>
      <c r="F2" s="31">
        <f t="shared" si="0"/>
        <v>7.3130696474634567</v>
      </c>
      <c r="G2" s="31">
        <f t="shared" si="0"/>
        <v>2.6527944969905422</v>
      </c>
      <c r="H2" s="31">
        <f t="shared" si="0"/>
        <v>3.0521926053310402</v>
      </c>
      <c r="I2" s="31">
        <f t="shared" si="0"/>
        <v>19.255116079105761</v>
      </c>
      <c r="J2" s="31">
        <f t="shared" si="0"/>
        <v>29.923301805674981</v>
      </c>
      <c r="K2" s="31">
        <f t="shared" si="0"/>
        <v>22.174462596732592</v>
      </c>
      <c r="L2" s="31">
        <f t="shared" si="0"/>
        <v>2.8816852966466029</v>
      </c>
      <c r="M2" s="31">
        <f t="shared" si="0"/>
        <v>0.96534823731728281</v>
      </c>
      <c r="N2" s="31">
        <f t="shared" si="0"/>
        <v>1.5896818572656921</v>
      </c>
      <c r="O2" s="31">
        <f t="shared" si="0"/>
        <v>0.778761822871883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1.616509028374892E-2</v>
      </c>
      <c r="U2" s="31">
        <f t="shared" si="0"/>
        <v>0.15150472914875321</v>
      </c>
      <c r="V2" s="31">
        <f t="shared" si="0"/>
        <v>0.17403267411865861</v>
      </c>
      <c r="W2" s="31">
        <f t="shared" si="0"/>
        <v>1.7798796216680991E-2</v>
      </c>
      <c r="X2" s="31">
        <f t="shared" ref="X2" si="1">SUM(X3,X17,X22,X25,X26,X51,X52,X71,X74,X75,X76)</f>
        <v>4.5227858985382632E-2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60.111951848667232</v>
      </c>
      <c r="D26" s="37">
        <f t="shared" si="14"/>
        <v>21.543938091143591</v>
      </c>
      <c r="E26" s="37">
        <f t="shared" si="14"/>
        <v>13.799054170249351</v>
      </c>
      <c r="F26" s="37">
        <f t="shared" si="14"/>
        <v>7.3130696474634567</v>
      </c>
      <c r="G26" s="37">
        <f t="shared" si="14"/>
        <v>2.6527944969905422</v>
      </c>
      <c r="H26" s="37">
        <f t="shared" si="14"/>
        <v>3.0521926053310402</v>
      </c>
      <c r="I26" s="37">
        <f t="shared" si="14"/>
        <v>19.255116079105761</v>
      </c>
      <c r="J26" s="37">
        <f t="shared" si="14"/>
        <v>29.923301805674981</v>
      </c>
      <c r="K26" s="37">
        <f t="shared" si="14"/>
        <v>22.174462596732592</v>
      </c>
      <c r="L26" s="37">
        <f t="shared" si="14"/>
        <v>2.8816852966466029</v>
      </c>
      <c r="M26" s="37">
        <f t="shared" si="14"/>
        <v>0.96534823731728281</v>
      </c>
      <c r="N26" s="37">
        <f t="shared" si="14"/>
        <v>1.5896818572656921</v>
      </c>
      <c r="O26" s="37">
        <f t="shared" si="14"/>
        <v>0.778761822871883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1.616509028374892E-2</v>
      </c>
      <c r="U26" s="37">
        <f t="shared" si="14"/>
        <v>0.15150472914875321</v>
      </c>
      <c r="V26" s="37">
        <f t="shared" si="14"/>
        <v>0.17403267411865861</v>
      </c>
      <c r="W26" s="37">
        <f t="shared" si="14"/>
        <v>1.7798796216680991E-2</v>
      </c>
      <c r="X26" s="37">
        <f t="shared" ref="X26" si="15">SUM(X27,X33)</f>
        <v>4.5227858985382632E-2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60.111951848667232</v>
      </c>
      <c r="D33" s="29">
        <f t="shared" si="18"/>
        <v>21.543938091143591</v>
      </c>
      <c r="E33" s="29">
        <f t="shared" si="18"/>
        <v>13.799054170249351</v>
      </c>
      <c r="F33" s="29">
        <f t="shared" si="18"/>
        <v>7.3130696474634567</v>
      </c>
      <c r="G33" s="29">
        <f t="shared" si="18"/>
        <v>2.6527944969905422</v>
      </c>
      <c r="H33" s="29">
        <f t="shared" si="18"/>
        <v>3.0521926053310402</v>
      </c>
      <c r="I33" s="29">
        <f t="shared" si="18"/>
        <v>19.255116079105761</v>
      </c>
      <c r="J33" s="29">
        <f t="shared" si="18"/>
        <v>29.923301805674981</v>
      </c>
      <c r="K33" s="29">
        <f t="shared" si="18"/>
        <v>22.174462596732592</v>
      </c>
      <c r="L33" s="29">
        <f t="shared" si="18"/>
        <v>2.8816852966466029</v>
      </c>
      <c r="M33" s="29">
        <f t="shared" si="18"/>
        <v>0.96534823731728281</v>
      </c>
      <c r="N33" s="29">
        <f t="shared" si="18"/>
        <v>1.5896818572656921</v>
      </c>
      <c r="O33" s="29">
        <f t="shared" si="18"/>
        <v>0.778761822871883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1.616509028374892E-2</v>
      </c>
      <c r="U33" s="29">
        <f t="shared" si="18"/>
        <v>0.15150472914875321</v>
      </c>
      <c r="V33" s="29">
        <f t="shared" si="18"/>
        <v>0.17403267411865861</v>
      </c>
      <c r="W33" s="29">
        <f t="shared" si="18"/>
        <v>1.7798796216680991E-2</v>
      </c>
      <c r="X33" s="29">
        <f t="shared" ref="X33" si="19">SUM(X34:X50)</f>
        <v>4.5227858985382632E-2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16.485124677558041</v>
      </c>
      <c r="J44" s="10">
        <v>27.152020636285471</v>
      </c>
      <c r="K44" s="10">
        <v>20.363972484952711</v>
      </c>
      <c r="L44" s="10">
        <v>1.9394668959587269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60.111951848667232</v>
      </c>
      <c r="D50" s="10">
        <v>21.543938091143591</v>
      </c>
      <c r="E50" s="10">
        <v>13.799054170249351</v>
      </c>
      <c r="F50" s="10">
        <v>7.3130696474634567</v>
      </c>
      <c r="G50" s="10">
        <v>2.6527944969905422</v>
      </c>
      <c r="H50" s="10">
        <v>3.0521926053310402</v>
      </c>
      <c r="I50" s="10">
        <v>2.7699914015477209</v>
      </c>
      <c r="J50" s="10">
        <v>2.7712811693895101</v>
      </c>
      <c r="K50" s="10">
        <v>1.81049011177988</v>
      </c>
      <c r="L50" s="10">
        <v>0.9422184006878761</v>
      </c>
      <c r="M50" s="10">
        <v>0.96534823731728281</v>
      </c>
      <c r="N50" s="10">
        <v>1.5896818572656921</v>
      </c>
      <c r="O50" s="10">
        <v>0.778761822871883</v>
      </c>
      <c r="P50" s="10">
        <v>0</v>
      </c>
      <c r="Q50" s="10">
        <v>0</v>
      </c>
      <c r="R50" s="10">
        <v>0</v>
      </c>
      <c r="S50" s="10">
        <v>0</v>
      </c>
      <c r="T50" s="10">
        <v>1.616509028374892E-2</v>
      </c>
      <c r="U50" s="10">
        <v>0.15150472914875321</v>
      </c>
      <c r="V50" s="10">
        <v>0.17403267411865861</v>
      </c>
      <c r="W50" s="10">
        <v>1.7798796216680991E-2</v>
      </c>
      <c r="X50" s="10">
        <v>4.5227858985382632E-2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0.73998280309544273</v>
      </c>
      <c r="D2" s="31">
        <f t="shared" si="0"/>
        <v>0.36999140154772142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0.32596732588134131</v>
      </c>
      <c r="U2" s="31">
        <f t="shared" si="0"/>
        <v>0.37884780739466889</v>
      </c>
      <c r="V2" s="31">
        <f t="shared" si="0"/>
        <v>0.72295786758383485</v>
      </c>
      <c r="W2" s="31">
        <f t="shared" si="0"/>
        <v>0.66079105760963019</v>
      </c>
      <c r="X2" s="31">
        <f t="shared" ref="X2" si="1">SUM(X3,X17,X22,X25,X26,X51,X52,X71,X74,X75,X76)</f>
        <v>0.68263112639724843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0.73998280309544273</v>
      </c>
      <c r="D22" s="37">
        <f t="shared" si="12"/>
        <v>0.36999140154772142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0.32596732588134131</v>
      </c>
      <c r="U22" s="37">
        <f t="shared" si="12"/>
        <v>0.37884780739466889</v>
      </c>
      <c r="V22" s="37">
        <f t="shared" si="12"/>
        <v>0.72295786758383485</v>
      </c>
      <c r="W22" s="37">
        <f t="shared" si="12"/>
        <v>0.66079105760963019</v>
      </c>
      <c r="X22" s="37">
        <f t="shared" ref="X22" si="13">SUM(X23:X24)</f>
        <v>0.68263112639724843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0.73998280309544273</v>
      </c>
      <c r="D24" s="10">
        <v>0.36999140154772142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0.32596732588134131</v>
      </c>
      <c r="U24" s="10">
        <v>0.37884780739466889</v>
      </c>
      <c r="V24" s="10">
        <v>0.72295786758383485</v>
      </c>
      <c r="W24" s="10">
        <v>0.66079105760963019</v>
      </c>
      <c r="X24" s="10">
        <v>0.68263112639724843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2.6655202063628551</v>
      </c>
      <c r="I2" s="31">
        <f t="shared" si="0"/>
        <v>3.0572656921754078</v>
      </c>
      <c r="J2" s="31">
        <f t="shared" si="0"/>
        <v>1.7770421324161649</v>
      </c>
      <c r="K2" s="31">
        <f t="shared" si="0"/>
        <v>1.7770421324161649</v>
      </c>
      <c r="L2" s="31">
        <f t="shared" si="0"/>
        <v>4.3374892519346524</v>
      </c>
      <c r="M2" s="31">
        <f t="shared" si="0"/>
        <v>26.980051590713671</v>
      </c>
      <c r="N2" s="31">
        <f t="shared" si="0"/>
        <v>24.562854686156495</v>
      </c>
      <c r="O2" s="31">
        <f t="shared" si="0"/>
        <v>21.505674978503869</v>
      </c>
      <c r="P2" s="31">
        <f t="shared" si="0"/>
        <v>21.505674978503869</v>
      </c>
      <c r="Q2" s="31">
        <f t="shared" si="0"/>
        <v>24.171195184866722</v>
      </c>
      <c r="R2" s="31">
        <f t="shared" si="0"/>
        <v>24.562854686156495</v>
      </c>
      <c r="S2" s="31">
        <f t="shared" si="0"/>
        <v>12.763972484952708</v>
      </c>
      <c r="T2" s="31">
        <f t="shared" si="0"/>
        <v>10.822441960447119</v>
      </c>
      <c r="U2" s="31">
        <f t="shared" si="0"/>
        <v>39.791401547721406</v>
      </c>
      <c r="V2" s="31">
        <f t="shared" si="0"/>
        <v>37.000687876182283</v>
      </c>
      <c r="W2" s="31">
        <f t="shared" si="0"/>
        <v>49.196474634565767</v>
      </c>
      <c r="X2" s="31">
        <f t="shared" ref="X2" si="1">SUM(X3,X17,X22,X25,X26,X51,X52,X71,X74,X75,X76)</f>
        <v>49.484006878761818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2.6655202063628551</v>
      </c>
      <c r="I52" s="37">
        <f t="shared" si="20"/>
        <v>3.0572656921754078</v>
      </c>
      <c r="J52" s="37">
        <f t="shared" si="20"/>
        <v>1.7770421324161649</v>
      </c>
      <c r="K52" s="37">
        <f t="shared" si="20"/>
        <v>1.7770421324161649</v>
      </c>
      <c r="L52" s="37">
        <f t="shared" si="20"/>
        <v>4.3374892519346524</v>
      </c>
      <c r="M52" s="37">
        <f t="shared" si="20"/>
        <v>26.980051590713671</v>
      </c>
      <c r="N52" s="37">
        <f t="shared" si="20"/>
        <v>24.562854686156495</v>
      </c>
      <c r="O52" s="37">
        <f t="shared" si="20"/>
        <v>21.505674978503869</v>
      </c>
      <c r="P52" s="37">
        <f t="shared" si="20"/>
        <v>21.505674978503869</v>
      </c>
      <c r="Q52" s="37">
        <f t="shared" si="20"/>
        <v>24.171195184866722</v>
      </c>
      <c r="R52" s="37">
        <f t="shared" si="20"/>
        <v>24.562854686156495</v>
      </c>
      <c r="S52" s="37">
        <f t="shared" si="20"/>
        <v>12.763972484952708</v>
      </c>
      <c r="T52" s="37">
        <f t="shared" si="20"/>
        <v>10.822441960447119</v>
      </c>
      <c r="U52" s="37">
        <f t="shared" si="20"/>
        <v>39.791401547721406</v>
      </c>
      <c r="V52" s="37">
        <f t="shared" si="20"/>
        <v>37.000687876182283</v>
      </c>
      <c r="W52" s="37">
        <f t="shared" si="20"/>
        <v>49.196474634565767</v>
      </c>
      <c r="X52" s="37">
        <f t="shared" ref="X52" si="21">SUM(X53:X70)</f>
        <v>49.484006878761818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1.2802235597592431</v>
      </c>
      <c r="J64" s="10">
        <v>0</v>
      </c>
      <c r="K64" s="10">
        <v>0</v>
      </c>
      <c r="L64" s="10">
        <v>2.560447119518487</v>
      </c>
      <c r="M64" s="10">
        <v>8.3214101461736885</v>
      </c>
      <c r="N64" s="10">
        <v>7.6812553740326726</v>
      </c>
      <c r="O64" s="10">
        <v>6.4010318142734306</v>
      </c>
      <c r="P64" s="10">
        <v>6.4010318142734306</v>
      </c>
      <c r="Q64" s="10">
        <v>6.4010318142734306</v>
      </c>
      <c r="R64" s="10">
        <v>7.6812553740326726</v>
      </c>
      <c r="S64" s="10">
        <v>8.3214101461736885</v>
      </c>
      <c r="T64" s="10">
        <v>7.9116938950988818</v>
      </c>
      <c r="U64" s="10">
        <v>8.4602751504729152</v>
      </c>
      <c r="V64" s="10">
        <v>7.3067927773000854</v>
      </c>
      <c r="W64" s="10">
        <v>12.75030094582975</v>
      </c>
      <c r="X64" s="10">
        <v>11.72416165090284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2.6655202063628551</v>
      </c>
      <c r="I66" s="10">
        <v>1.7770421324161649</v>
      </c>
      <c r="J66" s="10">
        <v>1.7770421324161649</v>
      </c>
      <c r="K66" s="10">
        <v>1.7770421324161649</v>
      </c>
      <c r="L66" s="10">
        <v>1.7770421324161649</v>
      </c>
      <c r="M66" s="10">
        <v>18.658641444539981</v>
      </c>
      <c r="N66" s="10">
        <v>16.881599312123821</v>
      </c>
      <c r="O66" s="10">
        <v>15.10464316423044</v>
      </c>
      <c r="P66" s="10">
        <v>15.10464316423044</v>
      </c>
      <c r="Q66" s="10">
        <v>17.770163370593291</v>
      </c>
      <c r="R66" s="10">
        <v>16.881599312123821</v>
      </c>
      <c r="S66" s="10">
        <v>4.4425623387790196</v>
      </c>
      <c r="T66" s="10">
        <v>2.9107480653482369</v>
      </c>
      <c r="U66" s="10">
        <v>31.331126397248489</v>
      </c>
      <c r="V66" s="10">
        <v>29.693895098882201</v>
      </c>
      <c r="W66" s="10">
        <v>36.446173688736017</v>
      </c>
      <c r="X66" s="10">
        <v>37.759845227858982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5.0157351676698188</v>
      </c>
      <c r="E2" s="31">
        <f t="shared" si="0"/>
        <v>5.732330180567498</v>
      </c>
      <c r="F2" s="31">
        <f t="shared" si="0"/>
        <v>7.1653482373172821</v>
      </c>
      <c r="G2" s="31">
        <f t="shared" si="0"/>
        <v>7.1653482373172821</v>
      </c>
      <c r="H2" s="31">
        <f t="shared" si="0"/>
        <v>5.732330180567498</v>
      </c>
      <c r="I2" s="31">
        <f t="shared" si="0"/>
        <v>5.0157351676698188</v>
      </c>
      <c r="J2" s="31">
        <f t="shared" si="0"/>
        <v>6.44883920894239</v>
      </c>
      <c r="K2" s="31">
        <f t="shared" si="0"/>
        <v>6.44883920894239</v>
      </c>
      <c r="L2" s="31">
        <f t="shared" si="0"/>
        <v>7.1653482373172821</v>
      </c>
      <c r="M2" s="31">
        <f t="shared" si="0"/>
        <v>6.44883920894239</v>
      </c>
      <c r="N2" s="31">
        <f t="shared" si="0"/>
        <v>7.1653482373172821</v>
      </c>
      <c r="O2" s="31">
        <f t="shared" si="0"/>
        <v>7.8819432502149613</v>
      </c>
      <c r="P2" s="31">
        <f t="shared" si="0"/>
        <v>7.1653482373172821</v>
      </c>
      <c r="Q2" s="31">
        <f t="shared" si="0"/>
        <v>9.3149613069647454</v>
      </c>
      <c r="R2" s="31">
        <f t="shared" si="0"/>
        <v>7.8819432502149613</v>
      </c>
      <c r="S2" s="31">
        <f t="shared" si="0"/>
        <v>8.5984522785898534</v>
      </c>
      <c r="T2" s="31">
        <f t="shared" si="0"/>
        <v>9.0075666380051587</v>
      </c>
      <c r="U2" s="31">
        <f t="shared" si="0"/>
        <v>6.2367153912295787</v>
      </c>
      <c r="V2" s="31">
        <f t="shared" si="0"/>
        <v>6.0196044711951844</v>
      </c>
      <c r="W2" s="31">
        <f t="shared" si="0"/>
        <v>5.9350816852966464</v>
      </c>
      <c r="X2" s="31">
        <f t="shared" ref="X2" si="1">SUM(X3,X17,X22,X25,X26,X51,X52,X71,X74,X75,X76)</f>
        <v>6.0784178847807384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5.0157351676698188</v>
      </c>
      <c r="E52" s="37">
        <f t="shared" si="20"/>
        <v>5.732330180567498</v>
      </c>
      <c r="F52" s="37">
        <f t="shared" si="20"/>
        <v>7.1653482373172821</v>
      </c>
      <c r="G52" s="37">
        <f t="shared" si="20"/>
        <v>7.1653482373172821</v>
      </c>
      <c r="H52" s="37">
        <f t="shared" si="20"/>
        <v>5.732330180567498</v>
      </c>
      <c r="I52" s="37">
        <f t="shared" si="20"/>
        <v>5.0157351676698188</v>
      </c>
      <c r="J52" s="37">
        <f t="shared" si="20"/>
        <v>6.44883920894239</v>
      </c>
      <c r="K52" s="37">
        <f t="shared" si="20"/>
        <v>6.44883920894239</v>
      </c>
      <c r="L52" s="37">
        <f t="shared" si="20"/>
        <v>7.1653482373172821</v>
      </c>
      <c r="M52" s="37">
        <f t="shared" si="20"/>
        <v>6.44883920894239</v>
      </c>
      <c r="N52" s="37">
        <f t="shared" si="20"/>
        <v>7.1653482373172821</v>
      </c>
      <c r="O52" s="37">
        <f t="shared" si="20"/>
        <v>7.8819432502149613</v>
      </c>
      <c r="P52" s="37">
        <f t="shared" si="20"/>
        <v>7.1653482373172821</v>
      </c>
      <c r="Q52" s="37">
        <f t="shared" si="20"/>
        <v>9.3149613069647454</v>
      </c>
      <c r="R52" s="37">
        <f t="shared" si="20"/>
        <v>7.8819432502149613</v>
      </c>
      <c r="S52" s="37">
        <f t="shared" si="20"/>
        <v>8.5984522785898534</v>
      </c>
      <c r="T52" s="37">
        <f t="shared" si="20"/>
        <v>9.0075666380051587</v>
      </c>
      <c r="U52" s="37">
        <f t="shared" si="20"/>
        <v>6.2367153912295787</v>
      </c>
      <c r="V52" s="37">
        <f t="shared" si="20"/>
        <v>6.0196044711951844</v>
      </c>
      <c r="W52" s="37">
        <f t="shared" si="20"/>
        <v>5.9350816852966464</v>
      </c>
      <c r="X52" s="37">
        <f t="shared" ref="X52" si="21">SUM(X53:X70)</f>
        <v>6.0784178847807384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5.0157351676698188</v>
      </c>
      <c r="E60" s="10">
        <v>5.732330180567498</v>
      </c>
      <c r="F60" s="10">
        <v>7.1653482373172821</v>
      </c>
      <c r="G60" s="10">
        <v>7.1653482373172821</v>
      </c>
      <c r="H60" s="10">
        <v>5.732330180567498</v>
      </c>
      <c r="I60" s="10">
        <v>5.0157351676698188</v>
      </c>
      <c r="J60" s="10">
        <v>6.44883920894239</v>
      </c>
      <c r="K60" s="10">
        <v>6.44883920894239</v>
      </c>
      <c r="L60" s="10">
        <v>7.1653482373172821</v>
      </c>
      <c r="M60" s="10">
        <v>6.44883920894239</v>
      </c>
      <c r="N60" s="10">
        <v>7.1653482373172821</v>
      </c>
      <c r="O60" s="10">
        <v>7.8819432502149613</v>
      </c>
      <c r="P60" s="10">
        <v>7.1653482373172821</v>
      </c>
      <c r="Q60" s="10">
        <v>9.3149613069647454</v>
      </c>
      <c r="R60" s="10">
        <v>7.8819432502149613</v>
      </c>
      <c r="S60" s="10">
        <v>8.5984522785898534</v>
      </c>
      <c r="T60" s="10">
        <v>9.0075666380051587</v>
      </c>
      <c r="U60" s="10">
        <v>6.2367153912295787</v>
      </c>
      <c r="V60" s="10">
        <v>6.0196044711951844</v>
      </c>
      <c r="W60" s="10">
        <v>5.9350816852966464</v>
      </c>
      <c r="X60" s="10">
        <v>6.0784178847807384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38.950988822012029</v>
      </c>
      <c r="D2" s="31">
        <f t="shared" si="0"/>
        <v>50.730868443680137</v>
      </c>
      <c r="E2" s="31">
        <f t="shared" si="0"/>
        <v>38.521066208082537</v>
      </c>
      <c r="F2" s="31">
        <f t="shared" si="0"/>
        <v>43.422184006878759</v>
      </c>
      <c r="G2" s="31">
        <f t="shared" si="0"/>
        <v>42.734307824591568</v>
      </c>
      <c r="H2" s="31">
        <f t="shared" si="0"/>
        <v>42.046431642304377</v>
      </c>
      <c r="I2" s="31">
        <f t="shared" si="0"/>
        <v>37.661220980223547</v>
      </c>
      <c r="J2" s="31">
        <f t="shared" si="0"/>
        <v>31.556319862424761</v>
      </c>
      <c r="K2" s="31">
        <f t="shared" si="0"/>
        <v>31.642304385210661</v>
      </c>
      <c r="L2" s="31">
        <f t="shared" si="0"/>
        <v>32.502149613069648</v>
      </c>
      <c r="M2" s="31">
        <f t="shared" si="0"/>
        <v>48.053568357695617</v>
      </c>
      <c r="N2" s="31">
        <f t="shared" si="0"/>
        <v>45.571109200343933</v>
      </c>
      <c r="O2" s="31">
        <f t="shared" si="0"/>
        <v>38.532072226999126</v>
      </c>
      <c r="P2" s="31">
        <f t="shared" si="0"/>
        <v>35.182545141874463</v>
      </c>
      <c r="Q2" s="31">
        <f t="shared" si="0"/>
        <v>35.025881341358563</v>
      </c>
      <c r="R2" s="31">
        <f t="shared" si="0"/>
        <v>37.912295786758378</v>
      </c>
      <c r="S2" s="31">
        <f t="shared" si="0"/>
        <v>42.805503009458292</v>
      </c>
      <c r="T2" s="31">
        <f t="shared" si="0"/>
        <v>43.536543422184003</v>
      </c>
      <c r="U2" s="31">
        <f t="shared" si="0"/>
        <v>44.853310404127257</v>
      </c>
      <c r="V2" s="31">
        <f t="shared" si="0"/>
        <v>42.225193465176268</v>
      </c>
      <c r="W2" s="31">
        <f t="shared" si="0"/>
        <v>38.534823731728288</v>
      </c>
      <c r="X2" s="31">
        <f t="shared" ref="X2" si="1">SUM(X3,X17,X22,X25,X26,X51,X52,X71,X74,X75,X76)</f>
        <v>42.437059329320718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0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0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0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0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0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0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0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0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0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0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0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0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0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0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0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0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0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38.950988822012029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50.730868443680137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38.521066208082537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43.422184006878759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42.734307824591568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42.046431642304377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37.661220980223547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31.556319862424761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31.642304385210661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32.502149613069648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48.053568357695617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45.571109200343933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38.532072226999126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35.182545141874463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35.025881341358563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37.912295786758378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42.805503009458292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43.536543422184003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44.853310404127257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42.225193465176268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38.534823731728288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42.437059329320718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38.349097162510738</v>
      </c>
      <c r="D2" s="31">
        <f t="shared" si="0"/>
        <v>50.730868443680137</v>
      </c>
      <c r="E2" s="31">
        <f t="shared" si="0"/>
        <v>38.521066208082537</v>
      </c>
      <c r="F2" s="31">
        <f t="shared" si="0"/>
        <v>43.422184006878759</v>
      </c>
      <c r="G2" s="31">
        <f t="shared" si="0"/>
        <v>42.734307824591568</v>
      </c>
      <c r="H2" s="31">
        <f t="shared" si="0"/>
        <v>42.046431642304377</v>
      </c>
      <c r="I2" s="31">
        <f t="shared" si="0"/>
        <v>37.661220980223547</v>
      </c>
      <c r="J2" s="31">
        <f t="shared" si="0"/>
        <v>31.556319862424761</v>
      </c>
      <c r="K2" s="31">
        <f t="shared" si="0"/>
        <v>31.642304385210661</v>
      </c>
      <c r="L2" s="31">
        <f t="shared" si="0"/>
        <v>32.502149613069648</v>
      </c>
      <c r="M2" s="31">
        <f t="shared" si="0"/>
        <v>48.053568357695617</v>
      </c>
      <c r="N2" s="31">
        <f t="shared" si="0"/>
        <v>45.571109200343933</v>
      </c>
      <c r="O2" s="31">
        <f t="shared" si="0"/>
        <v>38.532072226999126</v>
      </c>
      <c r="P2" s="31">
        <f t="shared" si="0"/>
        <v>35.182545141874463</v>
      </c>
      <c r="Q2" s="31">
        <f t="shared" si="0"/>
        <v>35.025881341358563</v>
      </c>
      <c r="R2" s="31">
        <f t="shared" si="0"/>
        <v>37.912295786758378</v>
      </c>
      <c r="S2" s="31">
        <f t="shared" si="0"/>
        <v>42.805503009458292</v>
      </c>
      <c r="T2" s="31">
        <f t="shared" si="0"/>
        <v>43.536543422184003</v>
      </c>
      <c r="U2" s="31">
        <f t="shared" si="0"/>
        <v>44.853310404127257</v>
      </c>
      <c r="V2" s="31">
        <f t="shared" si="0"/>
        <v>42.225193465176268</v>
      </c>
      <c r="W2" s="31">
        <f t="shared" si="0"/>
        <v>38.534823731728288</v>
      </c>
      <c r="X2" s="31">
        <f t="shared" ref="X2" si="1">SUM(X3,X17,X22,X25,X26,X51,X52,X71,X74,X75,X76)</f>
        <v>42.437059329320718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38.349097162510738</v>
      </c>
      <c r="D76" s="40">
        <v>50.730868443680137</v>
      </c>
      <c r="E76" s="40">
        <v>38.521066208082537</v>
      </c>
      <c r="F76" s="40">
        <v>43.422184006878759</v>
      </c>
      <c r="G76" s="40">
        <v>42.734307824591568</v>
      </c>
      <c r="H76" s="40">
        <v>42.046431642304377</v>
      </c>
      <c r="I76" s="40">
        <v>37.661220980223547</v>
      </c>
      <c r="J76" s="40">
        <v>31.556319862424761</v>
      </c>
      <c r="K76" s="40">
        <v>31.642304385210661</v>
      </c>
      <c r="L76" s="40">
        <v>32.502149613069648</v>
      </c>
      <c r="M76" s="40">
        <v>48.053568357695617</v>
      </c>
      <c r="N76" s="40">
        <v>45.571109200343933</v>
      </c>
      <c r="O76" s="40">
        <v>38.532072226999126</v>
      </c>
      <c r="P76" s="40">
        <v>35.182545141874463</v>
      </c>
      <c r="Q76" s="40">
        <v>35.025881341358563</v>
      </c>
      <c r="R76" s="40">
        <v>37.912295786758378</v>
      </c>
      <c r="S76" s="40">
        <v>42.805503009458292</v>
      </c>
      <c r="T76" s="40">
        <v>43.536543422184003</v>
      </c>
      <c r="U76" s="40">
        <v>44.853310404127257</v>
      </c>
      <c r="V76" s="40">
        <v>42.225193465176268</v>
      </c>
      <c r="W76" s="40">
        <v>38.534823731728288</v>
      </c>
      <c r="X76" s="40">
        <v>42.437059329320718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0.60189165950128976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0.60189165950128976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248.98985382631128</v>
      </c>
      <c r="D2" s="31">
        <f t="shared" si="0"/>
        <v>245.63250214961306</v>
      </c>
      <c r="E2" s="31">
        <f t="shared" si="0"/>
        <v>240.10799656061903</v>
      </c>
      <c r="F2" s="31">
        <f t="shared" si="0"/>
        <v>239.15021496130692</v>
      </c>
      <c r="G2" s="31">
        <f t="shared" si="0"/>
        <v>217.23009458297503</v>
      </c>
      <c r="H2" s="31">
        <f t="shared" si="0"/>
        <v>196.95236457437665</v>
      </c>
      <c r="I2" s="31">
        <f t="shared" si="0"/>
        <v>189.21375752364571</v>
      </c>
      <c r="J2" s="31">
        <f t="shared" si="0"/>
        <v>183.54350816852963</v>
      </c>
      <c r="K2" s="31">
        <f t="shared" si="0"/>
        <v>166.25872742906276</v>
      </c>
      <c r="L2" s="31">
        <f t="shared" si="0"/>
        <v>168.80791057609628</v>
      </c>
      <c r="M2" s="31">
        <f t="shared" si="0"/>
        <v>166.81762682717107</v>
      </c>
      <c r="N2" s="31">
        <f t="shared" si="0"/>
        <v>150.56921754084266</v>
      </c>
      <c r="O2" s="31">
        <f t="shared" si="0"/>
        <v>150.6577815993121</v>
      </c>
      <c r="P2" s="31">
        <f t="shared" si="0"/>
        <v>142.71530524505587</v>
      </c>
      <c r="Q2" s="31">
        <f t="shared" si="0"/>
        <v>134.48933791917455</v>
      </c>
      <c r="R2" s="31">
        <f t="shared" si="0"/>
        <v>124.30859845227857</v>
      </c>
      <c r="S2" s="31">
        <f t="shared" si="0"/>
        <v>133.95649183147032</v>
      </c>
      <c r="T2" s="31">
        <f t="shared" si="0"/>
        <v>137.56663800515906</v>
      </c>
      <c r="U2" s="31">
        <f t="shared" si="0"/>
        <v>134.56930352536543</v>
      </c>
      <c r="V2" s="31">
        <f t="shared" si="0"/>
        <v>129.85709372312982</v>
      </c>
      <c r="W2" s="31">
        <f t="shared" si="0"/>
        <v>116.41797076526225</v>
      </c>
      <c r="X2" s="31">
        <f t="shared" ref="X2" si="1">SUM(X3,X17,X22,X25,X26,X51,X52,X71,X74,X75,X76)</f>
        <v>121.93972484952707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0.62622527944969908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0.62622527944969908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0.62622527944969908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1.4402407566638</v>
      </c>
      <c r="D22" s="37">
        <f t="shared" si="12"/>
        <v>0</v>
      </c>
      <c r="E22" s="37">
        <f t="shared" si="12"/>
        <v>0</v>
      </c>
      <c r="F22" s="37">
        <f t="shared" si="12"/>
        <v>5.7609630266552019</v>
      </c>
      <c r="G22" s="37">
        <f t="shared" si="12"/>
        <v>0.2400687876182287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0.96018916595012893</v>
      </c>
      <c r="L22" s="37">
        <f t="shared" si="12"/>
        <v>0.2400687876182287</v>
      </c>
      <c r="M22" s="37">
        <f t="shared" si="12"/>
        <v>1.4402407566638</v>
      </c>
      <c r="N22" s="37">
        <f t="shared" si="12"/>
        <v>0</v>
      </c>
      <c r="O22" s="37">
        <f t="shared" si="12"/>
        <v>0</v>
      </c>
      <c r="P22" s="37">
        <f t="shared" si="12"/>
        <v>0.48005159071367148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1.4402407566638</v>
      </c>
      <c r="D23" s="10">
        <v>0</v>
      </c>
      <c r="E23" s="10">
        <v>0</v>
      </c>
      <c r="F23" s="10">
        <v>5.7609630266552019</v>
      </c>
      <c r="G23" s="10">
        <v>0.2400687876182287</v>
      </c>
      <c r="H23" s="10">
        <v>0</v>
      </c>
      <c r="I23" s="10">
        <v>0</v>
      </c>
      <c r="J23" s="10">
        <v>0</v>
      </c>
      <c r="K23" s="10">
        <v>0.96018916595012893</v>
      </c>
      <c r="L23" s="10">
        <v>0.2400687876182287</v>
      </c>
      <c r="M23" s="10">
        <v>1.4402407566638</v>
      </c>
      <c r="N23" s="10">
        <v>0</v>
      </c>
      <c r="O23" s="10">
        <v>0</v>
      </c>
      <c r="P23" s="10">
        <v>0.48005159071367148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4.1322441960447112</v>
      </c>
      <c r="D26" s="37">
        <f t="shared" si="14"/>
        <v>1.0877042132416159</v>
      </c>
      <c r="E26" s="37">
        <f t="shared" si="14"/>
        <v>1.0877042132416159</v>
      </c>
      <c r="F26" s="37">
        <f t="shared" si="14"/>
        <v>1.0877042132416159</v>
      </c>
      <c r="G26" s="37">
        <f t="shared" si="14"/>
        <v>1.0877042132416159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4.1322441960447112</v>
      </c>
      <c r="D33" s="29">
        <f t="shared" si="18"/>
        <v>1.0877042132416159</v>
      </c>
      <c r="E33" s="29">
        <f t="shared" si="18"/>
        <v>1.0877042132416159</v>
      </c>
      <c r="F33" s="29">
        <f t="shared" si="18"/>
        <v>1.0877042132416159</v>
      </c>
      <c r="G33" s="29">
        <f t="shared" si="18"/>
        <v>1.0877042132416159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1.0877042132416159</v>
      </c>
      <c r="D36" s="10">
        <v>1.0877042132416159</v>
      </c>
      <c r="E36" s="10">
        <v>1.0877042132416159</v>
      </c>
      <c r="F36" s="10">
        <v>1.0877042132416159</v>
      </c>
      <c r="G36" s="10">
        <v>1.0877042132416159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3.0445399828030948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16.079105760963021</v>
      </c>
      <c r="D51" s="37">
        <v>11.26397248495271</v>
      </c>
      <c r="E51" s="37">
        <v>13.65004299226139</v>
      </c>
      <c r="F51" s="37">
        <v>17.669819432502148</v>
      </c>
      <c r="G51" s="37">
        <v>12.81169389509888</v>
      </c>
      <c r="H51" s="37">
        <v>3.998280309544282</v>
      </c>
      <c r="I51" s="37">
        <v>6.4058469475494411</v>
      </c>
      <c r="J51" s="37">
        <v>7.9965606190885632</v>
      </c>
      <c r="K51" s="37">
        <v>8.018056749785039</v>
      </c>
      <c r="L51" s="37">
        <v>15.262252794496989</v>
      </c>
      <c r="M51" s="37">
        <v>6.4273430782459151</v>
      </c>
      <c r="N51" s="37">
        <v>12.05932932072227</v>
      </c>
      <c r="O51" s="37">
        <v>12.0378331900258</v>
      </c>
      <c r="P51" s="37">
        <v>6.5563198624247629</v>
      </c>
      <c r="Q51" s="37">
        <v>14.015477214101461</v>
      </c>
      <c r="R51" s="37">
        <v>8.0610490111779871</v>
      </c>
      <c r="S51" s="37">
        <v>10.876956147893379</v>
      </c>
      <c r="T51" s="37">
        <v>11.36672398968186</v>
      </c>
      <c r="U51" s="37">
        <v>12.64600171969045</v>
      </c>
      <c r="V51" s="37">
        <v>14.863542562338781</v>
      </c>
      <c r="W51" s="37">
        <v>10.795700773860711</v>
      </c>
      <c r="X51" s="37">
        <v>10.40481513327601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0.85984522785898532</v>
      </c>
      <c r="I52" s="37">
        <f t="shared" si="20"/>
        <v>0.42992261392949271</v>
      </c>
      <c r="J52" s="37">
        <f t="shared" si="20"/>
        <v>1.0748065348237319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0.16715391229578669</v>
      </c>
      <c r="O52" s="37">
        <f t="shared" si="20"/>
        <v>0.16715391229578669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0.85984522785898532</v>
      </c>
      <c r="I59" s="10">
        <v>0.42992261392949271</v>
      </c>
      <c r="J59" s="10">
        <v>1.0748065348237319</v>
      </c>
      <c r="K59" s="10">
        <v>0</v>
      </c>
      <c r="L59" s="10">
        <v>0</v>
      </c>
      <c r="M59" s="10">
        <v>0</v>
      </c>
      <c r="N59" s="10">
        <v>0.16715391229578669</v>
      </c>
      <c r="O59" s="10">
        <v>0.16715391229578669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142.04161650902839</v>
      </c>
      <c r="D75" s="37">
        <v>148.1561478933792</v>
      </c>
      <c r="E75" s="37">
        <v>139.98761822871879</v>
      </c>
      <c r="F75" s="37">
        <v>137.07368873602749</v>
      </c>
      <c r="G75" s="37">
        <v>126.9943250214961</v>
      </c>
      <c r="H75" s="37">
        <v>120.2111779879622</v>
      </c>
      <c r="I75" s="37">
        <v>112.0426483233018</v>
      </c>
      <c r="J75" s="37">
        <v>105.85649183147029</v>
      </c>
      <c r="K75" s="37">
        <v>88.03860705073086</v>
      </c>
      <c r="L75" s="37">
        <v>89.591057609630255</v>
      </c>
      <c r="M75" s="37">
        <v>96.637059329320707</v>
      </c>
      <c r="N75" s="37">
        <v>85.387446259673254</v>
      </c>
      <c r="O75" s="37">
        <v>90.379277730008596</v>
      </c>
      <c r="P75" s="37">
        <v>86.247291487532237</v>
      </c>
      <c r="Q75" s="37">
        <v>80.491057609630261</v>
      </c>
      <c r="R75" s="37">
        <v>77.505503009458295</v>
      </c>
      <c r="S75" s="37">
        <v>82.186844368013752</v>
      </c>
      <c r="T75" s="37">
        <v>85.414359415305242</v>
      </c>
      <c r="U75" s="37">
        <v>83.381255374032676</v>
      </c>
      <c r="V75" s="37">
        <v>78.243336199484091</v>
      </c>
      <c r="W75" s="37">
        <v>73.176612209802229</v>
      </c>
      <c r="X75" s="37">
        <v>78.405417024935502</v>
      </c>
    </row>
    <row r="76" spans="1:24" ht="11.25" customHeight="1" x14ac:dyDescent="0.2">
      <c r="A76" s="38" t="s">
        <v>139</v>
      </c>
      <c r="B76" s="39" t="s">
        <v>140</v>
      </c>
      <c r="C76" s="40">
        <v>85.29664660361135</v>
      </c>
      <c r="D76" s="40">
        <v>85.124677558039551</v>
      </c>
      <c r="E76" s="40">
        <v>85.382631126397243</v>
      </c>
      <c r="F76" s="40">
        <v>77.558039552880473</v>
      </c>
      <c r="G76" s="40">
        <v>76.096302665520199</v>
      </c>
      <c r="H76" s="40">
        <v>71.883061049011175</v>
      </c>
      <c r="I76" s="40">
        <v>70.335339638864994</v>
      </c>
      <c r="J76" s="40">
        <v>68.615649183147028</v>
      </c>
      <c r="K76" s="40">
        <v>68.615649183147028</v>
      </c>
      <c r="L76" s="40">
        <v>63.714531384350813</v>
      </c>
      <c r="M76" s="40">
        <v>62.312983662940667</v>
      </c>
      <c r="N76" s="40">
        <v>52.955288048151331</v>
      </c>
      <c r="O76" s="40">
        <v>48.073516766981939</v>
      </c>
      <c r="P76" s="40">
        <v>49.431642304385207</v>
      </c>
      <c r="Q76" s="40">
        <v>39.982803095442819</v>
      </c>
      <c r="R76" s="40">
        <v>38.742046431642301</v>
      </c>
      <c r="S76" s="40">
        <v>40.892691315563198</v>
      </c>
      <c r="T76" s="40">
        <v>40.78555460017197</v>
      </c>
      <c r="U76" s="40">
        <v>38.542046431642312</v>
      </c>
      <c r="V76" s="40">
        <v>36.750214961306959</v>
      </c>
      <c r="W76" s="40">
        <v>32.445657781599309</v>
      </c>
      <c r="X76" s="40">
        <v>33.129492691315562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3288.4886500429911</v>
      </c>
      <c r="D2" s="31">
        <f t="shared" si="0"/>
        <v>3559.5632846087701</v>
      </c>
      <c r="E2" s="31">
        <f t="shared" si="0"/>
        <v>3563.359673258813</v>
      </c>
      <c r="F2" s="31">
        <f t="shared" si="0"/>
        <v>3809.7922613929491</v>
      </c>
      <c r="G2" s="31">
        <f t="shared" si="0"/>
        <v>3918.94909716251</v>
      </c>
      <c r="H2" s="31">
        <f t="shared" si="0"/>
        <v>4049.3558899398117</v>
      </c>
      <c r="I2" s="31">
        <f t="shared" si="0"/>
        <v>4247.0812553740343</v>
      </c>
      <c r="J2" s="31">
        <f t="shared" si="0"/>
        <v>4387.9112639724854</v>
      </c>
      <c r="K2" s="31">
        <f t="shared" si="0"/>
        <v>4175.344368013757</v>
      </c>
      <c r="L2" s="31">
        <f t="shared" si="0"/>
        <v>4011.1712811693897</v>
      </c>
      <c r="M2" s="31">
        <f t="shared" si="0"/>
        <v>4055.2150472914886</v>
      </c>
      <c r="N2" s="31">
        <f t="shared" si="0"/>
        <v>3827.1730868443674</v>
      </c>
      <c r="O2" s="31">
        <f t="shared" si="0"/>
        <v>3993.7073946689593</v>
      </c>
      <c r="P2" s="31">
        <f t="shared" si="0"/>
        <v>3838.3750644883921</v>
      </c>
      <c r="Q2" s="31">
        <f t="shared" si="0"/>
        <v>3878.4542562338775</v>
      </c>
      <c r="R2" s="31">
        <f t="shared" si="0"/>
        <v>3785.8564918314692</v>
      </c>
      <c r="S2" s="31">
        <f t="shared" si="0"/>
        <v>3784.0467755803948</v>
      </c>
      <c r="T2" s="31">
        <f t="shared" si="0"/>
        <v>3949.5975064488407</v>
      </c>
      <c r="U2" s="31">
        <f t="shared" si="0"/>
        <v>4106.9999140154769</v>
      </c>
      <c r="V2" s="31">
        <f t="shared" si="0"/>
        <v>3967.855202063628</v>
      </c>
      <c r="W2" s="31">
        <f t="shared" si="0"/>
        <v>3874.6247635425625</v>
      </c>
      <c r="X2" s="31">
        <f t="shared" ref="X2" si="1">SUM(X3,X17,X22,X25,X26,X51,X52,X71,X74,X75,X76)</f>
        <v>4066.8436801375756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60.628804815133279</v>
      </c>
      <c r="D3" s="34">
        <f t="shared" si="2"/>
        <v>81.021496130696477</v>
      </c>
      <c r="E3" s="34">
        <f t="shared" si="2"/>
        <v>66.89690455717971</v>
      </c>
      <c r="F3" s="34">
        <f t="shared" si="2"/>
        <v>59.575752364574377</v>
      </c>
      <c r="G3" s="34">
        <f t="shared" si="2"/>
        <v>58.336973344797926</v>
      </c>
      <c r="H3" s="34">
        <f t="shared" si="2"/>
        <v>73.366981943250195</v>
      </c>
      <c r="I3" s="34">
        <f t="shared" si="2"/>
        <v>80.242218400687875</v>
      </c>
      <c r="J3" s="34">
        <f t="shared" si="2"/>
        <v>93.36638005159071</v>
      </c>
      <c r="K3" s="34">
        <f t="shared" si="2"/>
        <v>91.501117798796173</v>
      </c>
      <c r="L3" s="34">
        <f t="shared" si="2"/>
        <v>70.834737747205494</v>
      </c>
      <c r="M3" s="34">
        <f t="shared" si="2"/>
        <v>93.352622527944987</v>
      </c>
      <c r="N3" s="34">
        <f t="shared" si="2"/>
        <v>97.110318142734357</v>
      </c>
      <c r="O3" s="34">
        <f t="shared" si="2"/>
        <v>77.197764402407557</v>
      </c>
      <c r="P3" s="34">
        <f t="shared" si="2"/>
        <v>58.826655202063606</v>
      </c>
      <c r="Q3" s="34">
        <f t="shared" si="2"/>
        <v>53.093121238177112</v>
      </c>
      <c r="R3" s="34">
        <f t="shared" si="2"/>
        <v>42.259931212381773</v>
      </c>
      <c r="S3" s="34">
        <f t="shared" si="2"/>
        <v>35.214359415305239</v>
      </c>
      <c r="T3" s="34">
        <f t="shared" si="2"/>
        <v>36.698366294067064</v>
      </c>
      <c r="U3" s="34">
        <f t="shared" si="2"/>
        <v>41.553654342218401</v>
      </c>
      <c r="V3" s="34">
        <f t="shared" si="2"/>
        <v>35.77953568357696</v>
      </c>
      <c r="W3" s="34">
        <f t="shared" si="2"/>
        <v>21.582975064488391</v>
      </c>
      <c r="X3" s="34">
        <f t="shared" ref="X3" si="3">SUM(X4,X8,X11)</f>
        <v>15.403267411865869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53.700601891659502</v>
      </c>
      <c r="D4" s="29">
        <f t="shared" si="4"/>
        <v>74.0932932072227</v>
      </c>
      <c r="E4" s="29">
        <f t="shared" si="4"/>
        <v>60.498194325021494</v>
      </c>
      <c r="F4" s="29">
        <f t="shared" si="4"/>
        <v>55.736543422184006</v>
      </c>
      <c r="G4" s="29">
        <f t="shared" si="4"/>
        <v>53.857867583834903</v>
      </c>
      <c r="H4" s="29">
        <f t="shared" si="4"/>
        <v>68.887962166809956</v>
      </c>
      <c r="I4" s="29">
        <f t="shared" si="4"/>
        <v>76.403009458297504</v>
      </c>
      <c r="J4" s="29">
        <f t="shared" si="4"/>
        <v>90.806878761822873</v>
      </c>
      <c r="K4" s="29">
        <f t="shared" si="4"/>
        <v>88.301805674978453</v>
      </c>
      <c r="L4" s="29">
        <f t="shared" si="4"/>
        <v>67.635425623387789</v>
      </c>
      <c r="M4" s="29">
        <f t="shared" si="4"/>
        <v>91.433018056749802</v>
      </c>
      <c r="N4" s="29">
        <f t="shared" si="4"/>
        <v>95.190713671539172</v>
      </c>
      <c r="O4" s="29">
        <f t="shared" si="4"/>
        <v>73.358555460017186</v>
      </c>
      <c r="P4" s="29">
        <f t="shared" si="4"/>
        <v>57.546861564918295</v>
      </c>
      <c r="Q4" s="29">
        <f t="shared" si="4"/>
        <v>53.093121238177112</v>
      </c>
      <c r="R4" s="29">
        <f t="shared" si="4"/>
        <v>42.259931212381773</v>
      </c>
      <c r="S4" s="29">
        <f t="shared" si="4"/>
        <v>35.214359415305239</v>
      </c>
      <c r="T4" s="29">
        <f t="shared" si="4"/>
        <v>36.616423043852102</v>
      </c>
      <c r="U4" s="29">
        <f t="shared" si="4"/>
        <v>41.529922613929493</v>
      </c>
      <c r="V4" s="29">
        <f t="shared" si="4"/>
        <v>35.760963026655205</v>
      </c>
      <c r="W4" s="29">
        <f t="shared" si="4"/>
        <v>21.582975064488391</v>
      </c>
      <c r="X4" s="29">
        <f t="shared" ref="X4" si="5">SUM(X5:X7)</f>
        <v>15.401977644024081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1.9656061908856401</v>
      </c>
      <c r="P5" s="10">
        <f>NRGSUP!P5-TI_E!P5+TO!P5-NRG_E!P5-DL!P5</f>
        <v>0.65520206362854627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0.65520206362854683</v>
      </c>
      <c r="T5" s="10">
        <f>NRGSUP!T5-TI_E!T5+TO!T5-NRG_E!T5-DL!T5</f>
        <v>0.16517626827171114</v>
      </c>
      <c r="U5" s="10">
        <f>NRGSUP!U5-TI_E!U5+TO!U5-NRG_E!U5-DL!U5</f>
        <v>-2.7755575615628914E-17</v>
      </c>
      <c r="V5" s="10">
        <f>NRGSUP!V5-TI_E!V5+TO!V5-NRG_E!V5-DL!V5</f>
        <v>-8.5984522785992334E-5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53.700601891659502</v>
      </c>
      <c r="D7" s="10">
        <f>NRGSUP!D7-TI_E!D7+TO!D7-NRG_E!D7-DL!D7</f>
        <v>74.0932932072227</v>
      </c>
      <c r="E7" s="10">
        <f>NRGSUP!E7-TI_E!E7+TO!E7-NRG_E!E7-DL!E7</f>
        <v>60.498194325021494</v>
      </c>
      <c r="F7" s="10">
        <f>NRGSUP!F7-TI_E!F7+TO!F7-NRG_E!F7-DL!F7</f>
        <v>55.736543422184006</v>
      </c>
      <c r="G7" s="10">
        <f>NRGSUP!G7-TI_E!G7+TO!G7-NRG_E!G7-DL!G7</f>
        <v>53.857867583834903</v>
      </c>
      <c r="H7" s="10">
        <f>NRGSUP!H7-TI_E!H7+TO!H7-NRG_E!H7-DL!H7</f>
        <v>68.887962166809956</v>
      </c>
      <c r="I7" s="10">
        <f>NRGSUP!I7-TI_E!I7+TO!I7-NRG_E!I7-DL!I7</f>
        <v>76.403009458297504</v>
      </c>
      <c r="J7" s="10">
        <f>NRGSUP!J7-TI_E!J7+TO!J7-NRG_E!J7-DL!J7</f>
        <v>90.806878761822873</v>
      </c>
      <c r="K7" s="10">
        <f>NRGSUP!K7-TI_E!K7+TO!K7-NRG_E!K7-DL!K7</f>
        <v>88.301805674978453</v>
      </c>
      <c r="L7" s="10">
        <f>NRGSUP!L7-TI_E!L7+TO!L7-NRG_E!L7-DL!L7</f>
        <v>67.635425623387789</v>
      </c>
      <c r="M7" s="10">
        <f>NRGSUP!M7-TI_E!M7+TO!M7-NRG_E!M7-DL!M7</f>
        <v>91.433018056749802</v>
      </c>
      <c r="N7" s="10">
        <f>NRGSUP!N7-TI_E!N7+TO!N7-NRG_E!N7-DL!N7</f>
        <v>95.190713671539172</v>
      </c>
      <c r="O7" s="10">
        <f>NRGSUP!O7-TI_E!O7+TO!O7-NRG_E!O7-DL!O7</f>
        <v>71.392949269131549</v>
      </c>
      <c r="P7" s="10">
        <f>NRGSUP!P7-TI_E!P7+TO!P7-NRG_E!P7-DL!P7</f>
        <v>56.891659501289752</v>
      </c>
      <c r="Q7" s="10">
        <f>NRGSUP!Q7-TI_E!Q7+TO!Q7-NRG_E!Q7-DL!Q7</f>
        <v>53.093121238177112</v>
      </c>
      <c r="R7" s="10">
        <f>NRGSUP!R7-TI_E!R7+TO!R7-NRG_E!R7-DL!R7</f>
        <v>42.259931212381773</v>
      </c>
      <c r="S7" s="10">
        <f>NRGSUP!S7-TI_E!S7+TO!S7-NRG_E!S7-DL!S7</f>
        <v>34.559157351676696</v>
      </c>
      <c r="T7" s="10">
        <f>NRGSUP!T7-TI_E!T7+TO!T7-NRG_E!T7-DL!T7</f>
        <v>36.451246775580394</v>
      </c>
      <c r="U7" s="10">
        <f>NRGSUP!U7-TI_E!U7+TO!U7-NRG_E!U7-DL!U7</f>
        <v>41.529922613929493</v>
      </c>
      <c r="V7" s="10">
        <f>NRGSUP!V7-TI_E!V7+TO!V7-NRG_E!V7-DL!V7</f>
        <v>35.761049011177988</v>
      </c>
      <c r="W7" s="10">
        <f>NRGSUP!W7-TI_E!W7+TO!W7-NRG_E!W7-DL!W7</f>
        <v>21.582975064488391</v>
      </c>
      <c r="X7" s="10">
        <f>NRGSUP!X7-TI_E!X7+TO!X7-NRG_E!X7-DL!X7</f>
        <v>15.401977644024081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6.9282029234737754</v>
      </c>
      <c r="D11" s="29">
        <f t="shared" si="8"/>
        <v>6.9282029234737754</v>
      </c>
      <c r="E11" s="29">
        <f t="shared" si="8"/>
        <v>6.3987102321582112</v>
      </c>
      <c r="F11" s="29">
        <f t="shared" si="8"/>
        <v>3.8392089423903686</v>
      </c>
      <c r="G11" s="29">
        <f t="shared" si="8"/>
        <v>4.4791057609630256</v>
      </c>
      <c r="H11" s="29">
        <f t="shared" si="8"/>
        <v>4.4790197764402402</v>
      </c>
      <c r="I11" s="29">
        <f t="shared" si="8"/>
        <v>3.839208942390369</v>
      </c>
      <c r="J11" s="29">
        <f t="shared" si="8"/>
        <v>2.5595012897678417</v>
      </c>
      <c r="K11" s="29">
        <f t="shared" si="8"/>
        <v>3.1993121238177129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1.2797936371453138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2.3731728288907988E-2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1.2897678417884782E-3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6.9282029234737754</v>
      </c>
      <c r="D13" s="10">
        <f>NRGSUP!D13-TI_E!D13+TO!D13-NRG_E!D13-DL!D13</f>
        <v>6.9282029234737754</v>
      </c>
      <c r="E13" s="10">
        <f>NRGSUP!E13-TI_E!E13+TO!E13-NRG_E!E13-DL!E13</f>
        <v>6.3987102321582112</v>
      </c>
      <c r="F13" s="10">
        <f>NRGSUP!F13-TI_E!F13+TO!F13-NRG_E!F13-DL!F13</f>
        <v>3.8392089423903686</v>
      </c>
      <c r="G13" s="10">
        <f>NRGSUP!G13-TI_E!G13+TO!G13-NRG_E!G13-DL!G13</f>
        <v>4.4791057609630256</v>
      </c>
      <c r="H13" s="10">
        <f>NRGSUP!H13-TI_E!H13+TO!H13-NRG_E!H13-DL!H13</f>
        <v>4.4790197764402402</v>
      </c>
      <c r="I13" s="10">
        <f>NRGSUP!I13-TI_E!I13+TO!I13-NRG_E!I13-DL!I13</f>
        <v>3.839208942390369</v>
      </c>
      <c r="J13" s="10">
        <f>NRGSUP!J13-TI_E!J13+TO!J13-NRG_E!J13-DL!J13</f>
        <v>2.5595012897678417</v>
      </c>
      <c r="K13" s="10">
        <f>NRGSUP!K13-TI_E!K13+TO!K13-NRG_E!K13-DL!K13</f>
        <v>3.1993121238177129</v>
      </c>
      <c r="L13" s="10">
        <f>NRGSUP!L13-TI_E!L13+TO!L13-NRG_E!L13-DL!L13</f>
        <v>3.199312123817712</v>
      </c>
      <c r="M13" s="10">
        <f>NRGSUP!M13-TI_E!M13+TO!M13-NRG_E!M13-DL!M13</f>
        <v>1.919604471195185</v>
      </c>
      <c r="N13" s="10">
        <f>NRGSUP!N13-TI_E!N13+TO!N13-NRG_E!N13-DL!N13</f>
        <v>1.919604471195185</v>
      </c>
      <c r="O13" s="10">
        <f>NRGSUP!O13-TI_E!O13+TO!O13-NRG_E!O13-DL!O13</f>
        <v>3.839208942390369</v>
      </c>
      <c r="P13" s="10">
        <f>NRGSUP!P13-TI_E!P13+TO!P13-NRG_E!P13-DL!P13</f>
        <v>1.2797936371453138</v>
      </c>
      <c r="Q13" s="10">
        <f>NRGSUP!Q13-TI_E!Q13+TO!Q13-NRG_E!Q13-DL!Q13</f>
        <v>0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8.1943250214961294E-2</v>
      </c>
      <c r="U13" s="10">
        <f>NRGSUP!U13-TI_E!U13+TO!U13-NRG_E!U13-DL!U13</f>
        <v>2.3731728288907988E-2</v>
      </c>
      <c r="V13" s="10">
        <f>NRGSUP!V13-TI_E!V13+TO!V13-NRG_E!V13-DL!V13</f>
        <v>1.8572656921754079E-2</v>
      </c>
      <c r="W13" s="10">
        <f>NRGSUP!W13-TI_E!W13+TO!W13-NRG_E!W13-DL!W13</f>
        <v>0</v>
      </c>
      <c r="X13" s="10">
        <f>NRGSUP!X13-TI_E!X13+TO!X13-NRG_E!X13-DL!X13</f>
        <v>1.2897678417884782E-3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0.97987962166809339</v>
      </c>
      <c r="D22" s="37">
        <f t="shared" si="12"/>
        <v>0.3700773860705015</v>
      </c>
      <c r="E22" s="37">
        <f t="shared" si="12"/>
        <v>0</v>
      </c>
      <c r="F22" s="37">
        <f t="shared" si="12"/>
        <v>-8.5984522777415862E-5</v>
      </c>
      <c r="G22" s="37">
        <f t="shared" si="12"/>
        <v>0.23998280309544395</v>
      </c>
      <c r="H22" s="37">
        <f t="shared" si="12"/>
        <v>2.2204460492503131E-16</v>
      </c>
      <c r="I22" s="37">
        <f t="shared" si="12"/>
        <v>-8.5984522786297646E-5</v>
      </c>
      <c r="J22" s="37">
        <f t="shared" si="12"/>
        <v>0.23998280309544184</v>
      </c>
      <c r="K22" s="37">
        <f t="shared" si="12"/>
        <v>0.24006878761822881</v>
      </c>
      <c r="L22" s="37">
        <f t="shared" si="12"/>
        <v>0.23998280309544318</v>
      </c>
      <c r="M22" s="37">
        <f t="shared" si="12"/>
        <v>0.72012037833190123</v>
      </c>
      <c r="N22" s="37">
        <f t="shared" si="12"/>
        <v>0.7201203783318999</v>
      </c>
      <c r="O22" s="37">
        <f t="shared" si="12"/>
        <v>0.72012037833189968</v>
      </c>
      <c r="P22" s="37">
        <f t="shared" si="12"/>
        <v>0.48013757523645811</v>
      </c>
      <c r="Q22" s="37">
        <f t="shared" si="12"/>
        <v>0.72012037833190057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0.28529664660361143</v>
      </c>
      <c r="U22" s="37">
        <f t="shared" si="12"/>
        <v>0.75786758383490971</v>
      </c>
      <c r="V22" s="37">
        <f t="shared" si="12"/>
        <v>0.89716251074806563</v>
      </c>
      <c r="W22" s="37">
        <f t="shared" si="12"/>
        <v>0.67205503009458267</v>
      </c>
      <c r="X22" s="37">
        <f t="shared" ref="X22" si="13">SUM(X23:X24)</f>
        <v>1.1233018056749784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0.23989681857265066</v>
      </c>
      <c r="D23" s="10">
        <f>NRGSUP!D23-TI_E!D23+TO!D23-NRG_E!D23-DL!D23</f>
        <v>8.5984522780080397E-5</v>
      </c>
      <c r="E23" s="10">
        <f>NRGSUP!E23-TI_E!E23+TO!E23-NRG_E!E23-DL!E23</f>
        <v>0</v>
      </c>
      <c r="F23" s="10">
        <f>NRGSUP!F23-TI_E!F23+TO!F23-NRG_E!F23-DL!F23</f>
        <v>-8.5984522777415862E-5</v>
      </c>
      <c r="G23" s="10">
        <f>NRGSUP!G23-TI_E!G23+TO!G23-NRG_E!G23-DL!G23</f>
        <v>0.23998280309544395</v>
      </c>
      <c r="H23" s="10">
        <f>NRGSUP!H23-TI_E!H23+TO!H23-NRG_E!H23-DL!H23</f>
        <v>2.2204460492503131E-16</v>
      </c>
      <c r="I23" s="10">
        <f>NRGSUP!I23-TI_E!I23+TO!I23-NRG_E!I23-DL!I23</f>
        <v>-8.5984522786297646E-5</v>
      </c>
      <c r="J23" s="10">
        <f>NRGSUP!J23-TI_E!J23+TO!J23-NRG_E!J23-DL!J23</f>
        <v>0.23998280309544184</v>
      </c>
      <c r="K23" s="10">
        <f>NRGSUP!K23-TI_E!K23+TO!K23-NRG_E!K23-DL!K23</f>
        <v>0.24006878761822881</v>
      </c>
      <c r="L23" s="10">
        <f>NRGSUP!L23-TI_E!L23+TO!L23-NRG_E!L23-DL!L23</f>
        <v>0.23998280309544318</v>
      </c>
      <c r="M23" s="10">
        <f>NRGSUP!M23-TI_E!M23+TO!M23-NRG_E!M23-DL!M23</f>
        <v>0.72012037833190123</v>
      </c>
      <c r="N23" s="10">
        <f>NRGSUP!N23-TI_E!N23+TO!N23-NRG_E!N23-DL!N23</f>
        <v>0.7201203783318999</v>
      </c>
      <c r="O23" s="10">
        <f>NRGSUP!O23-TI_E!O23+TO!O23-NRG_E!O23-DL!O23</f>
        <v>0.72012037833189968</v>
      </c>
      <c r="P23" s="10">
        <f>NRGSUP!P23-TI_E!P23+TO!P23-NRG_E!P23-DL!P23</f>
        <v>0.48013757523645811</v>
      </c>
      <c r="Q23" s="10">
        <f>NRGSUP!Q23-TI_E!Q23+TO!Q23-NRG_E!Q23-DL!Q23</f>
        <v>0.72012037833190057</v>
      </c>
      <c r="R23" s="10">
        <f>NRGSUP!R23-TI_E!R23+TO!R23-NRG_E!R23-DL!R23</f>
        <v>0.2400687876182287</v>
      </c>
      <c r="S23" s="10">
        <f>NRGSUP!S23-TI_E!S23+TO!S23-NRG_E!S23-DL!S23</f>
        <v>0.72012037833190023</v>
      </c>
      <c r="T23" s="10">
        <f>NRGSUP!T23-TI_E!T23+TO!T23-NRG_E!T23-DL!T23</f>
        <v>2.5193465176268415E-2</v>
      </c>
      <c r="U23" s="10">
        <f>NRGSUP!U23-TI_E!U23+TO!U23-NRG_E!U23-DL!U23</f>
        <v>0.39380911435941535</v>
      </c>
      <c r="V23" s="10">
        <f>NRGSUP!V23-TI_E!V23+TO!V23-NRG_E!V23-DL!V23</f>
        <v>0.45391229578675873</v>
      </c>
      <c r="W23" s="10">
        <f>NRGSUP!W23-TI_E!W23+TO!W23-NRG_E!W23-DL!W23</f>
        <v>0.26878761822871866</v>
      </c>
      <c r="X23" s="10">
        <f>NRGSUP!X23-TI_E!X23+TO!X23-NRG_E!X23-DL!X23</f>
        <v>0.65382631126397239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0.73998280309544273</v>
      </c>
      <c r="D24" s="10">
        <f>NRGSUP!D24-TI_E!D24+TO!D24-NRG_E!D24-DL!D24</f>
        <v>0.36999140154772142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0.26010318142734301</v>
      </c>
      <c r="U24" s="10">
        <f>NRGSUP!U24-TI_E!U24+TO!U24-NRG_E!U24-DL!U24</f>
        <v>0.36405846947549436</v>
      </c>
      <c r="V24" s="10">
        <f>NRGSUP!V24-TI_E!V24+TO!V24-NRG_E!V24-DL!V24</f>
        <v>0.4432502149613069</v>
      </c>
      <c r="W24" s="10">
        <f>NRGSUP!W24-TI_E!W24+TO!W24-NRG_E!W24-DL!W24</f>
        <v>0.40326741186586407</v>
      </c>
      <c r="X24" s="10">
        <f>NRGSUP!X24-TI_E!X24+TO!X24-NRG_E!X24-DL!X24</f>
        <v>0.469475494411006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1088.333361994841</v>
      </c>
      <c r="D26" s="37">
        <f t="shared" si="14"/>
        <v>1126.4790197764401</v>
      </c>
      <c r="E26" s="37">
        <f t="shared" si="14"/>
        <v>1105.2652622527944</v>
      </c>
      <c r="F26" s="37">
        <f t="shared" si="14"/>
        <v>1257.1486672398964</v>
      </c>
      <c r="G26" s="37">
        <f t="shared" si="14"/>
        <v>1310.1963026655201</v>
      </c>
      <c r="H26" s="37">
        <f t="shared" si="14"/>
        <v>1354.2245055889939</v>
      </c>
      <c r="I26" s="37">
        <f t="shared" si="14"/>
        <v>1518.939380911436</v>
      </c>
      <c r="J26" s="37">
        <f t="shared" si="14"/>
        <v>1637.1963026655208</v>
      </c>
      <c r="K26" s="37">
        <f t="shared" si="14"/>
        <v>1536.6641444539982</v>
      </c>
      <c r="L26" s="37">
        <f t="shared" si="14"/>
        <v>1353.762596732588</v>
      </c>
      <c r="M26" s="37">
        <f t="shared" si="14"/>
        <v>1380.8329320722275</v>
      </c>
      <c r="N26" s="37">
        <f t="shared" si="14"/>
        <v>1261.3109200343936</v>
      </c>
      <c r="O26" s="37">
        <f t="shared" si="14"/>
        <v>1247.7047291487538</v>
      </c>
      <c r="P26" s="37">
        <f t="shared" si="14"/>
        <v>1273.7967325881336</v>
      </c>
      <c r="Q26" s="37">
        <f t="shared" si="14"/>
        <v>1316.6202063628541</v>
      </c>
      <c r="R26" s="37">
        <f t="shared" si="14"/>
        <v>1371.3749785038688</v>
      </c>
      <c r="S26" s="37">
        <f t="shared" si="14"/>
        <v>1359.3862424763545</v>
      </c>
      <c r="T26" s="37">
        <f t="shared" si="14"/>
        <v>1414.4566638005165</v>
      </c>
      <c r="U26" s="37">
        <f t="shared" si="14"/>
        <v>1428.1547721410145</v>
      </c>
      <c r="V26" s="37">
        <f t="shared" si="14"/>
        <v>1377.6109200343938</v>
      </c>
      <c r="W26" s="37">
        <f t="shared" si="14"/>
        <v>1360.1536543422178</v>
      </c>
      <c r="X26" s="37">
        <f t="shared" ref="X26" si="15">SUM(X27,X33)</f>
        <v>1407.6016337059332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26.316079105760956</v>
      </c>
      <c r="D27" s="29">
        <f t="shared" si="16"/>
        <v>8.5984522783633111E-5</v>
      </c>
      <c r="E27" s="29">
        <f t="shared" si="16"/>
        <v>1.7763568394002505E-15</v>
      </c>
      <c r="F27" s="29">
        <f t="shared" si="16"/>
        <v>8.5984522785409467E-5</v>
      </c>
      <c r="G27" s="29">
        <f t="shared" si="16"/>
        <v>0</v>
      </c>
      <c r="H27" s="29">
        <f t="shared" si="16"/>
        <v>0</v>
      </c>
      <c r="I27" s="29">
        <f t="shared" si="16"/>
        <v>3.5527136788005009E-15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-8.5984522785631512E-5</v>
      </c>
      <c r="N27" s="29">
        <f t="shared" si="16"/>
        <v>-2.2204460492503131E-16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-1.0408340855860843E-17</v>
      </c>
      <c r="U27" s="29">
        <f t="shared" si="16"/>
        <v>2.7755575615628914E-17</v>
      </c>
      <c r="V27" s="29">
        <f t="shared" si="16"/>
        <v>8.5984522785853557E-5</v>
      </c>
      <c r="W27" s="29">
        <f t="shared" si="16"/>
        <v>8.5984522785902129E-5</v>
      </c>
      <c r="X27" s="29">
        <f t="shared" ref="X27" si="17">SUM(X28:X32)</f>
        <v>6.9388939039072284E-18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0</v>
      </c>
      <c r="D28" s="10">
        <f>NRGSUP!D28-TI_E!D28+TO!D28-NRG_E!D28-DL!D28</f>
        <v>0</v>
      </c>
      <c r="E28" s="10">
        <f>NRGSUP!E28-TI_E!E28+TO!E28-NRG_E!E28-DL!E28</f>
        <v>0</v>
      </c>
      <c r="F28" s="10">
        <f>NRGSUP!F28-TI_E!F28+TO!F28-NRG_E!F28-DL!F28</f>
        <v>0</v>
      </c>
      <c r="G28" s="10">
        <f>NRGSUP!G28-TI_E!G28+TO!G28-NRG_E!G28-DL!G28</f>
        <v>0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0</v>
      </c>
      <c r="W28" s="10">
        <f>NRGSUP!W28-TI_E!W28+TO!W28-NRG_E!W28-DL!W28</f>
        <v>0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26.316079105760956</v>
      </c>
      <c r="D32" s="10">
        <f>NRGSUP!D32-TI_E!D32+TO!D32-NRG_E!D32-DL!D32</f>
        <v>8.5984522783633111E-5</v>
      </c>
      <c r="E32" s="10">
        <f>NRGSUP!E32-TI_E!E32+TO!E32-NRG_E!E32-DL!E32</f>
        <v>1.7763568394002505E-15</v>
      </c>
      <c r="F32" s="10">
        <f>NRGSUP!F32-TI_E!F32+TO!F32-NRG_E!F32-DL!F32</f>
        <v>8.5984522785409467E-5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3.5527136788005009E-15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-8.5984522785631512E-5</v>
      </c>
      <c r="N32" s="10">
        <f>NRGSUP!N32-TI_E!N32+TO!N32-NRG_E!N32-DL!N32</f>
        <v>-2.2204460492503131E-16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-1.0408340855860843E-17</v>
      </c>
      <c r="U32" s="10">
        <f>NRGSUP!U32-TI_E!U32+TO!U32-NRG_E!U32-DL!U32</f>
        <v>2.7755575615628914E-17</v>
      </c>
      <c r="V32" s="10">
        <f>NRGSUP!V32-TI_E!V32+TO!V32-NRG_E!V32-DL!V32</f>
        <v>8.5984522785853557E-5</v>
      </c>
      <c r="W32" s="10">
        <f>NRGSUP!W32-TI_E!W32+TO!W32-NRG_E!W32-DL!W32</f>
        <v>8.5984522785902129E-5</v>
      </c>
      <c r="X32" s="10">
        <f>NRGSUP!X32-TI_E!X32+TO!X32-NRG_E!X32-DL!X32</f>
        <v>6.9388939039072284E-18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1062.01728288908</v>
      </c>
      <c r="D33" s="29">
        <f t="shared" si="18"/>
        <v>1126.4789337919174</v>
      </c>
      <c r="E33" s="29">
        <f t="shared" si="18"/>
        <v>1105.2652622527944</v>
      </c>
      <c r="F33" s="29">
        <f t="shared" si="18"/>
        <v>1257.1485812553738</v>
      </c>
      <c r="G33" s="29">
        <f t="shared" si="18"/>
        <v>1310.1963026655201</v>
      </c>
      <c r="H33" s="29">
        <f t="shared" si="18"/>
        <v>1354.2245055889939</v>
      </c>
      <c r="I33" s="29">
        <f t="shared" si="18"/>
        <v>1518.939380911436</v>
      </c>
      <c r="J33" s="29">
        <f t="shared" si="18"/>
        <v>1637.1963026655208</v>
      </c>
      <c r="K33" s="29">
        <f t="shared" si="18"/>
        <v>1536.6641444539982</v>
      </c>
      <c r="L33" s="29">
        <f t="shared" si="18"/>
        <v>1353.762596732588</v>
      </c>
      <c r="M33" s="29">
        <f t="shared" si="18"/>
        <v>1380.8330180567502</v>
      </c>
      <c r="N33" s="29">
        <f t="shared" si="18"/>
        <v>1261.3109200343936</v>
      </c>
      <c r="O33" s="29">
        <f t="shared" si="18"/>
        <v>1247.7047291487538</v>
      </c>
      <c r="P33" s="29">
        <f t="shared" si="18"/>
        <v>1273.7967325881336</v>
      </c>
      <c r="Q33" s="29">
        <f t="shared" si="18"/>
        <v>1316.6202063628541</v>
      </c>
      <c r="R33" s="29">
        <f t="shared" si="18"/>
        <v>1371.3749785038688</v>
      </c>
      <c r="S33" s="29">
        <f t="shared" si="18"/>
        <v>1359.3862424763545</v>
      </c>
      <c r="T33" s="29">
        <f t="shared" si="18"/>
        <v>1414.4566638005165</v>
      </c>
      <c r="U33" s="29">
        <f t="shared" si="18"/>
        <v>1428.1547721410145</v>
      </c>
      <c r="V33" s="29">
        <f t="shared" si="18"/>
        <v>1377.6108340498711</v>
      </c>
      <c r="W33" s="29">
        <f t="shared" si="18"/>
        <v>1360.1535683576951</v>
      </c>
      <c r="X33" s="29">
        <f t="shared" ref="X33" si="19">SUM(X34:X50)</f>
        <v>1407.6016337059332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50.034393809114363</v>
      </c>
      <c r="D36" s="10">
        <f>NRGSUP!D36-TI_E!D36+TO!D36-NRG_E!D36-DL!D36</f>
        <v>51.122098022355978</v>
      </c>
      <c r="E36" s="10">
        <f>NRGSUP!E36-TI_E!E36+TO!E36-NRG_E!E36-DL!E36</f>
        <v>50.034393809114363</v>
      </c>
      <c r="F36" s="10">
        <f>NRGSUP!F36-TI_E!F36+TO!F36-NRG_E!F36-DL!F36</f>
        <v>55.472914875322445</v>
      </c>
      <c r="G36" s="10">
        <f>NRGSUP!G36-TI_E!G36+TO!G36-NRG_E!G36-DL!G36</f>
        <v>58.73602751504729</v>
      </c>
      <c r="H36" s="10">
        <f>NRGSUP!H36-TI_E!H36+TO!H36-NRG_E!H36-DL!H36</f>
        <v>60.911435941530513</v>
      </c>
      <c r="I36" s="10">
        <f>NRGSUP!I36-TI_E!I36+TO!I36-NRG_E!I36-DL!I36</f>
        <v>64.17454858125538</v>
      </c>
      <c r="J36" s="10">
        <f>NRGSUP!J36-TI_E!J36+TO!J36-NRG_E!J36-DL!J36</f>
        <v>57.648323301805718</v>
      </c>
      <c r="K36" s="10">
        <f>NRGSUP!K36-TI_E!K36+TO!K36-NRG_E!K36-DL!K36</f>
        <v>52.209802235597571</v>
      </c>
      <c r="L36" s="10">
        <f>NRGSUP!L36-TI_E!L36+TO!L36-NRG_E!L36-DL!L36</f>
        <v>47.858985382631197</v>
      </c>
      <c r="M36" s="10">
        <f>NRGSUP!M36-TI_E!M36+TO!M36-NRG_E!M36-DL!M36</f>
        <v>50.034393809114327</v>
      </c>
      <c r="N36" s="10">
        <f>NRGSUP!N36-TI_E!N36+TO!N36-NRG_E!N36-DL!N36</f>
        <v>57.648323301805682</v>
      </c>
      <c r="O36" s="10">
        <f>NRGSUP!O36-TI_E!O36+TO!O36-NRG_E!O36-DL!O36</f>
        <v>78.314703353396354</v>
      </c>
      <c r="P36" s="10">
        <f>NRGSUP!P36-TI_E!P36+TO!P36-NRG_E!P36-DL!P36</f>
        <v>91.367153912295819</v>
      </c>
      <c r="Q36" s="10">
        <f>NRGSUP!Q36-TI_E!Q36+TO!Q36-NRG_E!Q36-DL!Q36</f>
        <v>101.15649183147028</v>
      </c>
      <c r="R36" s="10">
        <f>NRGSUP!R36-TI_E!R36+TO!R36-NRG_E!R36-DL!R36</f>
        <v>97.893379191745524</v>
      </c>
      <c r="S36" s="10">
        <f>NRGSUP!S36-TI_E!S36+TO!S36-NRG_E!S36-DL!S36</f>
        <v>98.981083404987075</v>
      </c>
      <c r="T36" s="10">
        <f>NRGSUP!T36-TI_E!T36+TO!T36-NRG_E!T36-DL!T36</f>
        <v>100.81607910576101</v>
      </c>
      <c r="U36" s="10">
        <f>NRGSUP!U36-TI_E!U36+TO!U36-NRG_E!U36-DL!U36</f>
        <v>92.772398968185698</v>
      </c>
      <c r="V36" s="10">
        <f>NRGSUP!V36-TI_E!V36+TO!V36-NRG_E!V36-DL!V36</f>
        <v>81.798624247635345</v>
      </c>
      <c r="W36" s="10">
        <f>NRGSUP!W36-TI_E!W36+TO!W36-NRG_E!W36-DL!W36</f>
        <v>77.48056749785033</v>
      </c>
      <c r="X36" s="10">
        <f>NRGSUP!X36-TI_E!X36+TO!X36-NRG_E!X36-DL!X36</f>
        <v>73.541874462596695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294.25812553740326</v>
      </c>
      <c r="D37" s="10">
        <f>NRGSUP!D37-TI_E!D37+TO!D37-NRG_E!D37-DL!D37</f>
        <v>312.12381771281167</v>
      </c>
      <c r="E37" s="10">
        <f>NRGSUP!E37-TI_E!E37+TO!E37-NRG_E!E37-DL!E37</f>
        <v>293.20722269991393</v>
      </c>
      <c r="F37" s="10">
        <f>NRGSUP!F37-TI_E!F37+TO!F37-NRG_E!F37-DL!F37</f>
        <v>345.51754084264826</v>
      </c>
      <c r="G37" s="10">
        <f>NRGSUP!G37-TI_E!G37+TO!G37-NRG_E!G37-DL!G37</f>
        <v>353.91926053310402</v>
      </c>
      <c r="H37" s="10">
        <f>NRGSUP!H37-TI_E!H37+TO!H37-NRG_E!H37-DL!H37</f>
        <v>354.96938950988823</v>
      </c>
      <c r="I37" s="10">
        <f>NRGSUP!I37-TI_E!I37+TO!I37-NRG_E!I37-DL!I37</f>
        <v>410.6303525365434</v>
      </c>
      <c r="J37" s="10">
        <f>NRGSUP!J37-TI_E!J37+TO!J37-NRG_E!J37-DL!J37</f>
        <v>436.88546861564919</v>
      </c>
      <c r="K37" s="10">
        <f>NRGSUP!K37-TI_E!K37+TO!K37-NRG_E!K37-DL!K37</f>
        <v>398.02785898538264</v>
      </c>
      <c r="L37" s="10">
        <f>NRGSUP!L37-TI_E!L37+TO!L37-NRG_E!L37-DL!L37</f>
        <v>329.76448839208945</v>
      </c>
      <c r="M37" s="10">
        <f>NRGSUP!M37-TI_E!M37+TO!M37-NRG_E!M37-DL!M37</f>
        <v>282.50524505588999</v>
      </c>
      <c r="N37" s="10">
        <f>NRGSUP!N37-TI_E!N37+TO!N37-NRG_E!N37-DL!N37</f>
        <v>263.60154772141021</v>
      </c>
      <c r="O37" s="10">
        <f>NRGSUP!O37-TI_E!O37+TO!O37-NRG_E!O37-DL!O37</f>
        <v>229.99501289767846</v>
      </c>
      <c r="P37" s="10">
        <f>NRGSUP!P37-TI_E!P37+TO!P37-NRG_E!P37-DL!P37</f>
        <v>214.24187446259668</v>
      </c>
      <c r="Q37" s="10">
        <f>NRGSUP!Q37-TI_E!Q37+TO!Q37-NRG_E!Q37-DL!Q37</f>
        <v>223.69372312983657</v>
      </c>
      <c r="R37" s="10">
        <f>NRGSUP!R37-TI_E!R37+TO!R37-NRG_E!R37-DL!R37</f>
        <v>205.84032674118657</v>
      </c>
      <c r="S37" s="10">
        <f>NRGSUP!S37-TI_E!S37+TO!S37-NRG_E!S37-DL!S37</f>
        <v>198.48882201203782</v>
      </c>
      <c r="T37" s="10">
        <f>NRGSUP!T37-TI_E!T37+TO!T37-NRG_E!T37-DL!T37</f>
        <v>188.92149613069645</v>
      </c>
      <c r="U37" s="10">
        <f>NRGSUP!U37-TI_E!U37+TO!U37-NRG_E!U37-DL!U37</f>
        <v>183.42476354256232</v>
      </c>
      <c r="V37" s="10">
        <f>NRGSUP!V37-TI_E!V37+TO!V37-NRG_E!V37-DL!V37</f>
        <v>177.05520206362851</v>
      </c>
      <c r="W37" s="10">
        <f>NRGSUP!W37-TI_E!W37+TO!W37-NRG_E!W37-DL!W37</f>
        <v>174.57558039552873</v>
      </c>
      <c r="X37" s="10">
        <f>NRGSUP!X37-TI_E!X37+TO!X37-NRG_E!X37-DL!X37</f>
        <v>158.74479793637141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0</v>
      </c>
      <c r="H38" s="10">
        <f>NRGSUP!H38-TI_E!H38+TO!H38-NRG_E!H38-DL!H38</f>
        <v>0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0.1448839208942391</v>
      </c>
      <c r="U38" s="10">
        <f>NRGSUP!U38-TI_E!U38+TO!U38-NRG_E!U38-DL!U38</f>
        <v>0.14067067927772994</v>
      </c>
      <c r="V38" s="10">
        <f>NRGSUP!V38-TI_E!V38+TO!V38-NRG_E!V38-DL!V38</f>
        <v>0.10404127257093725</v>
      </c>
      <c r="W38" s="10">
        <f>NRGSUP!W38-TI_E!W38+TO!W38-NRG_E!W38-DL!W38</f>
        <v>0.19114359415305238</v>
      </c>
      <c r="X38" s="10">
        <f>NRGSUP!X38-TI_E!X38+TO!X38-NRG_E!X38-DL!X38</f>
        <v>0.33086844368013751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0</v>
      </c>
      <c r="D40" s="10">
        <f>NRGSUP!D40-TI_E!D40+TO!D40-NRG_E!D40-DL!D40</f>
        <v>0</v>
      </c>
      <c r="E40" s="10">
        <f>NRGSUP!E40-TI_E!E40+TO!E40-NRG_E!E40-DL!E40</f>
        <v>0</v>
      </c>
      <c r="F40" s="10">
        <f>NRGSUP!F40-TI_E!F40+TO!F40-NRG_E!F40-DL!F40</f>
        <v>0</v>
      </c>
      <c r="G40" s="10">
        <f>NRGSUP!G40-TI_E!G40+TO!G40-NRG_E!G40-DL!G40</f>
        <v>1.0320722269991904</v>
      </c>
      <c r="H40" s="10">
        <f>NRGSUP!H40-TI_E!H40+TO!H40-NRG_E!H40-DL!H40</f>
        <v>1.1368683772161603E-13</v>
      </c>
      <c r="I40" s="10">
        <f>NRGSUP!I40-TI_E!I40+TO!I40-NRG_E!I40-DL!I40</f>
        <v>2.0641444539983178</v>
      </c>
      <c r="J40" s="10">
        <f>NRGSUP!J40-TI_E!J40+TO!J40-NRG_E!J40-DL!J40</f>
        <v>1.0319862424763357</v>
      </c>
      <c r="K40" s="10">
        <f>NRGSUP!K40-TI_E!K40+TO!K40-NRG_E!K40-DL!K40</f>
        <v>1.0320722269991336</v>
      </c>
      <c r="L40" s="10">
        <f>NRGSUP!L40-TI_E!L40+TO!L40-NRG_E!L40-DL!L40</f>
        <v>0</v>
      </c>
      <c r="M40" s="10">
        <f>NRGSUP!M40-TI_E!M40+TO!M40-NRG_E!M40-DL!M40</f>
        <v>0</v>
      </c>
      <c r="N40" s="10">
        <f>NRGSUP!N40-TI_E!N40+TO!N40-NRG_E!N40-DL!N40</f>
        <v>-8.5984522726789692E-5</v>
      </c>
      <c r="O40" s="10">
        <f>NRGSUP!O40-TI_E!O40+TO!O40-NRG_E!O40-DL!O40</f>
        <v>1.0321582115218604</v>
      </c>
      <c r="P40" s="10">
        <f>NRGSUP!P40-TI_E!P40+TO!P40-NRG_E!P40-DL!P40</f>
        <v>1.0320722269991194</v>
      </c>
      <c r="Q40" s="10">
        <f>NRGSUP!Q40-TI_E!Q40+TO!Q40-NRG_E!Q40-DL!Q40</f>
        <v>1.0320722269991336</v>
      </c>
      <c r="R40" s="10">
        <f>NRGSUP!R40-TI_E!R40+TO!R40-NRG_E!R40-DL!R40</f>
        <v>0</v>
      </c>
      <c r="S40" s="10">
        <f>NRGSUP!S40-TI_E!S40+TO!S40-NRG_E!S40-DL!S40</f>
        <v>1.0319862424764352</v>
      </c>
      <c r="T40" s="10">
        <f>NRGSUP!T40-TI_E!T40+TO!T40-NRG_E!T40-DL!T40</f>
        <v>1.567669819432524</v>
      </c>
      <c r="U40" s="10">
        <f>NRGSUP!U40-TI_E!U40+TO!U40-NRG_E!U40-DL!U40</f>
        <v>1.0836629406706493</v>
      </c>
      <c r="V40" s="10">
        <f>NRGSUP!V40-TI_E!V40+TO!V40-NRG_E!V40-DL!V40</f>
        <v>1.4851246775579625</v>
      </c>
      <c r="W40" s="10">
        <f>NRGSUP!W40-TI_E!W40+TO!W40-NRG_E!W40-DL!W40</f>
        <v>0.53465176268271364</v>
      </c>
      <c r="X40" s="10">
        <f>NRGSUP!X40-TI_E!X40+TO!X40-NRG_E!X40-DL!X40</f>
        <v>1.112467755803948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9.2863284608770424</v>
      </c>
      <c r="D41" s="10">
        <f>NRGSUP!D41-TI_E!D41+TO!D41-NRG_E!D41-DL!D41</f>
        <v>0</v>
      </c>
      <c r="E41" s="10">
        <f>NRGSUP!E41-TI_E!E41+TO!E41-NRG_E!E41-DL!E41</f>
        <v>0</v>
      </c>
      <c r="F41" s="10">
        <f>NRGSUP!F41-TI_E!F41+TO!F41-NRG_E!F41-DL!F41</f>
        <v>0</v>
      </c>
      <c r="G41" s="10">
        <f>NRGSUP!G41-TI_E!G41+TO!G41-NRG_E!G41-DL!G41</f>
        <v>0</v>
      </c>
      <c r="H41" s="10">
        <f>NRGSUP!H41-TI_E!H41+TO!H41-NRG_E!H41-DL!H41</f>
        <v>0</v>
      </c>
      <c r="I41" s="10">
        <f>NRGSUP!I41-TI_E!I41+TO!I41-NRG_E!I41-DL!I41</f>
        <v>6.6613381477509392E-16</v>
      </c>
      <c r="J41" s="10">
        <f>NRGSUP!J41-TI_E!J41+TO!J41-NRG_E!J41-DL!J41</f>
        <v>0</v>
      </c>
      <c r="K41" s="10">
        <f>NRGSUP!K41-TI_E!K41+TO!K41-NRG_E!K41-DL!K41</f>
        <v>0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-8.8817841970012523E-16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9.2863284608770372E-2</v>
      </c>
      <c r="U41" s="10">
        <f>NRGSUP!U41-TI_E!U41+TO!U41-NRG_E!U41-DL!U41</f>
        <v>0.10421324161650899</v>
      </c>
      <c r="V41" s="10">
        <f>NRGSUP!V41-TI_E!V41+TO!V41-NRG_E!V41-DL!V41</f>
        <v>7.2226999140154761E-3</v>
      </c>
      <c r="W41" s="10">
        <f>NRGSUP!W41-TI_E!W41+TO!W41-NRG_E!W41-DL!W41</f>
        <v>1.1349957007738604E-2</v>
      </c>
      <c r="X41" s="10">
        <f>NRGSUP!X41-TI_E!X41+TO!X41-NRG_E!X41-DL!X41</f>
        <v>8.2545141874462592E-3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485.10128976784176</v>
      </c>
      <c r="D43" s="10">
        <f>NRGSUP!D43-TI_E!D43+TO!D43-NRG_E!D43-DL!D43</f>
        <v>602.82459157351684</v>
      </c>
      <c r="E43" s="10">
        <f>NRGSUP!E43-TI_E!E43+TO!E43-NRG_E!E43-DL!E43</f>
        <v>627.18108340498702</v>
      </c>
      <c r="F43" s="10">
        <f>NRGSUP!F43-TI_E!F43+TO!F43-NRG_E!F43-DL!F43</f>
        <v>689.08736027515056</v>
      </c>
      <c r="G43" s="10">
        <f>NRGSUP!G43-TI_E!G43+TO!G43-NRG_E!G43-DL!G43</f>
        <v>738.81530524505592</v>
      </c>
      <c r="H43" s="10">
        <f>NRGSUP!H43-TI_E!H43+TO!H43-NRG_E!H43-DL!H43</f>
        <v>779.40954428202929</v>
      </c>
      <c r="I43" s="10">
        <f>NRGSUP!I43-TI_E!I43+TO!I43-NRG_E!I43-DL!I43</f>
        <v>862.62777300085975</v>
      </c>
      <c r="J43" s="10">
        <f>NRGSUP!J43-TI_E!J43+TO!J43-NRG_E!J43-DL!J43</f>
        <v>982.38073946689633</v>
      </c>
      <c r="K43" s="10">
        <f>NRGSUP!K43-TI_E!K43+TO!K43-NRG_E!K43-DL!K43</f>
        <v>928.5934651762683</v>
      </c>
      <c r="L43" s="10">
        <f>NRGSUP!L43-TI_E!L43+TO!L43-NRG_E!L43-DL!L43</f>
        <v>867.70206362854663</v>
      </c>
      <c r="M43" s="10">
        <f>NRGSUP!M43-TI_E!M43+TO!M43-NRG_E!M43-DL!M43</f>
        <v>925.54883920894292</v>
      </c>
      <c r="N43" s="10">
        <f>NRGSUP!N43-TI_E!N43+TO!N43-NRG_E!N43-DL!N43</f>
        <v>835.22665520206317</v>
      </c>
      <c r="O43" s="10">
        <f>NRGSUP!O43-TI_E!O43+TO!O43-NRG_E!O43-DL!O43</f>
        <v>833.19690455718023</v>
      </c>
      <c r="P43" s="10">
        <f>NRGSUP!P43-TI_E!P43+TO!P43-NRG_E!P43-DL!P43</f>
        <v>856.53860705073043</v>
      </c>
      <c r="Q43" s="10">
        <f>NRGSUP!Q43-TI_E!Q43+TO!Q43-NRG_E!Q43-DL!Q43</f>
        <v>894.08830610490054</v>
      </c>
      <c r="R43" s="10">
        <f>NRGSUP!R43-TI_E!R43+TO!R43-NRG_E!R43-DL!R43</f>
        <v>953.96474634565743</v>
      </c>
      <c r="S43" s="10">
        <f>NRGSUP!S43-TI_E!S43+TO!S43-NRG_E!S43-DL!S43</f>
        <v>960.05391229578709</v>
      </c>
      <c r="T43" s="10">
        <f>NRGSUP!T43-TI_E!T43+TO!T43-NRG_E!T43-DL!T43</f>
        <v>1035.7276870163373</v>
      </c>
      <c r="U43" s="10">
        <f>NRGSUP!U43-TI_E!U43+TO!U43-NRG_E!U43-DL!U43</f>
        <v>1046.4110920034395</v>
      </c>
      <c r="V43" s="10">
        <f>NRGSUP!V43-TI_E!V43+TO!V43-NRG_E!V43-DL!V43</f>
        <v>1025.760017196905</v>
      </c>
      <c r="W43" s="10">
        <f>NRGSUP!W43-TI_E!W43+TO!W43-NRG_E!W43-DL!W43</f>
        <v>1008.1601891659495</v>
      </c>
      <c r="X43" s="10">
        <f>NRGSUP!X43-TI_E!X43+TO!X43-NRG_E!X43-DL!X43</f>
        <v>1060.4811693895103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63.031384350816865</v>
      </c>
      <c r="D44" s="10">
        <f>NRGSUP!D44-TI_E!D44+TO!D44-NRG_E!D44-DL!D44</f>
        <v>51.394840928632817</v>
      </c>
      <c r="E44" s="10">
        <f>NRGSUP!E44-TI_E!E44+TO!E44-NRG_E!E44-DL!E44</f>
        <v>4.8484092863284616</v>
      </c>
      <c r="F44" s="10">
        <f>NRGSUP!F44-TI_E!F44+TO!F44-NRG_E!F44-DL!F44</f>
        <v>20.36397248495274</v>
      </c>
      <c r="G44" s="10">
        <f>NRGSUP!G44-TI_E!G44+TO!G44-NRG_E!G44-DL!G44</f>
        <v>13.575924333619923</v>
      </c>
      <c r="H44" s="10">
        <f>NRGSUP!H44-TI_E!H44+TO!H44-NRG_E!H44-DL!H44</f>
        <v>24.24282029234729</v>
      </c>
      <c r="I44" s="10">
        <f>NRGSUP!I44-TI_E!I44+TO!I44-NRG_E!I44-DL!I44</f>
        <v>21.333705932932137</v>
      </c>
      <c r="J44" s="10">
        <f>NRGSUP!J44-TI_E!J44+TO!J44-NRG_E!J44-DL!J44</f>
        <v>11.636629406706795</v>
      </c>
      <c r="K44" s="10">
        <f>NRGSUP!K44-TI_E!K44+TO!K44-NRG_E!K44-DL!K44</f>
        <v>10.666809974204615</v>
      </c>
      <c r="L44" s="10">
        <f>NRGSUP!L44-TI_E!L44+TO!L44-NRG_E!L44-DL!L44</f>
        <v>8.7275150472915382</v>
      </c>
      <c r="M44" s="10">
        <f>NRGSUP!M44-TI_E!M44+TO!M44-NRG_E!M44-DL!M44</f>
        <v>8.727515047291412</v>
      </c>
      <c r="N44" s="10">
        <f>NRGSUP!N44-TI_E!N44+TO!N44-NRG_E!N44-DL!N44</f>
        <v>3.8789337919174205</v>
      </c>
      <c r="O44" s="10">
        <f>NRGSUP!O44-TI_E!O44+TO!O44-NRG_E!O44-DL!O44</f>
        <v>4.8484952708512239</v>
      </c>
      <c r="P44" s="10">
        <f>NRGSUP!P44-TI_E!P44+TO!P44-NRG_E!P44-DL!P44</f>
        <v>1.9393809114358977</v>
      </c>
      <c r="Q44" s="10">
        <f>NRGSUP!Q44-TI_E!Q44+TO!Q44-NRG_E!Q44-DL!Q44</f>
        <v>0.96973344797939376</v>
      </c>
      <c r="R44" s="10">
        <f>NRGSUP!R44-TI_E!R44+TO!R44-NRG_E!R44-DL!R44</f>
        <v>-5.6843418860808015E-14</v>
      </c>
      <c r="S44" s="10">
        <f>NRGSUP!S44-TI_E!S44+TO!S44-NRG_E!S44-DL!S44</f>
        <v>-8.5984522769422256E-5</v>
      </c>
      <c r="T44" s="10">
        <f>NRGSUP!T44-TI_E!T44+TO!T44-NRG_E!T44-DL!T44</f>
        <v>0.4033533963886492</v>
      </c>
      <c r="U44" s="10">
        <f>NRGSUP!U44-TI_E!U44+TO!U44-NRG_E!U44-DL!U44</f>
        <v>2.4980223559759249</v>
      </c>
      <c r="V44" s="10">
        <f>NRGSUP!V44-TI_E!V44+TO!V44-NRG_E!V44-DL!V44</f>
        <v>1.585468615649184</v>
      </c>
      <c r="W44" s="10">
        <f>NRGSUP!W44-TI_E!W44+TO!W44-NRG_E!W44-DL!W44</f>
        <v>0.71092003439381024</v>
      </c>
      <c r="X44" s="10">
        <f>NRGSUP!X44-TI_E!X44+TO!X44-NRG_E!X44-DL!X44</f>
        <v>0.32579535683577232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2.999398108340499</v>
      </c>
      <c r="D45" s="10">
        <f>NRGSUP!D45-TI_E!D45+TO!D45-NRG_E!D45-DL!D45</f>
        <v>2.999398108340499</v>
      </c>
      <c r="E45" s="10">
        <f>NRGSUP!E45-TI_E!E45+TO!E45-NRG_E!E45-DL!E45</f>
        <v>1.9996560619088559</v>
      </c>
      <c r="F45" s="10">
        <f>NRGSUP!F45-TI_E!F45+TO!F45-NRG_E!F45-DL!F45</f>
        <v>1.9996560619088559</v>
      </c>
      <c r="G45" s="10">
        <f>NRGSUP!G45-TI_E!G45+TO!G45-NRG_E!G45-DL!G45</f>
        <v>2.999398108340499</v>
      </c>
      <c r="H45" s="10">
        <f>NRGSUP!H45-TI_E!H45+TO!H45-NRG_E!H45-DL!H45</f>
        <v>2.999398108340499</v>
      </c>
      <c r="I45" s="10">
        <f>NRGSUP!I45-TI_E!I45+TO!I45-NRG_E!I45-DL!I45</f>
        <v>2.999398108340499</v>
      </c>
      <c r="J45" s="10">
        <f>NRGSUP!J45-TI_E!J45+TO!J45-NRG_E!J45-DL!J45</f>
        <v>1.9996560619088559</v>
      </c>
      <c r="K45" s="10">
        <f>NRGSUP!K45-TI_E!K45+TO!K45-NRG_E!K45-DL!K45</f>
        <v>1.9996560619088559</v>
      </c>
      <c r="L45" s="10">
        <f>NRGSUP!L45-TI_E!L45+TO!L45-NRG_E!L45-DL!L45</f>
        <v>0.99982803095442818</v>
      </c>
      <c r="M45" s="10">
        <f>NRGSUP!M45-TI_E!M45+TO!M45-NRG_E!M45-DL!M45</f>
        <v>0.99982803095442818</v>
      </c>
      <c r="N45" s="10">
        <f>NRGSUP!N45-TI_E!N45+TO!N45-NRG_E!N45-DL!N45</f>
        <v>0.99982803095442818</v>
      </c>
      <c r="O45" s="10">
        <f>NRGSUP!O45-TI_E!O45+TO!O45-NRG_E!O45-DL!O45</f>
        <v>0.99982803095442818</v>
      </c>
      <c r="P45" s="10">
        <f>NRGSUP!P45-TI_E!P45+TO!P45-NRG_E!P45-DL!P45</f>
        <v>0.99982803095442818</v>
      </c>
      <c r="Q45" s="10">
        <f>NRGSUP!Q45-TI_E!Q45+TO!Q45-NRG_E!Q45-DL!Q45</f>
        <v>0.99982803095442818</v>
      </c>
      <c r="R45" s="10">
        <f>NRGSUP!R45-TI_E!R45+TO!R45-NRG_E!R45-DL!R45</f>
        <v>0.99982803095442818</v>
      </c>
      <c r="S45" s="10">
        <f>NRGSUP!S45-TI_E!S45+TO!S45-NRG_E!S45-DL!S45</f>
        <v>0.99982803095442818</v>
      </c>
      <c r="T45" s="10">
        <f>NRGSUP!T45-TI_E!T45+TO!T45-NRG_E!T45-DL!T45</f>
        <v>0.99191745485812577</v>
      </c>
      <c r="U45" s="10">
        <f>NRGSUP!U45-TI_E!U45+TO!U45-NRG_E!U45-DL!U45</f>
        <v>1.0840068787618231</v>
      </c>
      <c r="V45" s="10">
        <f>NRGSUP!V45-TI_E!V45+TO!V45-NRG_E!V45-DL!V45</f>
        <v>1.1300945829750644</v>
      </c>
      <c r="W45" s="10">
        <f>NRGSUP!W45-TI_E!W45+TO!W45-NRG_E!W45-DL!W45</f>
        <v>1.3327601031814273</v>
      </c>
      <c r="X45" s="10">
        <f>NRGSUP!X45-TI_E!X45+TO!X45-NRG_E!X45-DL!X45</f>
        <v>1.2866723989681859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20.995958727429059</v>
      </c>
      <c r="D46" s="10">
        <f>NRGSUP!D46-TI_E!D46+TO!D46-NRG_E!D46-DL!D46</f>
        <v>19.996216680997421</v>
      </c>
      <c r="E46" s="10">
        <f>NRGSUP!E46-TI_E!E46+TO!E46-NRG_E!E46-DL!E46</f>
        <v>19.996216680997421</v>
      </c>
      <c r="F46" s="10">
        <f>NRGSUP!F46-TI_E!F46+TO!F46-NRG_E!F46-DL!F46</f>
        <v>21.995786758383485</v>
      </c>
      <c r="G46" s="10">
        <f>NRGSUP!G46-TI_E!G46+TO!G46-NRG_E!G46-DL!G46</f>
        <v>23.995356835769542</v>
      </c>
      <c r="H46" s="10">
        <f>NRGSUP!H46-TI_E!H46+TO!H46-NRG_E!H46-DL!H46</f>
        <v>25.995098882201205</v>
      </c>
      <c r="I46" s="10">
        <f>NRGSUP!I46-TI_E!I46+TO!I46-NRG_E!I46-DL!I46</f>
        <v>25.995012897678407</v>
      </c>
      <c r="J46" s="10">
        <f>NRGSUP!J46-TI_E!J46+TO!J46-NRG_E!J46-DL!J46</f>
        <v>25.995012897678425</v>
      </c>
      <c r="K46" s="10">
        <f>NRGSUP!K46-TI_E!K46+TO!K46-NRG_E!K46-DL!K46</f>
        <v>24.995270851246776</v>
      </c>
      <c r="L46" s="10">
        <f>NRGSUP!L46-TI_E!L46+TO!L46-NRG_E!L46-DL!L46</f>
        <v>14.99707652622528</v>
      </c>
      <c r="M46" s="10">
        <f>NRGSUP!M46-TI_E!M46+TO!M46-NRG_E!M46-DL!M46</f>
        <v>13.997334479793652</v>
      </c>
      <c r="N46" s="10">
        <f>NRGSUP!N46-TI_E!N46+TO!N46-NRG_E!N46-DL!N46</f>
        <v>18.996302665520215</v>
      </c>
      <c r="O46" s="10">
        <f>NRGSUP!O46-TI_E!O46+TO!O46-NRG_E!O46-DL!O46</f>
        <v>21.995786758383485</v>
      </c>
      <c r="P46" s="10">
        <f>NRGSUP!P46-TI_E!P46+TO!P46-NRG_E!P46-DL!P46</f>
        <v>20.995958727429059</v>
      </c>
      <c r="Q46" s="10">
        <f>NRGSUP!Q46-TI_E!Q46+TO!Q46-NRG_E!Q46-DL!Q46</f>
        <v>14.99707652622528</v>
      </c>
      <c r="R46" s="10">
        <f>NRGSUP!R46-TI_E!R46+TO!R46-NRG_E!R46-DL!R46</f>
        <v>23.995442820292347</v>
      </c>
      <c r="S46" s="10">
        <f>NRGSUP!S46-TI_E!S46+TO!S46-NRG_E!S46-DL!S46</f>
        <v>33.99355116079105</v>
      </c>
      <c r="T46" s="10">
        <f>NRGSUP!T46-TI_E!T46+TO!T46-NRG_E!T46-DL!T46</f>
        <v>20.835425623387781</v>
      </c>
      <c r="U46" s="10">
        <f>NRGSUP!U46-TI_E!U46+TO!U46-NRG_E!U46-DL!U46</f>
        <v>26.787532244196051</v>
      </c>
      <c r="V46" s="10">
        <f>NRGSUP!V46-TI_E!V46+TO!V46-NRG_E!V46-DL!V46</f>
        <v>26.697334479793629</v>
      </c>
      <c r="W46" s="10">
        <f>NRGSUP!W46-TI_E!W46+TO!W46-NRG_E!W46-DL!W46</f>
        <v>21.614101461736897</v>
      </c>
      <c r="X46" s="10">
        <f>NRGSUP!X46-TI_E!X46+TO!X46-NRG_E!X46-DL!X46</f>
        <v>22.955631986242487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47.99079965606191</v>
      </c>
      <c r="D47" s="10">
        <f>NRGSUP!D47-TI_E!D47+TO!D47-NRG_E!D47-DL!D47</f>
        <v>35.993121238177118</v>
      </c>
      <c r="E47" s="10">
        <f>NRGSUP!E47-TI_E!E47+TO!E47-NRG_E!E47-DL!E47</f>
        <v>49.990455717970761</v>
      </c>
      <c r="F47" s="10">
        <f>NRGSUP!F47-TI_E!F47+TO!F47-NRG_E!F47-DL!F47</f>
        <v>51.990025795356843</v>
      </c>
      <c r="G47" s="10">
        <f>NRGSUP!G47-TI_E!G47+TO!G47-NRG_E!G47-DL!G47</f>
        <v>47.990799656061903</v>
      </c>
      <c r="H47" s="10">
        <f>NRGSUP!H47-TI_E!H47+TO!H47-NRG_E!H47-DL!H47</f>
        <v>59.988564058469471</v>
      </c>
      <c r="I47" s="10">
        <f>NRGSUP!I47-TI_E!I47+TO!I47-NRG_E!I47-DL!I47</f>
        <v>73.985812553740317</v>
      </c>
      <c r="J47" s="10">
        <f>NRGSUP!J47-TI_E!J47+TO!J47-NRG_E!J47-DL!J47</f>
        <v>79.984694754944101</v>
      </c>
      <c r="K47" s="10">
        <f>NRGSUP!K47-TI_E!K47+TO!K47-NRG_E!K47-DL!K47</f>
        <v>85.983576956147886</v>
      </c>
      <c r="L47" s="10">
        <f>NRGSUP!L47-TI_E!L47+TO!L47-NRG_E!L47-DL!L47</f>
        <v>52.989853826311254</v>
      </c>
      <c r="M47" s="10">
        <f>NRGSUP!M47-TI_E!M47+TO!M47-NRG_E!M47-DL!M47</f>
        <v>46.990971625107484</v>
      </c>
      <c r="N47" s="10">
        <f>NRGSUP!N47-TI_E!N47+TO!N47-NRG_E!N47-DL!N47</f>
        <v>69.986672398968167</v>
      </c>
      <c r="O47" s="10">
        <f>NRGSUP!O47-TI_E!O47+TO!O47-NRG_E!O47-DL!O47</f>
        <v>68.986844368013749</v>
      </c>
      <c r="P47" s="10">
        <f>NRGSUP!P47-TI_E!P47+TO!P47-NRG_E!P47-DL!P47</f>
        <v>75.985554600171966</v>
      </c>
      <c r="Q47" s="10">
        <f>NRGSUP!Q47-TI_E!Q47+TO!Q47-NRG_E!Q47-DL!Q47</f>
        <v>69.986586414445398</v>
      </c>
      <c r="R47" s="10">
        <f>NRGSUP!R47-TI_E!R47+TO!R47-NRG_E!R47-DL!R47</f>
        <v>79.984694754944101</v>
      </c>
      <c r="S47" s="10">
        <f>NRGSUP!S47-TI_E!S47+TO!S47-NRG_E!S47-DL!S47</f>
        <v>53.989681857265687</v>
      </c>
      <c r="T47" s="10">
        <f>NRGSUP!T47-TI_E!T47+TO!T47-NRG_E!T47-DL!T47</f>
        <v>57.281255374032675</v>
      </c>
      <c r="U47" s="10">
        <f>NRGSUP!U47-TI_E!U47+TO!U47-NRG_E!U47-DL!U47</f>
        <v>63.280309544282026</v>
      </c>
      <c r="V47" s="10">
        <f>NRGSUP!V47-TI_E!V47+TO!V47-NRG_E!V47-DL!V47</f>
        <v>52.656061908856401</v>
      </c>
      <c r="W47" s="10">
        <f>NRGSUP!W47-TI_E!W47+TO!W47-NRG_E!W47-DL!W47</f>
        <v>65.426225279449696</v>
      </c>
      <c r="X47" s="10">
        <f>NRGSUP!X47-TI_E!X47+TO!X47-NRG_E!X47-DL!X47</f>
        <v>73.770077386070497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4.7263112639724847</v>
      </c>
      <c r="F48" s="10">
        <f>NRGSUP!F48-TI_E!F48+TO!F48-NRG_E!F48-DL!F48</f>
        <v>22.84368013757523</v>
      </c>
      <c r="G48" s="10">
        <f>NRGSUP!G48-TI_E!G48+TO!G48-NRG_E!G48-DL!G48</f>
        <v>25.994496990541709</v>
      </c>
      <c r="H48" s="10">
        <f>NRGSUP!H48-TI_E!H48+TO!H48-NRG_E!H48-DL!H48</f>
        <v>10.240240756663798</v>
      </c>
      <c r="I48" s="10">
        <f>NRGSUP!I48-TI_E!I48+TO!I48-NRG_E!I48-DL!I48</f>
        <v>14.966552020636286</v>
      </c>
      <c r="J48" s="10">
        <f>NRGSUP!J48-TI_E!J48+TO!J48-NRG_E!J48-DL!J48</f>
        <v>3.1508168529664662</v>
      </c>
      <c r="K48" s="10">
        <f>NRGSUP!K48-TI_E!K48+TO!K48-NRG_E!K48-DL!K48</f>
        <v>0</v>
      </c>
      <c r="L48" s="10">
        <f>NRGSUP!L48-TI_E!L48+TO!L48-NRG_E!L48-DL!L48</f>
        <v>3.9385210662080894</v>
      </c>
      <c r="M48" s="10">
        <f>NRGSUP!M48-TI_E!M48+TO!M48-NRG_E!M48-DL!M48</f>
        <v>14.966638005159068</v>
      </c>
      <c r="N48" s="10">
        <f>NRGSUP!N48-TI_E!N48+TO!N48-NRG_E!N48-DL!N48</f>
        <v>0</v>
      </c>
      <c r="O48" s="10">
        <f>NRGSUP!O48-TI_E!O48+TO!O48-NRG_E!O48-DL!O48</f>
        <v>0</v>
      </c>
      <c r="P48" s="10">
        <f>NRGSUP!P48-TI_E!P48+TO!P48-NRG_E!P48-DL!P48</f>
        <v>0</v>
      </c>
      <c r="Q48" s="10">
        <f>NRGSUP!Q48-TI_E!Q48+TO!Q48-NRG_E!Q48-DL!Q48</f>
        <v>0</v>
      </c>
      <c r="R48" s="10">
        <f>NRGSUP!R48-TI_E!R48+TO!R48-NRG_E!R48-DL!R48</f>
        <v>0</v>
      </c>
      <c r="S48" s="10">
        <f>NRGSUP!S48-TI_E!S48+TO!S48-NRG_E!S48-DL!S48</f>
        <v>3.1509028374892516</v>
      </c>
      <c r="T48" s="10">
        <f>NRGSUP!T48-TI_E!T48+TO!T48-NRG_E!T48-DL!T48</f>
        <v>1.0546861564918315</v>
      </c>
      <c r="U48" s="10">
        <f>NRGSUP!U48-TI_E!U48+TO!U48-NRG_E!U48-DL!U48</f>
        <v>0.11582115219260529</v>
      </c>
      <c r="V48" s="10">
        <f>NRGSUP!V48-TI_E!V48+TO!V48-NRG_E!V48-DL!V48</f>
        <v>7.7386070507308674E-4</v>
      </c>
      <c r="W48" s="10">
        <f>NRGSUP!W48-TI_E!W48+TO!W48-NRG_E!W48-DL!W48</f>
        <v>1.4415305245055892</v>
      </c>
      <c r="X48" s="10">
        <f>NRGSUP!X48-TI_E!X48+TO!X48-NRG_E!X48-DL!X48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2.999398108340499</v>
      </c>
      <c r="D49" s="10">
        <f>NRGSUP!D49-TI_E!D49+TO!D49-NRG_E!D49-DL!D49</f>
        <v>3.9992261392949269</v>
      </c>
      <c r="E49" s="10">
        <f>NRGSUP!E49-TI_E!E49+TO!E49-NRG_E!E49-DL!E49</f>
        <v>3.9992261392949269</v>
      </c>
      <c r="F49" s="10">
        <f>NRGSUP!F49-TI_E!F49+TO!F49-NRG_E!F49-DL!F49</f>
        <v>3.9992261392949269</v>
      </c>
      <c r="G49" s="10">
        <f>NRGSUP!G49-TI_E!G49+TO!G49-NRG_E!G49-DL!G49</f>
        <v>5.9988822012037826</v>
      </c>
      <c r="H49" s="10">
        <f>NRGSUP!H49-TI_E!H49+TO!H49-NRG_E!H49-DL!H49</f>
        <v>7.9984522785898537</v>
      </c>
      <c r="I49" s="10">
        <f>NRGSUP!I49-TI_E!I49+TO!I49-NRG_E!I49-DL!I49</f>
        <v>5.9987962166809963</v>
      </c>
      <c r="J49" s="10">
        <f>NRGSUP!J49-TI_E!J49+TO!J49-NRG_E!J49-DL!J49</f>
        <v>5.9987962166809963</v>
      </c>
      <c r="K49" s="10">
        <f>NRGSUP!K49-TI_E!K49+TO!K49-NRG_E!K49-DL!K49</f>
        <v>5.9988822012037826</v>
      </c>
      <c r="L49" s="10">
        <f>NRGSUP!L49-TI_E!L49+TO!L49-NRG_E!L49-DL!L49</f>
        <v>6.9986242476354246</v>
      </c>
      <c r="M49" s="10">
        <f>NRGSUP!M49-TI_E!M49+TO!M49-NRG_E!M49-DL!M49</f>
        <v>10.997936371453138</v>
      </c>
      <c r="N49" s="10">
        <f>NRGSUP!N49-TI_E!N49+TO!N49-NRG_E!N49-DL!N49</f>
        <v>6.9986242476354255</v>
      </c>
      <c r="O49" s="10">
        <f>NRGSUP!O49-TI_E!O49+TO!O49-NRG_E!O49-DL!O49</f>
        <v>5.9987962166809963</v>
      </c>
      <c r="P49" s="10">
        <f>NRGSUP!P49-TI_E!P49+TO!P49-NRG_E!P49-DL!P49</f>
        <v>8.9982803095442812</v>
      </c>
      <c r="Q49" s="10">
        <f>NRGSUP!Q49-TI_E!Q49+TO!Q49-NRG_E!Q49-DL!Q49</f>
        <v>7.9984522785898537</v>
      </c>
      <c r="R49" s="10">
        <f>NRGSUP!R49-TI_E!R49+TO!R49-NRG_E!R49-DL!R49</f>
        <v>7.9984522785898537</v>
      </c>
      <c r="S49" s="10">
        <f>NRGSUP!S49-TI_E!S49+TO!S49-NRG_E!S49-DL!S49</f>
        <v>7.9984522785898537</v>
      </c>
      <c r="T49" s="10">
        <f>NRGSUP!T49-TI_E!T49+TO!T49-NRG_E!T49-DL!T49</f>
        <v>5.9366294067067926</v>
      </c>
      <c r="U49" s="10">
        <f>NRGSUP!U49-TI_E!U49+TO!U49-NRG_E!U49-DL!U49</f>
        <v>9.4681857265692173</v>
      </c>
      <c r="V49" s="10">
        <f>NRGSUP!V49-TI_E!V49+TO!V49-NRG_E!V49-DL!V49</f>
        <v>8.7979363714531367</v>
      </c>
      <c r="W49" s="10">
        <f>NRGSUP!W49-TI_E!W49+TO!W49-NRG_E!W49-DL!W49</f>
        <v>8.2391229578675826</v>
      </c>
      <c r="X49" s="10">
        <f>NRGSUP!X49-TI_E!X49+TO!X49-NRG_E!X49-DL!X49</f>
        <v>14.612725709372315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85.320206362854677</v>
      </c>
      <c r="D50" s="10">
        <f>NRGSUP!D50-TI_E!D50+TO!D50-NRG_E!D50-DL!D50</f>
        <v>46.025623387790191</v>
      </c>
      <c r="E50" s="10">
        <f>NRGSUP!E50-TI_E!E50+TO!E50-NRG_E!E50-DL!E50</f>
        <v>49.2822871883061</v>
      </c>
      <c r="F50" s="10">
        <f>NRGSUP!F50-TI_E!F50+TO!F50-NRG_E!F50-DL!F50</f>
        <v>43.878417884780738</v>
      </c>
      <c r="G50" s="10">
        <f>NRGSUP!G50-TI_E!G50+TO!G50-NRG_E!G50-DL!G50</f>
        <v>37.138779019776443</v>
      </c>
      <c r="H50" s="10">
        <f>NRGSUP!H50-TI_E!H50+TO!H50-NRG_E!H50-DL!H50</f>
        <v>27.469561478933795</v>
      </c>
      <c r="I50" s="10">
        <f>NRGSUP!I50-TI_E!I50+TO!I50-NRG_E!I50-DL!I50</f>
        <v>34.163284608770411</v>
      </c>
      <c r="J50" s="10">
        <f>NRGSUP!J50-TI_E!J50+TO!J50-NRG_E!J50-DL!J50</f>
        <v>30.484178847807392</v>
      </c>
      <c r="K50" s="10">
        <f>NRGSUP!K50-TI_E!K50+TO!K50-NRG_E!K50-DL!K50</f>
        <v>27.156749785038688</v>
      </c>
      <c r="L50" s="10">
        <f>NRGSUP!L50-TI_E!L50+TO!L50-NRG_E!L50-DL!L50</f>
        <v>19.78564058469475</v>
      </c>
      <c r="M50" s="10">
        <f>NRGSUP!M50-TI_E!M50+TO!M50-NRG_E!M50-DL!M50</f>
        <v>26.064316423043852</v>
      </c>
      <c r="N50" s="10">
        <f>NRGSUP!N50-TI_E!N50+TO!N50-NRG_E!N50-DL!N50</f>
        <v>3.9741186586414443</v>
      </c>
      <c r="O50" s="10">
        <f>NRGSUP!O50-TI_E!O50+TO!O50-NRG_E!O50-DL!O50</f>
        <v>2.3361994840928628</v>
      </c>
      <c r="P50" s="10">
        <f>NRGSUP!P50-TI_E!P50+TO!P50-NRG_E!P50-DL!P50</f>
        <v>1.6980223559759238</v>
      </c>
      <c r="Q50" s="10">
        <f>NRGSUP!Q50-TI_E!Q50+TO!Q50-NRG_E!Q50-DL!Q50</f>
        <v>1.697936371453145</v>
      </c>
      <c r="R50" s="10">
        <f>NRGSUP!R50-TI_E!R50+TO!R50-NRG_E!R50-DL!R50</f>
        <v>0.69810834049871018</v>
      </c>
      <c r="S50" s="10">
        <f>NRGSUP!S50-TI_E!S50+TO!S50-NRG_E!S50-DL!S50</f>
        <v>0.69810834049871007</v>
      </c>
      <c r="T50" s="10">
        <f>NRGSUP!T50-TI_E!T50+TO!T50-NRG_E!T50-DL!T50</f>
        <v>0.68271711092003329</v>
      </c>
      <c r="U50" s="10">
        <f>NRGSUP!U50-TI_E!U50+TO!U50-NRG_E!U50-DL!U50</f>
        <v>0.98409286328460865</v>
      </c>
      <c r="V50" s="10">
        <f>NRGSUP!V50-TI_E!V50+TO!V50-NRG_E!V50-DL!V50</f>
        <v>0.53293207222699901</v>
      </c>
      <c r="W50" s="10">
        <f>NRGSUP!W50-TI_E!W50+TO!W50-NRG_E!W50-DL!W50</f>
        <v>0.43542562338779006</v>
      </c>
      <c r="X50" s="10">
        <f>NRGSUP!X50-TI_E!X50+TO!X50-NRG_E!X50-DL!X50</f>
        <v>0.43129836629406759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331.16938950988794</v>
      </c>
      <c r="D51" s="37">
        <f>NRGSUP!D51-TI_E!D51+TO!D51-NRG_E!D51-DL!D51</f>
        <v>400.17196904557187</v>
      </c>
      <c r="E51" s="37">
        <f>NRGSUP!E51-TI_E!E51+TO!E51-NRG_E!E51-DL!E51</f>
        <v>447.076526225279</v>
      </c>
      <c r="F51" s="37">
        <f>NRGSUP!F51-TI_E!F51+TO!F51-NRG_E!F51-DL!F51</f>
        <v>456.31986242476302</v>
      </c>
      <c r="G51" s="37">
        <f>NRGSUP!G51-TI_E!G51+TO!G51-NRG_E!G51-DL!G51</f>
        <v>491.93895098882172</v>
      </c>
      <c r="H51" s="37">
        <f>NRGSUP!H51-TI_E!H51+TO!H51-NRG_E!H51-DL!H51</f>
        <v>507.91057609630275</v>
      </c>
      <c r="I51" s="37">
        <f>NRGSUP!I51-TI_E!I51+TO!I51-NRG_E!I51-DL!I51</f>
        <v>513.47807394669019</v>
      </c>
      <c r="J51" s="37">
        <f>NRGSUP!J51-TI_E!J51+TO!J51-NRG_E!J51-DL!J51</f>
        <v>523.02235597592426</v>
      </c>
      <c r="K51" s="37">
        <f>NRGSUP!K51-TI_E!K51+TO!K51-NRG_E!K51-DL!K51</f>
        <v>501.20378331900258</v>
      </c>
      <c r="L51" s="37">
        <f>NRGSUP!L51-TI_E!L51+TO!L51-NRG_E!L51-DL!L51</f>
        <v>432.15821152192626</v>
      </c>
      <c r="M51" s="37">
        <f>NRGSUP!M51-TI_E!M51+TO!M51-NRG_E!M51-DL!M51</f>
        <v>497.69991401547702</v>
      </c>
      <c r="N51" s="37">
        <f>NRGSUP!N51-TI_E!N51+TO!N51-NRG_E!N51-DL!N51</f>
        <v>396.79707652622523</v>
      </c>
      <c r="O51" s="37">
        <f>NRGSUP!O51-TI_E!O51+TO!O51-NRG_E!O51-DL!O51</f>
        <v>402.36457437661181</v>
      </c>
      <c r="P51" s="37">
        <f>NRGSUP!P51-TI_E!P51+TO!P51-NRG_E!P51-DL!P51</f>
        <v>350.17196904557204</v>
      </c>
      <c r="Q51" s="37">
        <f>NRGSUP!Q51-TI_E!Q51+TO!Q51-NRG_E!Q51-DL!Q51</f>
        <v>326.65520206362851</v>
      </c>
      <c r="R51" s="37">
        <f>NRGSUP!R51-TI_E!R51+TO!R51-NRG_E!R51-DL!R51</f>
        <v>316.53052450558863</v>
      </c>
      <c r="S51" s="37">
        <f>NRGSUP!S51-TI_E!S51+TO!S51-NRG_E!S51-DL!S51</f>
        <v>321.27996560619073</v>
      </c>
      <c r="T51" s="37">
        <f>NRGSUP!T51-TI_E!T51+TO!T51-NRG_E!T51-DL!T51</f>
        <v>328.01874462596732</v>
      </c>
      <c r="U51" s="37">
        <f>NRGSUP!U51-TI_E!U51+TO!U51-NRG_E!U51-DL!U51</f>
        <v>344.48091143594144</v>
      </c>
      <c r="V51" s="37">
        <f>NRGSUP!V51-TI_E!V51+TO!V51-NRG_E!V51-DL!V51</f>
        <v>323.60507308684464</v>
      </c>
      <c r="W51" s="37">
        <f>NRGSUP!W51-TI_E!W51+TO!W51-NRG_E!W51-DL!W51</f>
        <v>322.92682717110921</v>
      </c>
      <c r="X51" s="37">
        <f>NRGSUP!X51-TI_E!X51+TO!X51-NRG_E!X51-DL!X51</f>
        <v>351.63104041272555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824.01840068787578</v>
      </c>
      <c r="D52" s="37">
        <f t="shared" si="20"/>
        <v>914.97085124677528</v>
      </c>
      <c r="E52" s="37">
        <f t="shared" si="20"/>
        <v>891.27738607050742</v>
      </c>
      <c r="F52" s="37">
        <f t="shared" si="20"/>
        <v>935.10550300945874</v>
      </c>
      <c r="G52" s="37">
        <f t="shared" si="20"/>
        <v>990.87601031814313</v>
      </c>
      <c r="H52" s="37">
        <f t="shared" si="20"/>
        <v>1013.6046431642308</v>
      </c>
      <c r="I52" s="37">
        <f t="shared" si="20"/>
        <v>1015.3854686156495</v>
      </c>
      <c r="J52" s="37">
        <f t="shared" si="20"/>
        <v>993.23723129836628</v>
      </c>
      <c r="K52" s="37">
        <f t="shared" si="20"/>
        <v>935.91152192605364</v>
      </c>
      <c r="L52" s="37">
        <f t="shared" si="20"/>
        <v>1096.9378331900261</v>
      </c>
      <c r="M52" s="37">
        <f t="shared" si="20"/>
        <v>945.11220980223584</v>
      </c>
      <c r="N52" s="37">
        <f t="shared" si="20"/>
        <v>986.3</v>
      </c>
      <c r="O52" s="37">
        <f t="shared" si="20"/>
        <v>1086.3286328460874</v>
      </c>
      <c r="P52" s="37">
        <f t="shared" si="20"/>
        <v>1018.5437661220981</v>
      </c>
      <c r="Q52" s="37">
        <f t="shared" si="20"/>
        <v>1045.2135855546005</v>
      </c>
      <c r="R52" s="37">
        <f t="shared" si="20"/>
        <v>940.84737747205486</v>
      </c>
      <c r="S52" s="37">
        <f t="shared" si="20"/>
        <v>892.14668959587266</v>
      </c>
      <c r="T52" s="37">
        <f t="shared" si="20"/>
        <v>981.67661220980267</v>
      </c>
      <c r="U52" s="37">
        <f t="shared" si="20"/>
        <v>1072.2070507308686</v>
      </c>
      <c r="V52" s="37">
        <f t="shared" si="20"/>
        <v>1035.7206362854679</v>
      </c>
      <c r="W52" s="37">
        <f t="shared" si="20"/>
        <v>1000.9196044711953</v>
      </c>
      <c r="X52" s="37">
        <f t="shared" ref="X52" si="21">SUM(X53:X70)</f>
        <v>1020.8207222699912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5.6843418860808015E-14</v>
      </c>
      <c r="D53" s="10">
        <f>NRGSUP!D53-TI_E!D53+TO!D53-NRG_E!D53-DL!D53</f>
        <v>5.6843418860808015E-14</v>
      </c>
      <c r="E53" s="10">
        <f>NRGSUP!E53-TI_E!E53+TO!E53-NRG_E!E53-DL!E53</f>
        <v>8.5265128291212022E-14</v>
      </c>
      <c r="F53" s="10">
        <f>NRGSUP!F53-TI_E!F53+TO!F53-NRG_E!F53-DL!F53</f>
        <v>5.6843418860808015E-14</v>
      </c>
      <c r="G53" s="10">
        <f>NRGSUP!G53-TI_E!G53+TO!G53-NRG_E!G53-DL!G53</f>
        <v>-5.6843418860808015E-14</v>
      </c>
      <c r="H53" s="10">
        <f>NRGSUP!H53-TI_E!H53+TO!H53-NRG_E!H53-DL!H53</f>
        <v>1.1368683772161603E-13</v>
      </c>
      <c r="I53" s="10">
        <f>NRGSUP!I53-TI_E!I53+TO!I53-NRG_E!I53-DL!I53</f>
        <v>5.6843418860808015E-14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5.6843418860808015E-14</v>
      </c>
      <c r="M53" s="10">
        <f>NRGSUP!M53-TI_E!M53+TO!M53-NRG_E!M53-DL!M53</f>
        <v>0</v>
      </c>
      <c r="N53" s="10">
        <f>NRGSUP!N53-TI_E!N53+TO!N53-NRG_E!N53-DL!N53</f>
        <v>2.8421709430404007E-14</v>
      </c>
      <c r="O53" s="10">
        <f>NRGSUP!O53-TI_E!O53+TO!O53-NRG_E!O53-DL!O53</f>
        <v>0</v>
      </c>
      <c r="P53" s="10">
        <f>NRGSUP!P53-TI_E!P53+TO!P53-NRG_E!P53-DL!P53</f>
        <v>2.8421709430404007E-14</v>
      </c>
      <c r="Q53" s="10">
        <f>NRGSUP!Q53-TI_E!Q53+TO!Q53-NRG_E!Q53-DL!Q53</f>
        <v>5.6843418860808015E-14</v>
      </c>
      <c r="R53" s="10">
        <f>NRGSUP!R53-TI_E!R53+TO!R53-NRG_E!R53-DL!R53</f>
        <v>0</v>
      </c>
      <c r="S53" s="10">
        <f>NRGSUP!S53-TI_E!S53+TO!S53-NRG_E!S53-DL!S53</f>
        <v>2.8421709430404007E-14</v>
      </c>
      <c r="T53" s="10">
        <f>NRGSUP!T53-TI_E!T53+TO!T53-NRG_E!T53-DL!T53</f>
        <v>-5.6843418860808015E-14</v>
      </c>
      <c r="U53" s="10">
        <f>NRGSUP!U53-TI_E!U53+TO!U53-NRG_E!U53-DL!U53</f>
        <v>-1.1368683772161603E-13</v>
      </c>
      <c r="V53" s="10">
        <f>NRGSUP!V53-TI_E!V53+TO!V53-NRG_E!V53-DL!V53</f>
        <v>-5.6843418860808015E-14</v>
      </c>
      <c r="W53" s="10">
        <f>NRGSUP!W53-TI_E!W53+TO!W53-NRG_E!W53-DL!W53</f>
        <v>2.8421709430404007E-14</v>
      </c>
      <c r="X53" s="10">
        <f>NRGSUP!X53-TI_E!X53+TO!X53-NRG_E!X53-DL!X53</f>
        <v>2.8421709430404007E-14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-5.5511151231257827E-17</v>
      </c>
      <c r="E55" s="10">
        <f>NRGSUP!E55-TI_E!E55+TO!E55-NRG_E!E55-DL!E55</f>
        <v>1.1102230246251565E-16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8.8817841970012523E-16</v>
      </c>
      <c r="I55" s="10">
        <f>NRGSUP!I55-TI_E!I55+TO!I55-NRG_E!I55-DL!I55</f>
        <v>8.8817841970012523E-16</v>
      </c>
      <c r="J55" s="10">
        <f>NRGSUP!J55-TI_E!J55+TO!J55-NRG_E!J55-DL!J55</f>
        <v>0</v>
      </c>
      <c r="K55" s="10">
        <f>NRGSUP!K55-TI_E!K55+TO!K55-NRG_E!K55-DL!K55</f>
        <v>8.8817841970012523E-16</v>
      </c>
      <c r="L55" s="10">
        <f>NRGSUP!L55-TI_E!L55+TO!L55-NRG_E!L55-DL!L55</f>
        <v>8.8817841970012523E-16</v>
      </c>
      <c r="M55" s="10">
        <f>NRGSUP!M55-TI_E!M55+TO!M55-NRG_E!M55-DL!M55</f>
        <v>8.8817841970012523E-16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3.5527136788005009E-15</v>
      </c>
      <c r="Q55" s="10">
        <f>NRGSUP!Q55-TI_E!Q55+TO!Q55-NRG_E!Q55-DL!Q55</f>
        <v>0</v>
      </c>
      <c r="R55" s="10">
        <f>NRGSUP!R55-TI_E!R55+TO!R55-NRG_E!R55-DL!R55</f>
        <v>-1.7763568394002505E-15</v>
      </c>
      <c r="S55" s="10">
        <f>NRGSUP!S55-TI_E!S55+TO!S55-NRG_E!S55-DL!S55</f>
        <v>1.7763568394002505E-15</v>
      </c>
      <c r="T55" s="10">
        <f>NRGSUP!T55-TI_E!T55+TO!T55-NRG_E!T55-DL!T55</f>
        <v>-1.7763568394002505E-15</v>
      </c>
      <c r="U55" s="10">
        <f>NRGSUP!U55-TI_E!U55+TO!U55-NRG_E!U55-DL!U55</f>
        <v>1.7763568394002505E-15</v>
      </c>
      <c r="V55" s="10">
        <f>NRGSUP!V55-TI_E!V55+TO!V55-NRG_E!V55-DL!V55</f>
        <v>8.8817841970012523E-15</v>
      </c>
      <c r="W55" s="10">
        <f>NRGSUP!W55-TI_E!W55+TO!W55-NRG_E!W55-DL!W55</f>
        <v>5.3290705182007514E-15</v>
      </c>
      <c r="X55" s="10">
        <f>NRGSUP!X55-TI_E!X55+TO!X55-NRG_E!X55-DL!X55</f>
        <v>-7.1054273576010019E-15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-2.7755575615628914E-17</v>
      </c>
      <c r="V56" s="10">
        <f>NRGSUP!V56-TI_E!V56+TO!V56-NRG_E!V56-DL!V56</f>
        <v>5.5511151231257827E-17</v>
      </c>
      <c r="W56" s="10">
        <f>NRGSUP!W56-TI_E!W56+TO!W56-NRG_E!W56-DL!W56</f>
        <v>5.5511151231257827E-17</v>
      </c>
      <c r="X56" s="10">
        <f>NRGSUP!X56-TI_E!X56+TO!X56-NRG_E!X56-DL!X56</f>
        <v>-1.1102230246251565E-16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0</v>
      </c>
      <c r="G57" s="10">
        <f>NRGSUP!G57-TI_E!G57+TO!G57-NRG_E!G57-DL!G57</f>
        <v>0</v>
      </c>
      <c r="H57" s="10">
        <f>NRGSUP!H57-TI_E!H57+TO!H57-NRG_E!H57-DL!H57</f>
        <v>0</v>
      </c>
      <c r="I57" s="10">
        <f>NRGSUP!I57-TI_E!I57+TO!I57-NRG_E!I57-DL!I57</f>
        <v>0</v>
      </c>
      <c r="J57" s="10">
        <f>NRGSUP!J57-TI_E!J57+TO!J57-NRG_E!J57-DL!J57</f>
        <v>0</v>
      </c>
      <c r="K57" s="10">
        <f>NRGSUP!K57-TI_E!K57+TO!K57-NRG_E!K57-DL!K57</f>
        <v>0</v>
      </c>
      <c r="L57" s="10">
        <f>NRGSUP!L57-TI_E!L57+TO!L57-NRG_E!L57-DL!L57</f>
        <v>0</v>
      </c>
      <c r="M57" s="10">
        <f>NRGSUP!M57-TI_E!M57+TO!M57-NRG_E!M57-DL!M57</f>
        <v>0</v>
      </c>
      <c r="N57" s="10">
        <f>NRGSUP!N57-TI_E!N57+TO!N57-NRG_E!N57-DL!N57</f>
        <v>0</v>
      </c>
      <c r="O57" s="10">
        <f>NRGSUP!O57-TI_E!O57+TO!O57-NRG_E!O57-DL!O57</f>
        <v>0</v>
      </c>
      <c r="P57" s="10">
        <f>NRGSUP!P57-TI_E!P57+TO!P57-NRG_E!P57-DL!P57</f>
        <v>0</v>
      </c>
      <c r="Q57" s="10">
        <f>NRGSUP!Q57-TI_E!Q57+TO!Q57-NRG_E!Q57-DL!Q57</f>
        <v>0</v>
      </c>
      <c r="R57" s="10">
        <f>NRGSUP!R57-TI_E!R57+TO!R57-NRG_E!R57-DL!R57</f>
        <v>0</v>
      </c>
      <c r="S57" s="10">
        <f>NRGSUP!S57-TI_E!S57+TO!S57-NRG_E!S57-DL!S57</f>
        <v>0</v>
      </c>
      <c r="T57" s="10">
        <f>NRGSUP!T57-TI_E!T57+TO!T57-NRG_E!T57-DL!T57</f>
        <v>0</v>
      </c>
      <c r="U57" s="10">
        <f>NRGSUP!U57-TI_E!U57+TO!U57-NRG_E!U57-DL!U57</f>
        <v>0</v>
      </c>
      <c r="V57" s="10">
        <f>NRGSUP!V57-TI_E!V57+TO!V57-NRG_E!V57-DL!V57</f>
        <v>0</v>
      </c>
      <c r="W57" s="10">
        <f>NRGSUP!W57-TI_E!W57+TO!W57-NRG_E!W57-DL!W57</f>
        <v>0</v>
      </c>
      <c r="X57" s="10">
        <f>NRGSUP!X57-TI_E!X57+TO!X57-NRG_E!X57-DL!X57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824.01840068787578</v>
      </c>
      <c r="D59" s="10">
        <f>NRGSUP!D59-TI_E!D59+TO!D59-NRG_E!D59-DL!D59</f>
        <v>914.97085124677528</v>
      </c>
      <c r="E59" s="10">
        <f>NRGSUP!E59-TI_E!E59+TO!E59-NRG_E!E59-DL!E59</f>
        <v>891.2773860705073</v>
      </c>
      <c r="F59" s="10">
        <f>NRGSUP!F59-TI_E!F59+TO!F59-NRG_E!F59-DL!F59</f>
        <v>933.1946689595876</v>
      </c>
      <c r="G59" s="10">
        <f>NRGSUP!G59-TI_E!G59+TO!G59-NRG_E!G59-DL!G59</f>
        <v>987.07841788478117</v>
      </c>
      <c r="H59" s="10">
        <f>NRGSUP!H59-TI_E!H59+TO!H59-NRG_E!H59-DL!H59</f>
        <v>1007.690799656062</v>
      </c>
      <c r="I59" s="10">
        <f>NRGSUP!I59-TI_E!I59+TO!I59-NRG_E!I59-DL!I59</f>
        <v>1009.4344797936374</v>
      </c>
      <c r="J59" s="10">
        <f>NRGSUP!J59-TI_E!J59+TO!J59-NRG_E!J59-DL!J59</f>
        <v>988.67876182287193</v>
      </c>
      <c r="K59" s="10">
        <f>NRGSUP!K59-TI_E!K59+TO!K59-NRG_E!K59-DL!K59</f>
        <v>930.78254514187483</v>
      </c>
      <c r="L59" s="10">
        <f>NRGSUP!L59-TI_E!L59+TO!L59-NRG_E!L59-DL!L59</f>
        <v>1088.6355975924337</v>
      </c>
      <c r="M59" s="10">
        <f>NRGSUP!M59-TI_E!M59+TO!M59-NRG_E!M59-DL!M59</f>
        <v>913.53783319002605</v>
      </c>
      <c r="N59" s="10">
        <f>NRGSUP!N59-TI_E!N59+TO!N59-NRG_E!N59-DL!N59</f>
        <v>956.64952708512453</v>
      </c>
      <c r="O59" s="10">
        <f>NRGSUP!O59-TI_E!O59+TO!O59-NRG_E!O59-DL!O59</f>
        <v>1056.582631126397</v>
      </c>
      <c r="P59" s="10">
        <f>NRGSUP!P59-TI_E!P59+TO!P59-NRG_E!P59-DL!P59</f>
        <v>987.00662080825464</v>
      </c>
      <c r="Q59" s="10">
        <f>NRGSUP!Q59-TI_E!Q59+TO!Q59-NRG_E!Q59-DL!Q59</f>
        <v>1010.3897678417889</v>
      </c>
      <c r="R59" s="10">
        <f>NRGSUP!R59-TI_E!R59+TO!R59-NRG_E!R59-DL!R59</f>
        <v>906.157351676698</v>
      </c>
      <c r="S59" s="10">
        <f>NRGSUP!S59-TI_E!S59+TO!S59-NRG_E!S59-DL!S59</f>
        <v>869.87669819432494</v>
      </c>
      <c r="T59" s="10">
        <f>NRGSUP!T59-TI_E!T59+TO!T59-NRG_E!T59-DL!T59</f>
        <v>940.18177128116986</v>
      </c>
      <c r="U59" s="10">
        <f>NRGSUP!U59-TI_E!U59+TO!U59-NRG_E!U59-DL!U59</f>
        <v>996.40404127257125</v>
      </c>
      <c r="V59" s="10">
        <f>NRGSUP!V59-TI_E!V59+TO!V59-NRG_E!V59-DL!V59</f>
        <v>965.2848667239889</v>
      </c>
      <c r="W59" s="10">
        <f>NRGSUP!W59-TI_E!W59+TO!W59-NRG_E!W59-DL!W59</f>
        <v>905.36337059329321</v>
      </c>
      <c r="X59" s="10">
        <f>NRGSUP!X59-TI_E!X59+TO!X59-NRG_E!X59-DL!X59</f>
        <v>921.92467755803943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0.71650902837489205</v>
      </c>
      <c r="H60" s="10">
        <f>NRGSUP!H60-TI_E!H60+TO!H60-NRG_E!H60-DL!H60</f>
        <v>1.4331040412725713</v>
      </c>
      <c r="I60" s="10">
        <f>NRGSUP!I60-TI_E!I60+TO!I60-NRG_E!I60-DL!I60</f>
        <v>0.71650902837489205</v>
      </c>
      <c r="J60" s="10">
        <f>NRGSUP!J60-TI_E!J60+TO!J60-NRG_E!J60-DL!J60</f>
        <v>0.71659501289767924</v>
      </c>
      <c r="K60" s="10">
        <f>NRGSUP!K60-TI_E!K60+TO!K60-NRG_E!K60-DL!K60</f>
        <v>1.4331040412725713</v>
      </c>
      <c r="L60" s="10">
        <f>NRGSUP!L60-TI_E!L60+TO!L60-NRG_E!L60-DL!L60</f>
        <v>1.4330180567497841</v>
      </c>
      <c r="M60" s="10">
        <f>NRGSUP!M60-TI_E!M60+TO!M60-NRG_E!M60-DL!M60</f>
        <v>1.4331040412725713</v>
      </c>
      <c r="N60" s="10">
        <f>NRGSUP!N60-TI_E!N60+TO!N60-NRG_E!N60-DL!N60</f>
        <v>1.4331040412725713</v>
      </c>
      <c r="O60" s="10">
        <f>NRGSUP!O60-TI_E!O60+TO!O60-NRG_E!O60-DL!O60</f>
        <v>1.4331040412725713</v>
      </c>
      <c r="P60" s="10">
        <f>NRGSUP!P60-TI_E!P60+TO!P60-NRG_E!P60-DL!P60</f>
        <v>2.1496130696474633</v>
      </c>
      <c r="Q60" s="10">
        <f>NRGSUP!Q60-TI_E!Q60+TO!Q60-NRG_E!Q60-DL!Q60</f>
        <v>2.1496130696474633</v>
      </c>
      <c r="R60" s="10">
        <f>NRGSUP!R60-TI_E!R60+TO!R60-NRG_E!R60-DL!R60</f>
        <v>1.4330180567497841</v>
      </c>
      <c r="S60" s="10">
        <f>NRGSUP!S60-TI_E!S60+TO!S60-NRG_E!S60-DL!S60</f>
        <v>1.4330180567497823</v>
      </c>
      <c r="T60" s="10">
        <f>NRGSUP!T60-TI_E!T60+TO!T60-NRG_E!T60-DL!T60</f>
        <v>1.5641444539982796</v>
      </c>
      <c r="U60" s="10">
        <f>NRGSUP!U60-TI_E!U60+TO!U60-NRG_E!U60-DL!U60</f>
        <v>1.6358555460017161</v>
      </c>
      <c r="V60" s="10">
        <f>NRGSUP!V60-TI_E!V60+TO!V60-NRG_E!V60-DL!V60</f>
        <v>2.0779019776440233</v>
      </c>
      <c r="W60" s="10">
        <f>NRGSUP!W60-TI_E!W60+TO!W60-NRG_E!W60-DL!W60</f>
        <v>2.1496130696474629</v>
      </c>
      <c r="X60" s="10">
        <f>NRGSUP!X60-TI_E!X60+TO!X60-NRG_E!X60-DL!X60</f>
        <v>2.1503009458297511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1.910834049871023</v>
      </c>
      <c r="G61" s="10">
        <f>NRGSUP!G61-TI_E!G61+TO!G61-NRG_E!G61-DL!G61</f>
        <v>3.0810834049871025</v>
      </c>
      <c r="H61" s="10">
        <f>NRGSUP!H61-TI_E!H61+TO!H61-NRG_E!H61-DL!H61</f>
        <v>1.8152192605331052</v>
      </c>
      <c r="I61" s="10">
        <f>NRGSUP!I61-TI_E!I61+TO!I61-NRG_E!I61-DL!I61</f>
        <v>2.1018056749785039</v>
      </c>
      <c r="J61" s="10">
        <f>NRGSUP!J61-TI_E!J61+TO!J61-NRG_E!J61-DL!J61</f>
        <v>2.0301805674978501</v>
      </c>
      <c r="K61" s="10">
        <f>NRGSUP!K61-TI_E!K61+TO!K61-NRG_E!K61-DL!K61</f>
        <v>1.8868443680137572</v>
      </c>
      <c r="L61" s="10">
        <f>NRGSUP!L61-TI_E!L61+TO!L61-NRG_E!L61-DL!L61</f>
        <v>2.3406706792777312</v>
      </c>
      <c r="M61" s="10">
        <f>NRGSUP!M61-TI_E!M61+TO!M61-NRG_E!M61-DL!M61</f>
        <v>2.842304385210662</v>
      </c>
      <c r="N61" s="10">
        <f>NRGSUP!N61-TI_E!N61+TO!N61-NRG_E!N61-DL!N61</f>
        <v>3.6305245055890047</v>
      </c>
      <c r="O61" s="10">
        <f>NRGSUP!O61-TI_E!O61+TO!O61-NRG_E!O61-DL!O61</f>
        <v>6.8071367153912306</v>
      </c>
      <c r="P61" s="10">
        <f>NRGSUP!P61-TI_E!P61+TO!P61-NRG_E!P61-DL!P61</f>
        <v>7.881857265692183</v>
      </c>
      <c r="Q61" s="10">
        <f>NRGSUP!Q61-TI_E!Q61+TO!Q61-NRG_E!Q61-DL!Q61</f>
        <v>8.5029234737747288</v>
      </c>
      <c r="R61" s="10">
        <f>NRGSUP!R61-TI_E!R61+TO!R61-NRG_E!R61-DL!R61</f>
        <v>8.6940670679277758</v>
      </c>
      <c r="S61" s="10">
        <f>NRGSUP!S61-TI_E!S61+TO!S61-NRG_E!S61-DL!S61</f>
        <v>8.0730008598452372</v>
      </c>
      <c r="T61" s="10">
        <f>NRGSUP!T61-TI_E!T61+TO!T61-NRG_E!T61-DL!T61</f>
        <v>7.9212381771281173</v>
      </c>
      <c r="U61" s="10">
        <f>NRGSUP!U61-TI_E!U61+TO!U61-NRG_E!U61-DL!U61</f>
        <v>8.2405846947549293</v>
      </c>
      <c r="V61" s="10">
        <f>NRGSUP!V61-TI_E!V61+TO!V61-NRG_E!V61-DL!V61</f>
        <v>8.0406706792777101</v>
      </c>
      <c r="W61" s="10">
        <f>NRGSUP!W61-TI_E!W61+TO!W61-NRG_E!W61-DL!W61</f>
        <v>7.6572656921754003</v>
      </c>
      <c r="X61" s="10">
        <f>NRGSUP!X61-TI_E!X61+TO!X61-NRG_E!X61-DL!X61</f>
        <v>6.9027515047291388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20.171969045571799</v>
      </c>
      <c r="U62" s="10">
        <f>NRGSUP!U62-TI_E!U62+TO!U62-NRG_E!U62-DL!U62</f>
        <v>25.140670679277722</v>
      </c>
      <c r="V62" s="10">
        <f>NRGSUP!V62-TI_E!V62+TO!V62-NRG_E!V62-DL!V62</f>
        <v>22.301375752364571</v>
      </c>
      <c r="W62" s="10">
        <f>NRGSUP!W62-TI_E!W62+TO!W62-NRG_E!W62-DL!W62</f>
        <v>35.53774720550301</v>
      </c>
      <c r="X62" s="10">
        <f>NRGSUP!X62-TI_E!X62+TO!X62-NRG_E!X62-DL!X62</f>
        <v>39.279793637145318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-8.5984522785187423E-5</v>
      </c>
      <c r="J63" s="10">
        <f>NRGSUP!J63-TI_E!J63+TO!J63-NRG_E!J63-DL!J63</f>
        <v>2.6367796834847468E-16</v>
      </c>
      <c r="K63" s="10">
        <f>NRGSUP!K63-TI_E!K63+TO!K63-NRG_E!K63-DL!K63</f>
        <v>-3.2612801348363973E-16</v>
      </c>
      <c r="L63" s="10">
        <f>NRGSUP!L63-TI_E!L63+TO!L63-NRG_E!L63-DL!L63</f>
        <v>-1.7763568394002505E-15</v>
      </c>
      <c r="M63" s="10">
        <f>NRGSUP!M63-TI_E!M63+TO!M63-NRG_E!M63-DL!M63</f>
        <v>-8.5984522785409467E-5</v>
      </c>
      <c r="N63" s="10">
        <f>NRGSUP!N63-TI_E!N63+TO!N63-NRG_E!N63-DL!N63</f>
        <v>-8.8817841970012523E-16</v>
      </c>
      <c r="O63" s="10">
        <f>NRGSUP!O63-TI_E!O63+TO!O63-NRG_E!O63-DL!O63</f>
        <v>-6.2172489379008766E-15</v>
      </c>
      <c r="P63" s="10">
        <f>NRGSUP!P63-TI_E!P63+TO!P63-NRG_E!P63-DL!P63</f>
        <v>-8.8817841970012523E-16</v>
      </c>
      <c r="Q63" s="10">
        <f>NRGSUP!Q63-TI_E!Q63+TO!Q63-NRG_E!Q63-DL!Q63</f>
        <v>8.5984522787185824E-5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8.5984522787185824E-5</v>
      </c>
      <c r="V63" s="10">
        <f>NRGSUP!V63-TI_E!V63+TO!V63-NRG_E!V63-DL!V63</f>
        <v>0</v>
      </c>
      <c r="W63" s="10">
        <f>NRGSUP!W63-TI_E!W63+TO!W63-NRG_E!W63-DL!W63</f>
        <v>3.5527136788005009E-15</v>
      </c>
      <c r="X63" s="10">
        <f>NRGSUP!X63-TI_E!X63+TO!X63-NRG_E!X63-DL!X63</f>
        <v>8.5984522783633111E-5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1.2802235597592431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2.560447119518487</v>
      </c>
      <c r="M64" s="10">
        <f>NRGSUP!M64-TI_E!M64+TO!M64-NRG_E!M64-DL!M64</f>
        <v>8.3214101461736885</v>
      </c>
      <c r="N64" s="10">
        <f>NRGSUP!N64-TI_E!N64+TO!N64-NRG_E!N64-DL!N64</f>
        <v>7.6812553740326726</v>
      </c>
      <c r="O64" s="10">
        <f>NRGSUP!O64-TI_E!O64+TO!O64-NRG_E!O64-DL!O64</f>
        <v>6.4010318142734306</v>
      </c>
      <c r="P64" s="10">
        <f>NRGSUP!P64-TI_E!P64+TO!P64-NRG_E!P64-DL!P64</f>
        <v>6.4010318142734306</v>
      </c>
      <c r="Q64" s="10">
        <f>NRGSUP!Q64-TI_E!Q64+TO!Q64-NRG_E!Q64-DL!Q64</f>
        <v>6.4010318142734306</v>
      </c>
      <c r="R64" s="10">
        <f>NRGSUP!R64-TI_E!R64+TO!R64-NRG_E!R64-DL!R64</f>
        <v>7.6812553740326726</v>
      </c>
      <c r="S64" s="10">
        <f>NRGSUP!S64-TI_E!S64+TO!S64-NRG_E!S64-DL!S64</f>
        <v>8.3214101461736885</v>
      </c>
      <c r="T64" s="10">
        <f>NRGSUP!T64-TI_E!T64+TO!T64-NRG_E!T64-DL!T64</f>
        <v>7.9116938950988818</v>
      </c>
      <c r="U64" s="10">
        <f>NRGSUP!U64-TI_E!U64+TO!U64-NRG_E!U64-DL!U64</f>
        <v>8.4602751504729152</v>
      </c>
      <c r="V64" s="10">
        <f>NRGSUP!V64-TI_E!V64+TO!V64-NRG_E!V64-DL!V64</f>
        <v>7.3067927773000854</v>
      </c>
      <c r="W64" s="10">
        <f>NRGSUP!W64-TI_E!W64+TO!W64-NRG_E!W64-DL!W64</f>
        <v>12.75030094582975</v>
      </c>
      <c r="X64" s="10">
        <f>NRGSUP!X64-TI_E!X64+TO!X64-NRG_E!X64-DL!X64</f>
        <v>11.72416165090284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-4.4408920985006262E-16</v>
      </c>
      <c r="I65" s="10">
        <f>NRGSUP!I65-TI_E!I65+TO!I65-NRG_E!I65-DL!I65</f>
        <v>7.5494411006020057E-2</v>
      </c>
      <c r="J65" s="10">
        <f>NRGSUP!J65-TI_E!J65+TO!J65-NRG_E!J65-DL!J65</f>
        <v>3.4651762682716747E-2</v>
      </c>
      <c r="K65" s="10">
        <f>NRGSUP!K65-TI_E!K65+TO!K65-NRG_E!K65-DL!K65</f>
        <v>3.1986242476348181E-2</v>
      </c>
      <c r="L65" s="10">
        <f>NRGSUP!L65-TI_E!L65+TO!L65-NRG_E!L65-DL!L65</f>
        <v>0.19105760963026697</v>
      </c>
      <c r="M65" s="10">
        <f>NRGSUP!M65-TI_E!M65+TO!M65-NRG_E!M65-DL!M65</f>
        <v>0.31900257953568811</v>
      </c>
      <c r="N65" s="10">
        <f>NRGSUP!N65-TI_E!N65+TO!N65-NRG_E!N65-DL!N65</f>
        <v>2.3989681857273126E-2</v>
      </c>
      <c r="O65" s="10">
        <f>NRGSUP!O65-TI_E!O65+TO!O65-NRG_E!O65-DL!O65</f>
        <v>8.5984522790738538E-5</v>
      </c>
      <c r="P65" s="10">
        <f>NRGSUP!P65-TI_E!P65+TO!P65-NRG_E!P65-DL!P65</f>
        <v>0</v>
      </c>
      <c r="Q65" s="10">
        <f>NRGSUP!Q65-TI_E!Q65+TO!Q65-NRG_E!Q65-DL!Q65</f>
        <v>-7.1054273576010019E-15</v>
      </c>
      <c r="R65" s="10">
        <f>NRGSUP!R65-TI_E!R65+TO!R65-NRG_E!R65-DL!R65</f>
        <v>8.5984522790738538E-5</v>
      </c>
      <c r="S65" s="10">
        <f>NRGSUP!S65-TI_E!S65+TO!S65-NRG_E!S65-DL!S65</f>
        <v>-6.2172489379008766E-15</v>
      </c>
      <c r="T65" s="10">
        <f>NRGSUP!T65-TI_E!T65+TO!T65-NRG_E!T65-DL!T65</f>
        <v>-8.598452279517943E-5</v>
      </c>
      <c r="U65" s="10">
        <f>NRGSUP!U65-TI_E!U65+TO!U65-NRG_E!U65-DL!U65</f>
        <v>-3.5527136788005009E-15</v>
      </c>
      <c r="V65" s="10">
        <f>NRGSUP!V65-TI_E!V65+TO!V65-NRG_E!V65-DL!V65</f>
        <v>0</v>
      </c>
      <c r="W65" s="10">
        <f>NRGSUP!W65-TI_E!W65+TO!W65-NRG_E!W65-DL!W65</f>
        <v>7.1054273576010019E-15</v>
      </c>
      <c r="X65" s="10">
        <f>NRGSUP!X65-TI_E!X65+TO!X65-NRG_E!X65-DL!X65</f>
        <v>1.4210854715202004E-14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2.6655202063628551</v>
      </c>
      <c r="I66" s="10">
        <f>NRGSUP!I66-TI_E!I66+TO!I66-NRG_E!I66-DL!I66</f>
        <v>1.7770421324161649</v>
      </c>
      <c r="J66" s="10">
        <f>NRGSUP!J66-TI_E!J66+TO!J66-NRG_E!J66-DL!J66</f>
        <v>1.7770421324161649</v>
      </c>
      <c r="K66" s="10">
        <f>NRGSUP!K66-TI_E!K66+TO!K66-NRG_E!K66-DL!K66</f>
        <v>1.7770421324161649</v>
      </c>
      <c r="L66" s="10">
        <f>NRGSUP!L66-TI_E!L66+TO!L66-NRG_E!L66-DL!L66</f>
        <v>1.7770421324161649</v>
      </c>
      <c r="M66" s="10">
        <f>NRGSUP!M66-TI_E!M66+TO!M66-NRG_E!M66-DL!M66</f>
        <v>18.658641444539981</v>
      </c>
      <c r="N66" s="10">
        <f>NRGSUP!N66-TI_E!N66+TO!N66-NRG_E!N66-DL!N66</f>
        <v>16.881599312123821</v>
      </c>
      <c r="O66" s="10">
        <f>NRGSUP!O66-TI_E!O66+TO!O66-NRG_E!O66-DL!O66</f>
        <v>15.10464316423044</v>
      </c>
      <c r="P66" s="10">
        <f>NRGSUP!P66-TI_E!P66+TO!P66-NRG_E!P66-DL!P66</f>
        <v>15.10464316423044</v>
      </c>
      <c r="Q66" s="10">
        <f>NRGSUP!Q66-TI_E!Q66+TO!Q66-NRG_E!Q66-DL!Q66</f>
        <v>17.770163370593291</v>
      </c>
      <c r="R66" s="10">
        <f>NRGSUP!R66-TI_E!R66+TO!R66-NRG_E!R66-DL!R66</f>
        <v>16.881599312123821</v>
      </c>
      <c r="S66" s="10">
        <f>NRGSUP!S66-TI_E!S66+TO!S66-NRG_E!S66-DL!S66</f>
        <v>4.4425623387790196</v>
      </c>
      <c r="T66" s="10">
        <f>NRGSUP!T66-TI_E!T66+TO!T66-NRG_E!T66-DL!T66</f>
        <v>2.9107480653482369</v>
      </c>
      <c r="U66" s="10">
        <f>NRGSUP!U66-TI_E!U66+TO!U66-NRG_E!U66-DL!U66</f>
        <v>31.310404127257087</v>
      </c>
      <c r="V66" s="10">
        <f>NRGSUP!V66-TI_E!V66+TO!V66-NRG_E!V66-DL!V66</f>
        <v>29.693895098882201</v>
      </c>
      <c r="W66" s="10">
        <f>NRGSUP!W66-TI_E!W66+TO!W66-NRG_E!W66-DL!W66</f>
        <v>36.446173688736017</v>
      </c>
      <c r="X66" s="10">
        <f>NRGSUP!X66-TI_E!X66+TO!X66-NRG_E!X66-DL!X66</f>
        <v>37.759845227858982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1.015133276010318</v>
      </c>
      <c r="U70" s="10">
        <f>NRGSUP!U70-TI_E!U70+TO!U70-NRG_E!U70-DL!U70</f>
        <v>1.015133276010318</v>
      </c>
      <c r="V70" s="10">
        <f>NRGSUP!V70-TI_E!V70+TO!V70-NRG_E!V70-DL!V70</f>
        <v>1.015133276010318</v>
      </c>
      <c r="W70" s="10">
        <f>NRGSUP!W70-TI_E!W70+TO!W70-NRG_E!W70-DL!W70</f>
        <v>1.015133276010318</v>
      </c>
      <c r="X70" s="10">
        <f>NRGSUP!X70-TI_E!X70+TO!X70-NRG_E!X70-DL!X70</f>
        <v>1.079105760963027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7.4997420464316411</v>
      </c>
      <c r="H71" s="37">
        <f t="shared" si="22"/>
        <v>4.3708512467755796</v>
      </c>
      <c r="I71" s="37">
        <f t="shared" si="22"/>
        <v>3.128890799656062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28.207738607050725</v>
      </c>
      <c r="N71" s="37">
        <f t="shared" si="22"/>
        <v>53.477644024075659</v>
      </c>
      <c r="O71" s="37">
        <f t="shared" si="22"/>
        <v>55.674978503869298</v>
      </c>
      <c r="P71" s="37">
        <f t="shared" si="22"/>
        <v>52.928202923473783</v>
      </c>
      <c r="Q71" s="37">
        <f t="shared" si="22"/>
        <v>65.300429922613915</v>
      </c>
      <c r="R71" s="37">
        <f t="shared" si="22"/>
        <v>55.006104901117794</v>
      </c>
      <c r="S71" s="37">
        <f t="shared" si="22"/>
        <v>36.686758383490968</v>
      </c>
      <c r="T71" s="37">
        <f t="shared" si="22"/>
        <v>26.103697334479786</v>
      </c>
      <c r="U71" s="37">
        <f t="shared" si="22"/>
        <v>45.249355116079109</v>
      </c>
      <c r="V71" s="37">
        <f t="shared" si="22"/>
        <v>42.628202923473779</v>
      </c>
      <c r="W71" s="37">
        <f t="shared" si="22"/>
        <v>52.619862424763539</v>
      </c>
      <c r="X71" s="37">
        <f t="shared" ref="X71" si="23">SUM(X72:X73)</f>
        <v>47.328030954428201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6.9503869303525363</v>
      </c>
      <c r="G72" s="10">
        <f>NRGSUP!G72-TI_E!G72+TO!G72-NRG_E!G72-DL!G72</f>
        <v>7.4997420464316411</v>
      </c>
      <c r="H72" s="10">
        <f>NRGSUP!H72-TI_E!H72+TO!H72-NRG_E!H72-DL!H72</f>
        <v>4.3708512467755796</v>
      </c>
      <c r="I72" s="10">
        <f>NRGSUP!I72-TI_E!I72+TO!I72-NRG_E!I72-DL!I72</f>
        <v>3.128890799656062</v>
      </c>
      <c r="J72" s="10">
        <f>NRGSUP!J72-TI_E!J72+TO!J72-NRG_E!J72-DL!J72</f>
        <v>5.0157351676698188</v>
      </c>
      <c r="K72" s="10">
        <f>NRGSUP!K72-TI_E!K72+TO!K72-NRG_E!K72-DL!K72</f>
        <v>5.0157351676698188</v>
      </c>
      <c r="L72" s="10">
        <f>NRGSUP!L72-TI_E!L72+TO!L72-NRG_E!L72-DL!L72</f>
        <v>0.62098022355975924</v>
      </c>
      <c r="M72" s="10">
        <f>NRGSUP!M72-TI_E!M72+TO!M72-NRG_E!M72-DL!M72</f>
        <v>2.507910576096303</v>
      </c>
      <c r="N72" s="10">
        <f>NRGSUP!N72-TI_E!N72+TO!N72-NRG_E!N72-DL!N72</f>
        <v>12.03783319002579</v>
      </c>
      <c r="O72" s="10">
        <f>NRGSUP!O72-TI_E!O72+TO!O72-NRG_E!O72-DL!O72</f>
        <v>8.0251934651762689</v>
      </c>
      <c r="P72" s="10">
        <f>NRGSUP!P72-TI_E!P72+TO!P72-NRG_E!P72-DL!P72</f>
        <v>9.3627687016337031</v>
      </c>
      <c r="Q72" s="10">
        <f>NRGSUP!Q72-TI_E!Q72+TO!Q72-NRG_E!Q72-DL!Q72</f>
        <v>8.6939810834049869</v>
      </c>
      <c r="R72" s="10">
        <f>NRGSUP!R72-TI_E!R72+TO!R72-NRG_E!R72-DL!R72</f>
        <v>7.3564058469475491</v>
      </c>
      <c r="S72" s="10">
        <f>NRGSUP!S72-TI_E!S72+TO!S72-NRG_E!S72-DL!S72</f>
        <v>4.7291487532244192</v>
      </c>
      <c r="T72" s="10">
        <f>NRGSUP!T72-TI_E!T72+TO!T72-NRG_E!T72-DL!T72</f>
        <v>3.355030094582975</v>
      </c>
      <c r="U72" s="10">
        <f>NRGSUP!U72-TI_E!U72+TO!U72-NRG_E!U72-DL!U72</f>
        <v>8.604041272570937</v>
      </c>
      <c r="V72" s="10">
        <f>NRGSUP!V72-TI_E!V72+TO!V72-NRG_E!V72-DL!V72</f>
        <v>8.667841788478075</v>
      </c>
      <c r="W72" s="10">
        <f>NRGSUP!W72-TI_E!W72+TO!W72-NRG_E!W72-DL!W72</f>
        <v>9.982459157351677</v>
      </c>
      <c r="X72" s="10">
        <f>NRGSUP!X72-TI_E!X72+TO!X72-NRG_E!X72-DL!X72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1.4808254514187451</v>
      </c>
      <c r="M73" s="10">
        <f>NRGSUP!M73-TI_E!M73+TO!M73-NRG_E!M73-DL!M73</f>
        <v>25.699828030954421</v>
      </c>
      <c r="N73" s="10">
        <f>NRGSUP!N73-TI_E!N73+TO!N73-NRG_E!N73-DL!N73</f>
        <v>41.439810834049865</v>
      </c>
      <c r="O73" s="10">
        <f>NRGSUP!O73-TI_E!O73+TO!O73-NRG_E!O73-DL!O73</f>
        <v>47.649785038693032</v>
      </c>
      <c r="P73" s="10">
        <f>NRGSUP!P73-TI_E!P73+TO!P73-NRG_E!P73-DL!P73</f>
        <v>43.565434221840079</v>
      </c>
      <c r="Q73" s="10">
        <f>NRGSUP!Q73-TI_E!Q73+TO!Q73-NRG_E!Q73-DL!Q73</f>
        <v>56.60644883920893</v>
      </c>
      <c r="R73" s="10">
        <f>NRGSUP!R73-TI_E!R73+TO!R73-NRG_E!R73-DL!R73</f>
        <v>47.649699054170242</v>
      </c>
      <c r="S73" s="10">
        <f>NRGSUP!S73-TI_E!S73+TO!S73-NRG_E!S73-DL!S73</f>
        <v>31.957609630266546</v>
      </c>
      <c r="T73" s="10">
        <f>NRGSUP!T73-TI_E!T73+TO!T73-NRG_E!T73-DL!T73</f>
        <v>22.748667239896811</v>
      </c>
      <c r="U73" s="10">
        <f>NRGSUP!U73-TI_E!U73+TO!U73-NRG_E!U73-DL!U73</f>
        <v>36.64531384350817</v>
      </c>
      <c r="V73" s="10">
        <f>NRGSUP!V73-TI_E!V73+TO!V73-NRG_E!V73-DL!V73</f>
        <v>33.960361134995701</v>
      </c>
      <c r="W73" s="10">
        <f>NRGSUP!W73-TI_E!W73+TO!W73-NRG_E!W73-DL!W73</f>
        <v>42.637403267411862</v>
      </c>
      <c r="X73" s="10">
        <f>NRGSUP!X73-TI_E!X73+TO!X73-NRG_E!X73-DL!X73</f>
        <v>38.060447119518486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598.35674978503846</v>
      </c>
      <c r="D75" s="37">
        <f>NRGSUP!D75-TI_E!D75+TO!D75-NRG_E!D75-DL!D75</f>
        <v>642.47162510748046</v>
      </c>
      <c r="E75" s="37">
        <f>NRGSUP!E75-TI_E!E75+TO!E75-NRG_E!E75-DL!E75</f>
        <v>633.10877042132404</v>
      </c>
      <c r="F75" s="37">
        <f>NRGSUP!F75-TI_E!F75+TO!F75-NRG_E!F75-DL!F75</f>
        <v>647.43963886500444</v>
      </c>
      <c r="G75" s="37">
        <f>NRGSUP!G75-TI_E!G75+TO!G75-NRG_E!G75-DL!G75</f>
        <v>595.18013757523624</v>
      </c>
      <c r="H75" s="37">
        <f>NRGSUP!H75-TI_E!H75+TO!H75-NRG_E!H75-DL!H75</f>
        <v>603.27695614789332</v>
      </c>
      <c r="I75" s="37">
        <f>NRGSUP!I75-TI_E!I75+TO!I75-NRG_E!I75-DL!I75</f>
        <v>587.60859845227856</v>
      </c>
      <c r="J75" s="37">
        <f>NRGSUP!J75-TI_E!J75+TO!J75-NRG_E!J75-DL!J75</f>
        <v>567.8322441960446</v>
      </c>
      <c r="K75" s="37">
        <f>NRGSUP!K75-TI_E!K75+TO!K75-NRG_E!K75-DL!K75</f>
        <v>534.82364574376606</v>
      </c>
      <c r="L75" s="37">
        <f>NRGSUP!L75-TI_E!L75+TO!L75-NRG_E!L75-DL!L75</f>
        <v>530.45279449699046</v>
      </c>
      <c r="M75" s="37">
        <f>NRGSUP!M75-TI_E!M75+TO!M75-NRG_E!M75-DL!M75</f>
        <v>574.94987102321591</v>
      </c>
      <c r="N75" s="37">
        <f>NRGSUP!N75-TI_E!N75+TO!N75-NRG_E!N75-DL!N75</f>
        <v>499.09243336199478</v>
      </c>
      <c r="O75" s="37">
        <f>NRGSUP!O75-TI_E!O75+TO!O75-NRG_E!O75-DL!O75</f>
        <v>534.84763542562337</v>
      </c>
      <c r="P75" s="37">
        <f>NRGSUP!P75-TI_E!P75+TO!P75-NRG_E!P75-DL!P75</f>
        <v>518.24772141014626</v>
      </c>
      <c r="Q75" s="37">
        <f>NRGSUP!Q75-TI_E!Q75+TO!Q75-NRG_E!Q75-DL!Q75</f>
        <v>504.89630266552012</v>
      </c>
      <c r="R75" s="37">
        <f>NRGSUP!R75-TI_E!R75+TO!R75-NRG_E!R75-DL!R75</f>
        <v>503.98873602751519</v>
      </c>
      <c r="S75" s="37">
        <f>NRGSUP!S75-TI_E!S75+TO!S75-NRG_E!S75-DL!S75</f>
        <v>581.1598452278588</v>
      </c>
      <c r="T75" s="37">
        <f>NRGSUP!T75-TI_E!T75+TO!T75-NRG_E!T75-DL!T75</f>
        <v>604.7793637145312</v>
      </c>
      <c r="U75" s="37">
        <f>NRGSUP!U75-TI_E!U75+TO!U75-NRG_E!U75-DL!U75</f>
        <v>601.75528804815133</v>
      </c>
      <c r="V75" s="37">
        <f>NRGSUP!V75-TI_E!V75+TO!V75-NRG_E!V75-DL!V75</f>
        <v>580.97618228718829</v>
      </c>
      <c r="W75" s="37">
        <f>NRGSUP!W75-TI_E!W75+TO!W75-NRG_E!W75-DL!W75</f>
        <v>554.80756663800526</v>
      </c>
      <c r="X75" s="37">
        <f>NRGSUP!X75-TI_E!X75+TO!X75-NRG_E!X75-DL!X75</f>
        <v>643.48770421324184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385.00206362854675</v>
      </c>
      <c r="D76" s="40">
        <f>NRGSUP!D76-TI_E!D76+TO!D76-NRG_E!D76-DL!D76</f>
        <v>394.07824591573518</v>
      </c>
      <c r="E76" s="40">
        <f>NRGSUP!E76-TI_E!E76+TO!E76-NRG_E!E76-DL!E76</f>
        <v>419.73482373172823</v>
      </c>
      <c r="F76" s="40">
        <f>NRGSUP!F76-TI_E!F76+TO!F76-NRG_E!F76-DL!F76</f>
        <v>447.25253654342214</v>
      </c>
      <c r="G76" s="40">
        <f>NRGSUP!G76-TI_E!G76+TO!G76-NRG_E!G76-DL!G76</f>
        <v>464.68099742046434</v>
      </c>
      <c r="H76" s="40">
        <f>NRGSUP!H76-TI_E!H76+TO!H76-NRG_E!H76-DL!H76</f>
        <v>492.60137575236456</v>
      </c>
      <c r="I76" s="40">
        <f>NRGSUP!I76-TI_E!I76+TO!I76-NRG_E!I76-DL!I76</f>
        <v>528.29871023215821</v>
      </c>
      <c r="J76" s="40">
        <f>NRGSUP!J76-TI_E!J76+TO!J76-NRG_E!J76-DL!J76</f>
        <v>568.00103181427335</v>
      </c>
      <c r="K76" s="40">
        <f>NRGSUP!K76-TI_E!K76+TO!K76-NRG_E!K76-DL!K76</f>
        <v>569.98435081685284</v>
      </c>
      <c r="L76" s="40">
        <f>NRGSUP!L76-TI_E!L76+TO!L76-NRG_E!L76-DL!L76</f>
        <v>524.68331900257942</v>
      </c>
      <c r="M76" s="40">
        <f>NRGSUP!M76-TI_E!M76+TO!M76-NRG_E!M76-DL!M76</f>
        <v>534.33963886500396</v>
      </c>
      <c r="N76" s="40">
        <f>NRGSUP!N76-TI_E!N76+TO!N76-NRG_E!N76-DL!N76</f>
        <v>532.36457437661215</v>
      </c>
      <c r="O76" s="40">
        <f>NRGSUP!O76-TI_E!O76+TO!O76-NRG_E!O76-DL!O76</f>
        <v>588.86895958727439</v>
      </c>
      <c r="P76" s="40">
        <f>NRGSUP!P76-TI_E!P76+TO!P76-NRG_E!P76-DL!P76</f>
        <v>565.37987962166812</v>
      </c>
      <c r="Q76" s="40">
        <f>NRGSUP!Q76-TI_E!Q76+TO!Q76-NRG_E!Q76-DL!Q76</f>
        <v>565.95528804815137</v>
      </c>
      <c r="R76" s="40">
        <f>NRGSUP!R76-TI_E!R76+TO!R76-NRG_E!R76-DL!R76</f>
        <v>555.60877042132415</v>
      </c>
      <c r="S76" s="40">
        <f>NRGSUP!S76-TI_E!S76+TO!S76-NRG_E!S76-DL!S76</f>
        <v>557.45279449699058</v>
      </c>
      <c r="T76" s="40">
        <f>NRGSUP!T76-TI_E!T76+TO!T76-NRG_E!T76-DL!T76</f>
        <v>557.5787618228718</v>
      </c>
      <c r="U76" s="40">
        <f>NRGSUP!U76-TI_E!U76+TO!U76-NRG_E!U76-DL!U76</f>
        <v>572.84101461736861</v>
      </c>
      <c r="V76" s="40">
        <f>NRGSUP!V76-TI_E!V76+TO!V76-NRG_E!V76-DL!V76</f>
        <v>570.63748925193454</v>
      </c>
      <c r="W76" s="40">
        <f>NRGSUP!W76-TI_E!W76+TO!W76-NRG_E!W76-DL!W76</f>
        <v>560.94221840068781</v>
      </c>
      <c r="X76" s="40">
        <f>NRGSUP!X76-TI_E!X76+TO!X76-NRG_E!X76-DL!X76</f>
        <v>579.44797936371458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74.985554600171966</v>
      </c>
      <c r="D2" s="31">
        <f t="shared" si="0"/>
        <v>62.987962166809965</v>
      </c>
      <c r="E2" s="31">
        <f t="shared" si="0"/>
        <v>75.985554600171966</v>
      </c>
      <c r="F2" s="31">
        <f t="shared" si="0"/>
        <v>79.984694754944115</v>
      </c>
      <c r="G2" s="31">
        <f t="shared" si="0"/>
        <v>80.984522785898548</v>
      </c>
      <c r="H2" s="31">
        <f t="shared" si="0"/>
        <v>96.981427343078238</v>
      </c>
      <c r="I2" s="31">
        <f t="shared" si="0"/>
        <v>108.97919174548582</v>
      </c>
      <c r="J2" s="31">
        <f t="shared" si="0"/>
        <v>113.97824591573516</v>
      </c>
      <c r="K2" s="31">
        <f t="shared" si="0"/>
        <v>117.97747205503008</v>
      </c>
      <c r="L2" s="31">
        <f t="shared" si="0"/>
        <v>75.985468615649168</v>
      </c>
      <c r="M2" s="31">
        <f t="shared" si="0"/>
        <v>72.986156491831451</v>
      </c>
      <c r="N2" s="31">
        <f t="shared" si="0"/>
        <v>96.981427343078238</v>
      </c>
      <c r="O2" s="31">
        <f t="shared" si="0"/>
        <v>97.981341358555454</v>
      </c>
      <c r="P2" s="31">
        <f t="shared" si="0"/>
        <v>106.97962166809974</v>
      </c>
      <c r="Q2" s="31">
        <f t="shared" si="0"/>
        <v>93.982029234737738</v>
      </c>
      <c r="R2" s="31">
        <f t="shared" si="0"/>
        <v>112.97841788478074</v>
      </c>
      <c r="S2" s="31">
        <f t="shared" si="0"/>
        <v>96.981513327601007</v>
      </c>
      <c r="T2" s="31">
        <f t="shared" si="0"/>
        <v>85.045313843508168</v>
      </c>
      <c r="U2" s="31">
        <f t="shared" si="0"/>
        <v>100.62003439380911</v>
      </c>
      <c r="V2" s="31">
        <f t="shared" si="0"/>
        <v>89.281427343078235</v>
      </c>
      <c r="W2" s="31">
        <f t="shared" si="0"/>
        <v>96.612295786758366</v>
      </c>
      <c r="X2" s="31">
        <f t="shared" ref="X2" si="1">SUM(X3,X17,X22,X25,X26,X51,X52,X71,X74,X75,X76)</f>
        <v>112.6249355116079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74.985554600171966</v>
      </c>
      <c r="D26" s="37">
        <f t="shared" si="14"/>
        <v>62.987962166809965</v>
      </c>
      <c r="E26" s="37">
        <f t="shared" si="14"/>
        <v>75.985554600171966</v>
      </c>
      <c r="F26" s="37">
        <f t="shared" si="14"/>
        <v>79.984694754944115</v>
      </c>
      <c r="G26" s="37">
        <f t="shared" si="14"/>
        <v>80.984522785898548</v>
      </c>
      <c r="H26" s="37">
        <f t="shared" si="14"/>
        <v>96.981427343078238</v>
      </c>
      <c r="I26" s="37">
        <f t="shared" si="14"/>
        <v>108.97919174548582</v>
      </c>
      <c r="J26" s="37">
        <f t="shared" si="14"/>
        <v>113.97824591573516</v>
      </c>
      <c r="K26" s="37">
        <f t="shared" si="14"/>
        <v>117.97747205503008</v>
      </c>
      <c r="L26" s="37">
        <f t="shared" si="14"/>
        <v>75.985468615649168</v>
      </c>
      <c r="M26" s="37">
        <f t="shared" si="14"/>
        <v>72.986156491831451</v>
      </c>
      <c r="N26" s="37">
        <f t="shared" si="14"/>
        <v>96.981427343078238</v>
      </c>
      <c r="O26" s="37">
        <f t="shared" si="14"/>
        <v>97.981341358555454</v>
      </c>
      <c r="P26" s="37">
        <f t="shared" si="14"/>
        <v>106.97962166809974</v>
      </c>
      <c r="Q26" s="37">
        <f t="shared" si="14"/>
        <v>93.982029234737738</v>
      </c>
      <c r="R26" s="37">
        <f t="shared" si="14"/>
        <v>112.97841788478074</v>
      </c>
      <c r="S26" s="37">
        <f t="shared" si="14"/>
        <v>96.981513327601007</v>
      </c>
      <c r="T26" s="37">
        <f t="shared" si="14"/>
        <v>85.045313843508168</v>
      </c>
      <c r="U26" s="37">
        <f t="shared" si="14"/>
        <v>100.62003439380911</v>
      </c>
      <c r="V26" s="37">
        <f t="shared" si="14"/>
        <v>89.281427343078235</v>
      </c>
      <c r="W26" s="37">
        <f t="shared" si="14"/>
        <v>96.612295786758366</v>
      </c>
      <c r="X26" s="37">
        <f t="shared" ref="X26" si="15">SUM(X27,X33)</f>
        <v>112.6249355116079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74.985554600171966</v>
      </c>
      <c r="D33" s="29">
        <f t="shared" si="18"/>
        <v>62.987962166809965</v>
      </c>
      <c r="E33" s="29">
        <f t="shared" si="18"/>
        <v>75.985554600171966</v>
      </c>
      <c r="F33" s="29">
        <f t="shared" si="18"/>
        <v>79.984694754944115</v>
      </c>
      <c r="G33" s="29">
        <f t="shared" si="18"/>
        <v>80.984522785898548</v>
      </c>
      <c r="H33" s="29">
        <f t="shared" si="18"/>
        <v>96.981427343078238</v>
      </c>
      <c r="I33" s="29">
        <f t="shared" si="18"/>
        <v>108.97919174548582</v>
      </c>
      <c r="J33" s="29">
        <f t="shared" si="18"/>
        <v>113.97824591573516</v>
      </c>
      <c r="K33" s="29">
        <f t="shared" si="18"/>
        <v>117.97747205503008</v>
      </c>
      <c r="L33" s="29">
        <f t="shared" si="18"/>
        <v>75.985468615649168</v>
      </c>
      <c r="M33" s="29">
        <f t="shared" si="18"/>
        <v>72.986156491831451</v>
      </c>
      <c r="N33" s="29">
        <f t="shared" si="18"/>
        <v>96.981427343078238</v>
      </c>
      <c r="O33" s="29">
        <f t="shared" si="18"/>
        <v>97.981341358555454</v>
      </c>
      <c r="P33" s="29">
        <f t="shared" si="18"/>
        <v>106.97962166809974</v>
      </c>
      <c r="Q33" s="29">
        <f t="shared" si="18"/>
        <v>93.982029234737738</v>
      </c>
      <c r="R33" s="29">
        <f t="shared" si="18"/>
        <v>112.97841788478074</v>
      </c>
      <c r="S33" s="29">
        <f t="shared" si="18"/>
        <v>96.981513327601007</v>
      </c>
      <c r="T33" s="29">
        <f t="shared" si="18"/>
        <v>85.045313843508168</v>
      </c>
      <c r="U33" s="29">
        <f t="shared" si="18"/>
        <v>100.62003439380911</v>
      </c>
      <c r="V33" s="29">
        <f t="shared" si="18"/>
        <v>89.281427343078235</v>
      </c>
      <c r="W33" s="29">
        <f t="shared" si="18"/>
        <v>96.612295786758366</v>
      </c>
      <c r="X33" s="29">
        <f t="shared" ref="X33" si="19">SUM(X34:X50)</f>
        <v>112.6249355116079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2.999398108340499</v>
      </c>
      <c r="D45" s="10">
        <f>TI_NRG_FC_IND_NE!D45+FC_TRA_NE!D45+FC_OTH_NE!D45</f>
        <v>2.999398108340499</v>
      </c>
      <c r="E45" s="10">
        <f>TI_NRG_FC_IND_NE!E45+FC_TRA_NE!E45+FC_OTH_NE!E45</f>
        <v>1.9996560619088559</v>
      </c>
      <c r="F45" s="10">
        <f>TI_NRG_FC_IND_NE!F45+FC_TRA_NE!F45+FC_OTH_NE!F45</f>
        <v>1.9996560619088559</v>
      </c>
      <c r="G45" s="10">
        <f>TI_NRG_FC_IND_NE!G45+FC_TRA_NE!G45+FC_OTH_NE!G45</f>
        <v>2.999398108340499</v>
      </c>
      <c r="H45" s="10">
        <f>TI_NRG_FC_IND_NE!H45+FC_TRA_NE!H45+FC_OTH_NE!H45</f>
        <v>2.999398108340499</v>
      </c>
      <c r="I45" s="10">
        <f>TI_NRG_FC_IND_NE!I45+FC_TRA_NE!I45+FC_OTH_NE!I45</f>
        <v>2.999398108340499</v>
      </c>
      <c r="J45" s="10">
        <f>TI_NRG_FC_IND_NE!J45+FC_TRA_NE!J45+FC_OTH_NE!J45</f>
        <v>1.9996560619088559</v>
      </c>
      <c r="K45" s="10">
        <f>TI_NRG_FC_IND_NE!K45+FC_TRA_NE!K45+FC_OTH_NE!K45</f>
        <v>1.9996560619088559</v>
      </c>
      <c r="L45" s="10">
        <f>TI_NRG_FC_IND_NE!L45+FC_TRA_NE!L45+FC_OTH_NE!L45</f>
        <v>0.99982803095442818</v>
      </c>
      <c r="M45" s="10">
        <f>TI_NRG_FC_IND_NE!M45+FC_TRA_NE!M45+FC_OTH_NE!M45</f>
        <v>0.99982803095442818</v>
      </c>
      <c r="N45" s="10">
        <f>TI_NRG_FC_IND_NE!N45+FC_TRA_NE!N45+FC_OTH_NE!N45</f>
        <v>0.99982803095442818</v>
      </c>
      <c r="O45" s="10">
        <f>TI_NRG_FC_IND_NE!O45+FC_TRA_NE!O45+FC_OTH_NE!O45</f>
        <v>0.99982803095442818</v>
      </c>
      <c r="P45" s="10">
        <f>TI_NRG_FC_IND_NE!P45+FC_TRA_NE!P45+FC_OTH_NE!P45</f>
        <v>0.99982803095442818</v>
      </c>
      <c r="Q45" s="10">
        <f>TI_NRG_FC_IND_NE!Q45+FC_TRA_NE!Q45+FC_OTH_NE!Q45</f>
        <v>0.99982803095442818</v>
      </c>
      <c r="R45" s="10">
        <f>TI_NRG_FC_IND_NE!R45+FC_TRA_NE!R45+FC_OTH_NE!R45</f>
        <v>0.99982803095442818</v>
      </c>
      <c r="S45" s="10">
        <f>TI_NRG_FC_IND_NE!S45+FC_TRA_NE!S45+FC_OTH_NE!S45</f>
        <v>0.99982803095442818</v>
      </c>
      <c r="T45" s="10">
        <f>TI_NRG_FC_IND_NE!T45+FC_TRA_NE!T45+FC_OTH_NE!T45</f>
        <v>0.99183147033533958</v>
      </c>
      <c r="U45" s="10">
        <f>TI_NRG_FC_IND_NE!U45+FC_TRA_NE!U45+FC_OTH_NE!U45</f>
        <v>1.0840068787618229</v>
      </c>
      <c r="V45" s="10">
        <f>TI_NRG_FC_IND_NE!V45+FC_TRA_NE!V45+FC_OTH_NE!V45</f>
        <v>1.1300945829750639</v>
      </c>
      <c r="W45" s="10">
        <f>TI_NRG_FC_IND_NE!W45+FC_TRA_NE!W45+FC_OTH_NE!W45</f>
        <v>1.332674118658641</v>
      </c>
      <c r="X45" s="10">
        <f>TI_NRG_FC_IND_NE!X45+FC_TRA_NE!X45+FC_OTH_NE!X45</f>
        <v>1.2865864144453993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20.995958727429059</v>
      </c>
      <c r="D46" s="10">
        <f>TI_NRG_FC_IND_NE!D46+FC_TRA_NE!D46+FC_OTH_NE!D46</f>
        <v>19.996216680997421</v>
      </c>
      <c r="E46" s="10">
        <f>TI_NRG_FC_IND_NE!E46+FC_TRA_NE!E46+FC_OTH_NE!E46</f>
        <v>19.996216680997421</v>
      </c>
      <c r="F46" s="10">
        <f>TI_NRG_FC_IND_NE!F46+FC_TRA_NE!F46+FC_OTH_NE!F46</f>
        <v>21.995786758383488</v>
      </c>
      <c r="G46" s="10">
        <f>TI_NRG_FC_IND_NE!G46+FC_TRA_NE!G46+FC_OTH_NE!G46</f>
        <v>23.99544282029235</v>
      </c>
      <c r="H46" s="10">
        <f>TI_NRG_FC_IND_NE!H46+FC_TRA_NE!H46+FC_OTH_NE!H46</f>
        <v>25.995012897678421</v>
      </c>
      <c r="I46" s="10">
        <f>TI_NRG_FC_IND_NE!I46+FC_TRA_NE!I46+FC_OTH_NE!I46</f>
        <v>25.995012897678421</v>
      </c>
      <c r="J46" s="10">
        <f>TI_NRG_FC_IND_NE!J46+FC_TRA_NE!J46+FC_OTH_NE!J46</f>
        <v>25.995012897678421</v>
      </c>
      <c r="K46" s="10">
        <f>TI_NRG_FC_IND_NE!K46+FC_TRA_NE!K46+FC_OTH_NE!K46</f>
        <v>24.995184866723989</v>
      </c>
      <c r="L46" s="10">
        <f>TI_NRG_FC_IND_NE!L46+FC_TRA_NE!L46+FC_OTH_NE!L46</f>
        <v>14.99716251074806</v>
      </c>
      <c r="M46" s="10">
        <f>TI_NRG_FC_IND_NE!M46+FC_TRA_NE!M46+FC_OTH_NE!M46</f>
        <v>13.997334479793629</v>
      </c>
      <c r="N46" s="10">
        <f>TI_NRG_FC_IND_NE!N46+FC_TRA_NE!N46+FC_OTH_NE!N46</f>
        <v>18.996388650042988</v>
      </c>
      <c r="O46" s="10">
        <f>TI_NRG_FC_IND_NE!O46+FC_TRA_NE!O46+FC_OTH_NE!O46</f>
        <v>21.995786758383488</v>
      </c>
      <c r="P46" s="10">
        <f>TI_NRG_FC_IND_NE!P46+FC_TRA_NE!P46+FC_OTH_NE!P46</f>
        <v>20.99604471195185</v>
      </c>
      <c r="Q46" s="10">
        <f>TI_NRG_FC_IND_NE!Q46+FC_TRA_NE!Q46+FC_OTH_NE!Q46</f>
        <v>14.997162510748057</v>
      </c>
      <c r="R46" s="10">
        <f>TI_NRG_FC_IND_NE!R46+FC_TRA_NE!R46+FC_OTH_NE!R46</f>
        <v>23.99544282029235</v>
      </c>
      <c r="S46" s="10">
        <f>TI_NRG_FC_IND_NE!S46+FC_TRA_NE!S46+FC_OTH_NE!S46</f>
        <v>33.993551160791043</v>
      </c>
      <c r="T46" s="10">
        <f>TI_NRG_FC_IND_NE!T46+FC_TRA_NE!T46+FC_OTH_NE!T46</f>
        <v>20.835511607910576</v>
      </c>
      <c r="U46" s="10">
        <f>TI_NRG_FC_IND_NE!U46+FC_TRA_NE!U46+FC_OTH_NE!U46</f>
        <v>26.787532244196044</v>
      </c>
      <c r="V46" s="10">
        <f>TI_NRG_FC_IND_NE!V46+FC_TRA_NE!V46+FC_OTH_NE!V46</f>
        <v>26.697248495270856</v>
      </c>
      <c r="W46" s="10">
        <f>TI_NRG_FC_IND_NE!W46+FC_TRA_NE!W46+FC_OTH_NE!W46</f>
        <v>21.614187446259667</v>
      </c>
      <c r="X46" s="10">
        <f>TI_NRG_FC_IND_NE!X46+FC_TRA_NE!X46+FC_OTH_NE!X46</f>
        <v>22.955546001719686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47.99079965606191</v>
      </c>
      <c r="D47" s="10">
        <f>TI_NRG_FC_IND_NE!D47+FC_TRA_NE!D47+FC_OTH_NE!D47</f>
        <v>35.993121238177118</v>
      </c>
      <c r="E47" s="10">
        <f>TI_NRG_FC_IND_NE!E47+FC_TRA_NE!E47+FC_OTH_NE!E47</f>
        <v>49.990455717970761</v>
      </c>
      <c r="F47" s="10">
        <f>TI_NRG_FC_IND_NE!F47+FC_TRA_NE!F47+FC_OTH_NE!F47</f>
        <v>51.990025795356843</v>
      </c>
      <c r="G47" s="10">
        <f>TI_NRG_FC_IND_NE!G47+FC_TRA_NE!G47+FC_OTH_NE!G47</f>
        <v>47.99079965606191</v>
      </c>
      <c r="H47" s="10">
        <f>TI_NRG_FC_IND_NE!H47+FC_TRA_NE!H47+FC_OTH_NE!H47</f>
        <v>59.988564058469471</v>
      </c>
      <c r="I47" s="10">
        <f>TI_NRG_FC_IND_NE!I47+FC_TRA_NE!I47+FC_OTH_NE!I47</f>
        <v>73.985898538263115</v>
      </c>
      <c r="J47" s="10">
        <f>TI_NRG_FC_IND_NE!J47+FC_TRA_NE!J47+FC_OTH_NE!J47</f>
        <v>79.984694754944101</v>
      </c>
      <c r="K47" s="10">
        <f>TI_NRG_FC_IND_NE!K47+FC_TRA_NE!K47+FC_OTH_NE!K47</f>
        <v>85.983576956147886</v>
      </c>
      <c r="L47" s="10">
        <f>TI_NRG_FC_IND_NE!L47+FC_TRA_NE!L47+FC_OTH_NE!L47</f>
        <v>52.989853826311261</v>
      </c>
      <c r="M47" s="10">
        <f>TI_NRG_FC_IND_NE!M47+FC_TRA_NE!M47+FC_OTH_NE!M47</f>
        <v>46.991057609630261</v>
      </c>
      <c r="N47" s="10">
        <f>TI_NRG_FC_IND_NE!N47+FC_TRA_NE!N47+FC_OTH_NE!N47</f>
        <v>69.986586414445398</v>
      </c>
      <c r="O47" s="10">
        <f>TI_NRG_FC_IND_NE!O47+FC_TRA_NE!O47+FC_OTH_NE!O47</f>
        <v>68.986844368013749</v>
      </c>
      <c r="P47" s="10">
        <f>TI_NRG_FC_IND_NE!P47+FC_TRA_NE!P47+FC_OTH_NE!P47</f>
        <v>75.985468615649182</v>
      </c>
      <c r="Q47" s="10">
        <f>TI_NRG_FC_IND_NE!Q47+FC_TRA_NE!Q47+FC_OTH_NE!Q47</f>
        <v>69.986586414445398</v>
      </c>
      <c r="R47" s="10">
        <f>TI_NRG_FC_IND_NE!R47+FC_TRA_NE!R47+FC_OTH_NE!R47</f>
        <v>79.984694754944101</v>
      </c>
      <c r="S47" s="10">
        <f>TI_NRG_FC_IND_NE!S47+FC_TRA_NE!S47+FC_OTH_NE!S47</f>
        <v>53.989681857265687</v>
      </c>
      <c r="T47" s="10">
        <f>TI_NRG_FC_IND_NE!T47+FC_TRA_NE!T47+FC_OTH_NE!T47</f>
        <v>57.281255374032668</v>
      </c>
      <c r="U47" s="10">
        <f>TI_NRG_FC_IND_NE!U47+FC_TRA_NE!U47+FC_OTH_NE!U47</f>
        <v>63.280309544282026</v>
      </c>
      <c r="V47" s="10">
        <f>TI_NRG_FC_IND_NE!V47+FC_TRA_NE!V47+FC_OTH_NE!V47</f>
        <v>52.656147893379178</v>
      </c>
      <c r="W47" s="10">
        <f>TI_NRG_FC_IND_NE!W47+FC_TRA_NE!W47+FC_OTH_NE!W47</f>
        <v>65.42631126397248</v>
      </c>
      <c r="X47" s="10">
        <f>TI_NRG_FC_IND_NE!X47+FC_TRA_NE!X47+FC_OTH_NE!X47</f>
        <v>73.770077386070511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2.999398108340499</v>
      </c>
      <c r="D49" s="10">
        <f>TI_NRG_FC_IND_NE!D49+FC_TRA_NE!D49+FC_OTH_NE!D49</f>
        <v>3.9992261392949269</v>
      </c>
      <c r="E49" s="10">
        <f>TI_NRG_FC_IND_NE!E49+FC_TRA_NE!E49+FC_OTH_NE!E49</f>
        <v>3.9992261392949269</v>
      </c>
      <c r="F49" s="10">
        <f>TI_NRG_FC_IND_NE!F49+FC_TRA_NE!F49+FC_OTH_NE!F49</f>
        <v>3.9992261392949269</v>
      </c>
      <c r="G49" s="10">
        <f>TI_NRG_FC_IND_NE!G49+FC_TRA_NE!G49+FC_OTH_NE!G49</f>
        <v>5.9988822012037826</v>
      </c>
      <c r="H49" s="10">
        <f>TI_NRG_FC_IND_NE!H49+FC_TRA_NE!H49+FC_OTH_NE!H49</f>
        <v>7.9984522785898537</v>
      </c>
      <c r="I49" s="10">
        <f>TI_NRG_FC_IND_NE!I49+FC_TRA_NE!I49+FC_OTH_NE!I49</f>
        <v>5.9988822012037826</v>
      </c>
      <c r="J49" s="10">
        <f>TI_NRG_FC_IND_NE!J49+FC_TRA_NE!J49+FC_OTH_NE!J49</f>
        <v>5.9988822012037826</v>
      </c>
      <c r="K49" s="10">
        <f>TI_NRG_FC_IND_NE!K49+FC_TRA_NE!K49+FC_OTH_NE!K49</f>
        <v>4.9990541702493552</v>
      </c>
      <c r="L49" s="10">
        <f>TI_NRG_FC_IND_NE!L49+FC_TRA_NE!L49+FC_OTH_NE!L49</f>
        <v>6.9986242476354246</v>
      </c>
      <c r="M49" s="10">
        <f>TI_NRG_FC_IND_NE!M49+FC_TRA_NE!M49+FC_OTH_NE!M49</f>
        <v>10.99793637145314</v>
      </c>
      <c r="N49" s="10">
        <f>TI_NRG_FC_IND_NE!N49+FC_TRA_NE!N49+FC_OTH_NE!N49</f>
        <v>6.9986242476354246</v>
      </c>
      <c r="O49" s="10">
        <f>TI_NRG_FC_IND_NE!O49+FC_TRA_NE!O49+FC_OTH_NE!O49</f>
        <v>5.9988822012037826</v>
      </c>
      <c r="P49" s="10">
        <f>TI_NRG_FC_IND_NE!P49+FC_TRA_NE!P49+FC_OTH_NE!P49</f>
        <v>8.9982803095442812</v>
      </c>
      <c r="Q49" s="10">
        <f>TI_NRG_FC_IND_NE!Q49+FC_TRA_NE!Q49+FC_OTH_NE!Q49</f>
        <v>7.9984522785898537</v>
      </c>
      <c r="R49" s="10">
        <f>TI_NRG_FC_IND_NE!R49+FC_TRA_NE!R49+FC_OTH_NE!R49</f>
        <v>7.9984522785898537</v>
      </c>
      <c r="S49" s="10">
        <f>TI_NRG_FC_IND_NE!S49+FC_TRA_NE!S49+FC_OTH_NE!S49</f>
        <v>7.9984522785898537</v>
      </c>
      <c r="T49" s="10">
        <f>TI_NRG_FC_IND_NE!T49+FC_TRA_NE!T49+FC_OTH_NE!T49</f>
        <v>5.936715391229578</v>
      </c>
      <c r="U49" s="10">
        <f>TI_NRG_FC_IND_NE!U49+FC_TRA_NE!U49+FC_OTH_NE!U49</f>
        <v>9.4681857265692173</v>
      </c>
      <c r="V49" s="10">
        <f>TI_NRG_FC_IND_NE!V49+FC_TRA_NE!V49+FC_OTH_NE!V49</f>
        <v>8.7979363714531367</v>
      </c>
      <c r="W49" s="10">
        <f>TI_NRG_FC_IND_NE!W49+FC_TRA_NE!W49+FC_OTH_NE!W49</f>
        <v>8.2391229578675826</v>
      </c>
      <c r="X49" s="10">
        <f>TI_NRG_FC_IND_NE!X49+FC_TRA_NE!X49+FC_OTH_NE!X49</f>
        <v>14.61272570937231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53.98959587274291</v>
      </c>
      <c r="D2" s="31">
        <f t="shared" si="0"/>
        <v>42.991745485812544</v>
      </c>
      <c r="E2" s="31">
        <f t="shared" si="0"/>
        <v>55.989337919174545</v>
      </c>
      <c r="F2" s="31">
        <f t="shared" si="0"/>
        <v>57.988907996560627</v>
      </c>
      <c r="G2" s="31">
        <f t="shared" si="0"/>
        <v>56.989079965606194</v>
      </c>
      <c r="H2" s="31">
        <f t="shared" si="0"/>
        <v>70.986414445399831</v>
      </c>
      <c r="I2" s="31">
        <f t="shared" si="0"/>
        <v>82.984178847807399</v>
      </c>
      <c r="J2" s="31">
        <f t="shared" si="0"/>
        <v>87.983233018056737</v>
      </c>
      <c r="K2" s="31">
        <f t="shared" si="0"/>
        <v>92.982287188306088</v>
      </c>
      <c r="L2" s="31">
        <f t="shared" si="0"/>
        <v>60.988306104901113</v>
      </c>
      <c r="M2" s="31">
        <f t="shared" si="0"/>
        <v>58.988822012037829</v>
      </c>
      <c r="N2" s="31">
        <f t="shared" si="0"/>
        <v>77.98503869303525</v>
      </c>
      <c r="O2" s="31">
        <f t="shared" si="0"/>
        <v>75.985554600171966</v>
      </c>
      <c r="P2" s="31">
        <f t="shared" si="0"/>
        <v>85.9835769561479</v>
      </c>
      <c r="Q2" s="31">
        <f t="shared" si="0"/>
        <v>78.984866723989683</v>
      </c>
      <c r="R2" s="31">
        <f t="shared" si="0"/>
        <v>88.982975064488386</v>
      </c>
      <c r="S2" s="31">
        <f t="shared" si="0"/>
        <v>62.987962166809965</v>
      </c>
      <c r="T2" s="31">
        <f t="shared" si="0"/>
        <v>64.105159071367154</v>
      </c>
      <c r="U2" s="31">
        <f t="shared" si="0"/>
        <v>73.832502149613063</v>
      </c>
      <c r="V2" s="31">
        <f t="shared" si="0"/>
        <v>62.584178847807379</v>
      </c>
      <c r="W2" s="31">
        <f t="shared" si="0"/>
        <v>74.998108340498703</v>
      </c>
      <c r="X2" s="31">
        <f t="shared" ref="X2" si="1">SUM(X3,X17,X22,X25,X26,X51,X52,X71,X74,X75,X76)</f>
        <v>89.629062768701644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53.98959587274291</v>
      </c>
      <c r="D26" s="37">
        <f t="shared" si="14"/>
        <v>42.991745485812544</v>
      </c>
      <c r="E26" s="37">
        <f t="shared" si="14"/>
        <v>55.989337919174545</v>
      </c>
      <c r="F26" s="37">
        <f t="shared" si="14"/>
        <v>57.988907996560627</v>
      </c>
      <c r="G26" s="37">
        <f t="shared" si="14"/>
        <v>56.989079965606194</v>
      </c>
      <c r="H26" s="37">
        <f t="shared" si="14"/>
        <v>70.986414445399831</v>
      </c>
      <c r="I26" s="37">
        <f t="shared" si="14"/>
        <v>82.984178847807399</v>
      </c>
      <c r="J26" s="37">
        <f t="shared" si="14"/>
        <v>87.983233018056737</v>
      </c>
      <c r="K26" s="37">
        <f t="shared" si="14"/>
        <v>92.982287188306088</v>
      </c>
      <c r="L26" s="37">
        <f t="shared" si="14"/>
        <v>60.988306104901113</v>
      </c>
      <c r="M26" s="37">
        <f t="shared" si="14"/>
        <v>58.988822012037829</v>
      </c>
      <c r="N26" s="37">
        <f t="shared" si="14"/>
        <v>77.98503869303525</v>
      </c>
      <c r="O26" s="37">
        <f t="shared" si="14"/>
        <v>75.985554600171966</v>
      </c>
      <c r="P26" s="37">
        <f t="shared" si="14"/>
        <v>85.9835769561479</v>
      </c>
      <c r="Q26" s="37">
        <f t="shared" si="14"/>
        <v>78.984866723989683</v>
      </c>
      <c r="R26" s="37">
        <f t="shared" si="14"/>
        <v>88.982975064488386</v>
      </c>
      <c r="S26" s="37">
        <f t="shared" si="14"/>
        <v>62.987962166809965</v>
      </c>
      <c r="T26" s="37">
        <f t="shared" si="14"/>
        <v>64.105159071367154</v>
      </c>
      <c r="U26" s="37">
        <f t="shared" si="14"/>
        <v>73.832502149613063</v>
      </c>
      <c r="V26" s="37">
        <f t="shared" si="14"/>
        <v>62.584178847807379</v>
      </c>
      <c r="W26" s="37">
        <f t="shared" si="14"/>
        <v>74.998108340498703</v>
      </c>
      <c r="X26" s="37">
        <f t="shared" ref="X26" si="15">SUM(X27,X33)</f>
        <v>89.629062768701644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53.98959587274291</v>
      </c>
      <c r="D33" s="29">
        <f t="shared" si="18"/>
        <v>42.991745485812544</v>
      </c>
      <c r="E33" s="29">
        <f t="shared" si="18"/>
        <v>55.989337919174545</v>
      </c>
      <c r="F33" s="29">
        <f t="shared" si="18"/>
        <v>57.988907996560627</v>
      </c>
      <c r="G33" s="29">
        <f t="shared" si="18"/>
        <v>56.989079965606194</v>
      </c>
      <c r="H33" s="29">
        <f t="shared" si="18"/>
        <v>70.986414445399831</v>
      </c>
      <c r="I33" s="29">
        <f t="shared" si="18"/>
        <v>82.984178847807399</v>
      </c>
      <c r="J33" s="29">
        <f t="shared" si="18"/>
        <v>87.983233018056737</v>
      </c>
      <c r="K33" s="29">
        <f t="shared" si="18"/>
        <v>92.982287188306088</v>
      </c>
      <c r="L33" s="29">
        <f t="shared" si="18"/>
        <v>60.988306104901113</v>
      </c>
      <c r="M33" s="29">
        <f t="shared" si="18"/>
        <v>58.988822012037829</v>
      </c>
      <c r="N33" s="29">
        <f t="shared" si="18"/>
        <v>77.98503869303525</v>
      </c>
      <c r="O33" s="29">
        <f t="shared" si="18"/>
        <v>75.985554600171966</v>
      </c>
      <c r="P33" s="29">
        <f t="shared" si="18"/>
        <v>85.9835769561479</v>
      </c>
      <c r="Q33" s="29">
        <f t="shared" si="18"/>
        <v>78.984866723989683</v>
      </c>
      <c r="R33" s="29">
        <f t="shared" si="18"/>
        <v>88.982975064488386</v>
      </c>
      <c r="S33" s="29">
        <f t="shared" si="18"/>
        <v>62.987962166809965</v>
      </c>
      <c r="T33" s="29">
        <f t="shared" si="18"/>
        <v>64.105159071367154</v>
      </c>
      <c r="U33" s="29">
        <f t="shared" si="18"/>
        <v>73.832502149613063</v>
      </c>
      <c r="V33" s="29">
        <f t="shared" si="18"/>
        <v>62.584178847807379</v>
      </c>
      <c r="W33" s="29">
        <f t="shared" si="18"/>
        <v>74.998108340498703</v>
      </c>
      <c r="X33" s="29">
        <f t="shared" ref="X33" si="19">SUM(X34:X50)</f>
        <v>89.629062768701644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2.999398108340499</v>
      </c>
      <c r="D45" s="10">
        <v>2.999398108340499</v>
      </c>
      <c r="E45" s="10">
        <v>1.9996560619088559</v>
      </c>
      <c r="F45" s="10">
        <v>1.9996560619088559</v>
      </c>
      <c r="G45" s="10">
        <v>2.999398108340499</v>
      </c>
      <c r="H45" s="10">
        <v>2.999398108340499</v>
      </c>
      <c r="I45" s="10">
        <v>2.999398108340499</v>
      </c>
      <c r="J45" s="10">
        <v>1.9996560619088559</v>
      </c>
      <c r="K45" s="10">
        <v>1.9996560619088559</v>
      </c>
      <c r="L45" s="10">
        <v>0.99982803095442818</v>
      </c>
      <c r="M45" s="10">
        <v>0.99982803095442818</v>
      </c>
      <c r="N45" s="10">
        <v>0.99982803095442818</v>
      </c>
      <c r="O45" s="10">
        <v>0.99982803095442818</v>
      </c>
      <c r="P45" s="10">
        <v>0.99982803095442818</v>
      </c>
      <c r="Q45" s="10">
        <v>0.99982803095442818</v>
      </c>
      <c r="R45" s="10">
        <v>0.99982803095442818</v>
      </c>
      <c r="S45" s="10">
        <v>0.99982803095442818</v>
      </c>
      <c r="T45" s="10">
        <v>0.88718830610490107</v>
      </c>
      <c r="U45" s="10">
        <v>1.0840068787618229</v>
      </c>
      <c r="V45" s="10">
        <v>1.1300945829750639</v>
      </c>
      <c r="W45" s="10">
        <v>1.332674118658641</v>
      </c>
      <c r="X45" s="10">
        <v>1.2462596732588129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47.99079965606191</v>
      </c>
      <c r="D47" s="10">
        <v>35.993121238177118</v>
      </c>
      <c r="E47" s="10">
        <v>49.990455717970761</v>
      </c>
      <c r="F47" s="10">
        <v>51.990025795356843</v>
      </c>
      <c r="G47" s="10">
        <v>47.99079965606191</v>
      </c>
      <c r="H47" s="10">
        <v>59.988564058469471</v>
      </c>
      <c r="I47" s="10">
        <v>73.985898538263115</v>
      </c>
      <c r="J47" s="10">
        <v>79.984694754944101</v>
      </c>
      <c r="K47" s="10">
        <v>85.983576956147886</v>
      </c>
      <c r="L47" s="10">
        <v>52.989853826311261</v>
      </c>
      <c r="M47" s="10">
        <v>46.991057609630261</v>
      </c>
      <c r="N47" s="10">
        <v>69.986586414445398</v>
      </c>
      <c r="O47" s="10">
        <v>68.986844368013749</v>
      </c>
      <c r="P47" s="10">
        <v>75.985468615649182</v>
      </c>
      <c r="Q47" s="10">
        <v>69.986586414445398</v>
      </c>
      <c r="R47" s="10">
        <v>79.984694754944101</v>
      </c>
      <c r="S47" s="10">
        <v>53.989681857265687</v>
      </c>
      <c r="T47" s="10">
        <v>57.281255374032668</v>
      </c>
      <c r="U47" s="10">
        <v>63.280309544282026</v>
      </c>
      <c r="V47" s="10">
        <v>52.656147893379178</v>
      </c>
      <c r="W47" s="10">
        <v>65.42631126397248</v>
      </c>
      <c r="X47" s="10">
        <v>73.770077386070511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2.999398108340499</v>
      </c>
      <c r="D49" s="10">
        <v>3.9992261392949269</v>
      </c>
      <c r="E49" s="10">
        <v>3.9992261392949269</v>
      </c>
      <c r="F49" s="10">
        <v>3.9992261392949269</v>
      </c>
      <c r="G49" s="10">
        <v>5.9988822012037826</v>
      </c>
      <c r="H49" s="10">
        <v>7.9984522785898537</v>
      </c>
      <c r="I49" s="10">
        <v>5.9988822012037826</v>
      </c>
      <c r="J49" s="10">
        <v>5.9988822012037826</v>
      </c>
      <c r="K49" s="10">
        <v>4.9990541702493552</v>
      </c>
      <c r="L49" s="10">
        <v>6.9986242476354246</v>
      </c>
      <c r="M49" s="10">
        <v>10.99793637145314</v>
      </c>
      <c r="N49" s="10">
        <v>6.9986242476354246</v>
      </c>
      <c r="O49" s="10">
        <v>5.9988822012037826</v>
      </c>
      <c r="P49" s="10">
        <v>8.9982803095442812</v>
      </c>
      <c r="Q49" s="10">
        <v>7.9984522785898537</v>
      </c>
      <c r="R49" s="10">
        <v>7.9984522785898537</v>
      </c>
      <c r="S49" s="10">
        <v>7.9984522785898537</v>
      </c>
      <c r="T49" s="10">
        <v>5.936715391229578</v>
      </c>
      <c r="U49" s="10">
        <v>9.4681857265692173</v>
      </c>
      <c r="V49" s="10">
        <v>8.7979363714531367</v>
      </c>
      <c r="W49" s="10">
        <v>8.2391229578675826</v>
      </c>
      <c r="X49" s="10">
        <v>14.61272570937231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53.98959587274291</v>
      </c>
      <c r="D2" s="31">
        <f t="shared" si="0"/>
        <v>42.991745485812544</v>
      </c>
      <c r="E2" s="31">
        <f t="shared" si="0"/>
        <v>55.989337919174545</v>
      </c>
      <c r="F2" s="31">
        <f t="shared" si="0"/>
        <v>57.988907996560627</v>
      </c>
      <c r="G2" s="31">
        <f t="shared" si="0"/>
        <v>56.989079965606194</v>
      </c>
      <c r="H2" s="31">
        <f t="shared" si="0"/>
        <v>70.986414445399831</v>
      </c>
      <c r="I2" s="31">
        <f t="shared" si="0"/>
        <v>82.984178847807399</v>
      </c>
      <c r="J2" s="31">
        <f t="shared" si="0"/>
        <v>87.983233018056737</v>
      </c>
      <c r="K2" s="31">
        <f t="shared" si="0"/>
        <v>92.982287188306088</v>
      </c>
      <c r="L2" s="31">
        <f t="shared" si="0"/>
        <v>60.988306104901113</v>
      </c>
      <c r="M2" s="31">
        <f t="shared" si="0"/>
        <v>58.988822012037829</v>
      </c>
      <c r="N2" s="31">
        <f t="shared" si="0"/>
        <v>77.98503869303525</v>
      </c>
      <c r="O2" s="31">
        <f t="shared" si="0"/>
        <v>75.985554600171966</v>
      </c>
      <c r="P2" s="31">
        <f t="shared" si="0"/>
        <v>85.9835769561479</v>
      </c>
      <c r="Q2" s="31">
        <f t="shared" si="0"/>
        <v>78.984866723989683</v>
      </c>
      <c r="R2" s="31">
        <f t="shared" si="0"/>
        <v>88.982975064488386</v>
      </c>
      <c r="S2" s="31">
        <f t="shared" si="0"/>
        <v>62.987962166809965</v>
      </c>
      <c r="T2" s="31">
        <f t="shared" si="0"/>
        <v>64.105159071367154</v>
      </c>
      <c r="U2" s="31">
        <f t="shared" si="0"/>
        <v>73.832502149613063</v>
      </c>
      <c r="V2" s="31">
        <f t="shared" si="0"/>
        <v>62.584178847807379</v>
      </c>
      <c r="W2" s="31">
        <f t="shared" si="0"/>
        <v>74.998108340498703</v>
      </c>
      <c r="X2" s="31">
        <f t="shared" ref="X2" si="1">SUM(X3,X17,X22,X25,X26,X51,X52,X71,X74,X75,X76)</f>
        <v>89.629062768701644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53.98959587274291</v>
      </c>
      <c r="D26" s="37">
        <f t="shared" si="14"/>
        <v>42.991745485812544</v>
      </c>
      <c r="E26" s="37">
        <f t="shared" si="14"/>
        <v>55.989337919174545</v>
      </c>
      <c r="F26" s="37">
        <f t="shared" si="14"/>
        <v>57.988907996560627</v>
      </c>
      <c r="G26" s="37">
        <f t="shared" si="14"/>
        <v>56.989079965606194</v>
      </c>
      <c r="H26" s="37">
        <f t="shared" si="14"/>
        <v>70.986414445399831</v>
      </c>
      <c r="I26" s="37">
        <f t="shared" si="14"/>
        <v>82.984178847807399</v>
      </c>
      <c r="J26" s="37">
        <f t="shared" si="14"/>
        <v>87.983233018056737</v>
      </c>
      <c r="K26" s="37">
        <f t="shared" si="14"/>
        <v>92.982287188306088</v>
      </c>
      <c r="L26" s="37">
        <f t="shared" si="14"/>
        <v>60.988306104901113</v>
      </c>
      <c r="M26" s="37">
        <f t="shared" si="14"/>
        <v>58.988822012037829</v>
      </c>
      <c r="N26" s="37">
        <f t="shared" si="14"/>
        <v>77.98503869303525</v>
      </c>
      <c r="O26" s="37">
        <f t="shared" si="14"/>
        <v>75.985554600171966</v>
      </c>
      <c r="P26" s="37">
        <f t="shared" si="14"/>
        <v>85.9835769561479</v>
      </c>
      <c r="Q26" s="37">
        <f t="shared" si="14"/>
        <v>78.984866723989683</v>
      </c>
      <c r="R26" s="37">
        <f t="shared" si="14"/>
        <v>88.982975064488386</v>
      </c>
      <c r="S26" s="37">
        <f t="shared" si="14"/>
        <v>62.987962166809965</v>
      </c>
      <c r="T26" s="37">
        <f t="shared" si="14"/>
        <v>64.105159071367154</v>
      </c>
      <c r="U26" s="37">
        <f t="shared" si="14"/>
        <v>73.832502149613063</v>
      </c>
      <c r="V26" s="37">
        <f t="shared" si="14"/>
        <v>62.584178847807379</v>
      </c>
      <c r="W26" s="37">
        <f t="shared" si="14"/>
        <v>74.998108340498703</v>
      </c>
      <c r="X26" s="37">
        <f t="shared" ref="X26" si="15">SUM(X27,X33)</f>
        <v>89.629062768701644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53.98959587274291</v>
      </c>
      <c r="D33" s="29">
        <f t="shared" si="18"/>
        <v>42.991745485812544</v>
      </c>
      <c r="E33" s="29">
        <f t="shared" si="18"/>
        <v>55.989337919174545</v>
      </c>
      <c r="F33" s="29">
        <f t="shared" si="18"/>
        <v>57.988907996560627</v>
      </c>
      <c r="G33" s="29">
        <f t="shared" si="18"/>
        <v>56.989079965606194</v>
      </c>
      <c r="H33" s="29">
        <f t="shared" si="18"/>
        <v>70.986414445399831</v>
      </c>
      <c r="I33" s="29">
        <f t="shared" si="18"/>
        <v>82.984178847807399</v>
      </c>
      <c r="J33" s="29">
        <f t="shared" si="18"/>
        <v>87.983233018056737</v>
      </c>
      <c r="K33" s="29">
        <f t="shared" si="18"/>
        <v>92.982287188306088</v>
      </c>
      <c r="L33" s="29">
        <f t="shared" si="18"/>
        <v>60.988306104901113</v>
      </c>
      <c r="M33" s="29">
        <f t="shared" si="18"/>
        <v>58.988822012037829</v>
      </c>
      <c r="N33" s="29">
        <f t="shared" si="18"/>
        <v>77.98503869303525</v>
      </c>
      <c r="O33" s="29">
        <f t="shared" si="18"/>
        <v>75.985554600171966</v>
      </c>
      <c r="P33" s="29">
        <f t="shared" si="18"/>
        <v>85.9835769561479</v>
      </c>
      <c r="Q33" s="29">
        <f t="shared" si="18"/>
        <v>78.984866723989683</v>
      </c>
      <c r="R33" s="29">
        <f t="shared" si="18"/>
        <v>88.982975064488386</v>
      </c>
      <c r="S33" s="29">
        <f t="shared" si="18"/>
        <v>62.987962166809965</v>
      </c>
      <c r="T33" s="29">
        <f t="shared" si="18"/>
        <v>64.105159071367154</v>
      </c>
      <c r="U33" s="29">
        <f t="shared" si="18"/>
        <v>73.832502149613063</v>
      </c>
      <c r="V33" s="29">
        <f t="shared" si="18"/>
        <v>62.584178847807379</v>
      </c>
      <c r="W33" s="29">
        <f t="shared" si="18"/>
        <v>74.998108340498703</v>
      </c>
      <c r="X33" s="29">
        <f t="shared" ref="X33" si="19">SUM(X34:X50)</f>
        <v>89.629062768701644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2.999398108340499</v>
      </c>
      <c r="D45" s="10">
        <v>2.999398108340499</v>
      </c>
      <c r="E45" s="10">
        <v>1.9996560619088559</v>
      </c>
      <c r="F45" s="10">
        <v>1.9996560619088559</v>
      </c>
      <c r="G45" s="10">
        <v>2.999398108340499</v>
      </c>
      <c r="H45" s="10">
        <v>2.999398108340499</v>
      </c>
      <c r="I45" s="10">
        <v>2.999398108340499</v>
      </c>
      <c r="J45" s="10">
        <v>1.9996560619088559</v>
      </c>
      <c r="K45" s="10">
        <v>1.9996560619088559</v>
      </c>
      <c r="L45" s="10">
        <v>0.99982803095442818</v>
      </c>
      <c r="M45" s="10">
        <v>0.99982803095442818</v>
      </c>
      <c r="N45" s="10">
        <v>0.99982803095442818</v>
      </c>
      <c r="O45" s="10">
        <v>0.99982803095442818</v>
      </c>
      <c r="P45" s="10">
        <v>0.99982803095442818</v>
      </c>
      <c r="Q45" s="10">
        <v>0.99982803095442818</v>
      </c>
      <c r="R45" s="10">
        <v>0.99982803095442818</v>
      </c>
      <c r="S45" s="10">
        <v>0.99982803095442818</v>
      </c>
      <c r="T45" s="10">
        <v>0.88718830610490107</v>
      </c>
      <c r="U45" s="10">
        <v>1.0840068787618229</v>
      </c>
      <c r="V45" s="10">
        <v>1.1300945829750639</v>
      </c>
      <c r="W45" s="10">
        <v>1.332674118658641</v>
      </c>
      <c r="X45" s="10">
        <v>1.2462596732588129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47.99079965606191</v>
      </c>
      <c r="D47" s="10">
        <v>35.993121238177118</v>
      </c>
      <c r="E47" s="10">
        <v>49.990455717970761</v>
      </c>
      <c r="F47" s="10">
        <v>51.990025795356843</v>
      </c>
      <c r="G47" s="10">
        <v>47.99079965606191</v>
      </c>
      <c r="H47" s="10">
        <v>59.988564058469471</v>
      </c>
      <c r="I47" s="10">
        <v>73.985898538263115</v>
      </c>
      <c r="J47" s="10">
        <v>79.984694754944101</v>
      </c>
      <c r="K47" s="10">
        <v>85.983576956147886</v>
      </c>
      <c r="L47" s="10">
        <v>52.989853826311261</v>
      </c>
      <c r="M47" s="10">
        <v>46.991057609630261</v>
      </c>
      <c r="N47" s="10">
        <v>69.986586414445398</v>
      </c>
      <c r="O47" s="10">
        <v>68.986844368013749</v>
      </c>
      <c r="P47" s="10">
        <v>75.985468615649182</v>
      </c>
      <c r="Q47" s="10">
        <v>69.986586414445398</v>
      </c>
      <c r="R47" s="10">
        <v>79.984694754944101</v>
      </c>
      <c r="S47" s="10">
        <v>53.989681857265687</v>
      </c>
      <c r="T47" s="10">
        <v>57.281255374032668</v>
      </c>
      <c r="U47" s="10">
        <v>63.280309544282026</v>
      </c>
      <c r="V47" s="10">
        <v>52.656147893379178</v>
      </c>
      <c r="W47" s="10">
        <v>65.42631126397248</v>
      </c>
      <c r="X47" s="10">
        <v>73.770077386070511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2.999398108340499</v>
      </c>
      <c r="D49" s="10">
        <v>3.9992261392949269</v>
      </c>
      <c r="E49" s="10">
        <v>3.9992261392949269</v>
      </c>
      <c r="F49" s="10">
        <v>3.9992261392949269</v>
      </c>
      <c r="G49" s="10">
        <v>5.9988822012037826</v>
      </c>
      <c r="H49" s="10">
        <v>7.9984522785898537</v>
      </c>
      <c r="I49" s="10">
        <v>5.9988822012037826</v>
      </c>
      <c r="J49" s="10">
        <v>5.9988822012037826</v>
      </c>
      <c r="K49" s="10">
        <v>4.9990541702493552</v>
      </c>
      <c r="L49" s="10">
        <v>6.9986242476354246</v>
      </c>
      <c r="M49" s="10">
        <v>10.99793637145314</v>
      </c>
      <c r="N49" s="10">
        <v>6.9986242476354246</v>
      </c>
      <c r="O49" s="10">
        <v>5.9988822012037826</v>
      </c>
      <c r="P49" s="10">
        <v>8.9982803095442812</v>
      </c>
      <c r="Q49" s="10">
        <v>7.9984522785898537</v>
      </c>
      <c r="R49" s="10">
        <v>7.9984522785898537</v>
      </c>
      <c r="S49" s="10">
        <v>7.9984522785898537</v>
      </c>
      <c r="T49" s="10">
        <v>5.936715391229578</v>
      </c>
      <c r="U49" s="10">
        <v>9.4681857265692173</v>
      </c>
      <c r="V49" s="10">
        <v>8.7979363714531367</v>
      </c>
      <c r="W49" s="10">
        <v>8.2391229578675826</v>
      </c>
      <c r="X49" s="10">
        <v>14.61272570937231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2.999398108340499</v>
      </c>
      <c r="D2" s="31">
        <f t="shared" si="0"/>
        <v>2.999398108340499</v>
      </c>
      <c r="E2" s="31">
        <f t="shared" si="0"/>
        <v>1.9996560619088559</v>
      </c>
      <c r="F2" s="31">
        <f t="shared" si="0"/>
        <v>1.9996560619088559</v>
      </c>
      <c r="G2" s="31">
        <f t="shared" si="0"/>
        <v>2.999398108340499</v>
      </c>
      <c r="H2" s="31">
        <f t="shared" si="0"/>
        <v>2.999398108340499</v>
      </c>
      <c r="I2" s="31">
        <f t="shared" si="0"/>
        <v>2.999398108340499</v>
      </c>
      <c r="J2" s="31">
        <f t="shared" si="0"/>
        <v>1.9996560619088559</v>
      </c>
      <c r="K2" s="31">
        <f t="shared" si="0"/>
        <v>1.9996560619088559</v>
      </c>
      <c r="L2" s="31">
        <f t="shared" si="0"/>
        <v>0.99982803095442818</v>
      </c>
      <c r="M2" s="31">
        <f t="shared" si="0"/>
        <v>0.99982803095442818</v>
      </c>
      <c r="N2" s="31">
        <f t="shared" si="0"/>
        <v>0.99982803095442818</v>
      </c>
      <c r="O2" s="31">
        <f t="shared" si="0"/>
        <v>0.99982803095442818</v>
      </c>
      <c r="P2" s="31">
        <f t="shared" si="0"/>
        <v>0.99982803095442818</v>
      </c>
      <c r="Q2" s="31">
        <f t="shared" si="0"/>
        <v>0.99982803095442818</v>
      </c>
      <c r="R2" s="31">
        <f t="shared" si="0"/>
        <v>0.99982803095442818</v>
      </c>
      <c r="S2" s="31">
        <f t="shared" si="0"/>
        <v>0.99982803095442818</v>
      </c>
      <c r="T2" s="31">
        <f t="shared" si="0"/>
        <v>0.88718830610490107</v>
      </c>
      <c r="U2" s="31">
        <f t="shared" si="0"/>
        <v>1.0840068787618229</v>
      </c>
      <c r="V2" s="31">
        <f t="shared" si="0"/>
        <v>1.1300945829750639</v>
      </c>
      <c r="W2" s="31">
        <f t="shared" si="0"/>
        <v>1.332674118658641</v>
      </c>
      <c r="X2" s="31">
        <f t="shared" ref="X2" si="1">SUM(X3,X17,X22,X25,X26,X51,X52,X71,X74,X75,X76)</f>
        <v>1.2462596732588129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2.999398108340499</v>
      </c>
      <c r="D26" s="37">
        <f t="shared" si="14"/>
        <v>2.999398108340499</v>
      </c>
      <c r="E26" s="37">
        <f t="shared" si="14"/>
        <v>1.9996560619088559</v>
      </c>
      <c r="F26" s="37">
        <f t="shared" si="14"/>
        <v>1.9996560619088559</v>
      </c>
      <c r="G26" s="37">
        <f t="shared" si="14"/>
        <v>2.999398108340499</v>
      </c>
      <c r="H26" s="37">
        <f t="shared" si="14"/>
        <v>2.999398108340499</v>
      </c>
      <c r="I26" s="37">
        <f t="shared" si="14"/>
        <v>2.999398108340499</v>
      </c>
      <c r="J26" s="37">
        <f t="shared" si="14"/>
        <v>1.9996560619088559</v>
      </c>
      <c r="K26" s="37">
        <f t="shared" si="14"/>
        <v>1.9996560619088559</v>
      </c>
      <c r="L26" s="37">
        <f t="shared" si="14"/>
        <v>0.99982803095442818</v>
      </c>
      <c r="M26" s="37">
        <f t="shared" si="14"/>
        <v>0.99982803095442818</v>
      </c>
      <c r="N26" s="37">
        <f t="shared" si="14"/>
        <v>0.99982803095442818</v>
      </c>
      <c r="O26" s="37">
        <f t="shared" si="14"/>
        <v>0.99982803095442818</v>
      </c>
      <c r="P26" s="37">
        <f t="shared" si="14"/>
        <v>0.99982803095442818</v>
      </c>
      <c r="Q26" s="37">
        <f t="shared" si="14"/>
        <v>0.99982803095442818</v>
      </c>
      <c r="R26" s="37">
        <f t="shared" si="14"/>
        <v>0.99982803095442818</v>
      </c>
      <c r="S26" s="37">
        <f t="shared" si="14"/>
        <v>0.99982803095442818</v>
      </c>
      <c r="T26" s="37">
        <f t="shared" si="14"/>
        <v>0.88718830610490107</v>
      </c>
      <c r="U26" s="37">
        <f t="shared" si="14"/>
        <v>1.0840068787618229</v>
      </c>
      <c r="V26" s="37">
        <f t="shared" si="14"/>
        <v>1.1300945829750639</v>
      </c>
      <c r="W26" s="37">
        <f t="shared" si="14"/>
        <v>1.332674118658641</v>
      </c>
      <c r="X26" s="37">
        <f t="shared" ref="X26" si="15">SUM(X27,X33)</f>
        <v>1.2462596732588129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2.999398108340499</v>
      </c>
      <c r="D33" s="29">
        <f t="shared" si="18"/>
        <v>2.999398108340499</v>
      </c>
      <c r="E33" s="29">
        <f t="shared" si="18"/>
        <v>1.9996560619088559</v>
      </c>
      <c r="F33" s="29">
        <f t="shared" si="18"/>
        <v>1.9996560619088559</v>
      </c>
      <c r="G33" s="29">
        <f t="shared" si="18"/>
        <v>2.999398108340499</v>
      </c>
      <c r="H33" s="29">
        <f t="shared" si="18"/>
        <v>2.999398108340499</v>
      </c>
      <c r="I33" s="29">
        <f t="shared" si="18"/>
        <v>2.999398108340499</v>
      </c>
      <c r="J33" s="29">
        <f t="shared" si="18"/>
        <v>1.9996560619088559</v>
      </c>
      <c r="K33" s="29">
        <f t="shared" si="18"/>
        <v>1.9996560619088559</v>
      </c>
      <c r="L33" s="29">
        <f t="shared" si="18"/>
        <v>0.99982803095442818</v>
      </c>
      <c r="M33" s="29">
        <f t="shared" si="18"/>
        <v>0.99982803095442818</v>
      </c>
      <c r="N33" s="29">
        <f t="shared" si="18"/>
        <v>0.99982803095442818</v>
      </c>
      <c r="O33" s="29">
        <f t="shared" si="18"/>
        <v>0.99982803095442818</v>
      </c>
      <c r="P33" s="29">
        <f t="shared" si="18"/>
        <v>0.99982803095442818</v>
      </c>
      <c r="Q33" s="29">
        <f t="shared" si="18"/>
        <v>0.99982803095442818</v>
      </c>
      <c r="R33" s="29">
        <f t="shared" si="18"/>
        <v>0.99982803095442818</v>
      </c>
      <c r="S33" s="29">
        <f t="shared" si="18"/>
        <v>0.99982803095442818</v>
      </c>
      <c r="T33" s="29">
        <f t="shared" si="18"/>
        <v>0.88718830610490107</v>
      </c>
      <c r="U33" s="29">
        <f t="shared" si="18"/>
        <v>1.0840068787618229</v>
      </c>
      <c r="V33" s="29">
        <f t="shared" si="18"/>
        <v>1.1300945829750639</v>
      </c>
      <c r="W33" s="29">
        <f t="shared" si="18"/>
        <v>1.332674118658641</v>
      </c>
      <c r="X33" s="29">
        <f t="shared" ref="X33" si="19">SUM(X34:X50)</f>
        <v>1.2462596732588129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2.999398108340499</v>
      </c>
      <c r="D45" s="10">
        <v>2.999398108340499</v>
      </c>
      <c r="E45" s="10">
        <v>1.9996560619088559</v>
      </c>
      <c r="F45" s="10">
        <v>1.9996560619088559</v>
      </c>
      <c r="G45" s="10">
        <v>2.999398108340499</v>
      </c>
      <c r="H45" s="10">
        <v>2.999398108340499</v>
      </c>
      <c r="I45" s="10">
        <v>2.999398108340499</v>
      </c>
      <c r="J45" s="10">
        <v>1.9996560619088559</v>
      </c>
      <c r="K45" s="10">
        <v>1.9996560619088559</v>
      </c>
      <c r="L45" s="10">
        <v>0.99982803095442818</v>
      </c>
      <c r="M45" s="10">
        <v>0.99982803095442818</v>
      </c>
      <c r="N45" s="10">
        <v>0.99982803095442818</v>
      </c>
      <c r="O45" s="10">
        <v>0.99982803095442818</v>
      </c>
      <c r="P45" s="10">
        <v>0.99982803095442818</v>
      </c>
      <c r="Q45" s="10">
        <v>0.99982803095442818</v>
      </c>
      <c r="R45" s="10">
        <v>0.99982803095442818</v>
      </c>
      <c r="S45" s="10">
        <v>0.99982803095442818</v>
      </c>
      <c r="T45" s="10">
        <v>0.88718830610490107</v>
      </c>
      <c r="U45" s="10">
        <v>1.0840068787618229</v>
      </c>
      <c r="V45" s="10">
        <v>1.1300945829750639</v>
      </c>
      <c r="W45" s="10">
        <v>1.332674118658641</v>
      </c>
      <c r="X45" s="10">
        <v>1.2462596732588129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20.995958727429059</v>
      </c>
      <c r="D2" s="31">
        <f t="shared" si="0"/>
        <v>19.996216680997421</v>
      </c>
      <c r="E2" s="31">
        <f t="shared" si="0"/>
        <v>19.996216680997421</v>
      </c>
      <c r="F2" s="31">
        <f t="shared" si="0"/>
        <v>21.995786758383488</v>
      </c>
      <c r="G2" s="31">
        <f t="shared" si="0"/>
        <v>23.99544282029235</v>
      </c>
      <c r="H2" s="31">
        <f t="shared" si="0"/>
        <v>25.995012897678421</v>
      </c>
      <c r="I2" s="31">
        <f t="shared" si="0"/>
        <v>25.995012897678421</v>
      </c>
      <c r="J2" s="31">
        <f t="shared" si="0"/>
        <v>25.995012897678421</v>
      </c>
      <c r="K2" s="31">
        <f t="shared" si="0"/>
        <v>24.995184866723989</v>
      </c>
      <c r="L2" s="31">
        <f t="shared" si="0"/>
        <v>14.99716251074806</v>
      </c>
      <c r="M2" s="31">
        <f t="shared" si="0"/>
        <v>13.997334479793629</v>
      </c>
      <c r="N2" s="31">
        <f t="shared" si="0"/>
        <v>17.996560619088559</v>
      </c>
      <c r="O2" s="31">
        <f t="shared" si="0"/>
        <v>20.995958727429059</v>
      </c>
      <c r="P2" s="31">
        <f t="shared" si="0"/>
        <v>19.996216680997421</v>
      </c>
      <c r="Q2" s="31">
        <f t="shared" si="0"/>
        <v>13.997334479793629</v>
      </c>
      <c r="R2" s="31">
        <f t="shared" si="0"/>
        <v>22.995614789337921</v>
      </c>
      <c r="S2" s="31">
        <f t="shared" si="0"/>
        <v>32.993723129836617</v>
      </c>
      <c r="T2" s="31">
        <f t="shared" si="0"/>
        <v>20.00206362854686</v>
      </c>
      <c r="U2" s="31">
        <f t="shared" si="0"/>
        <v>25.99346517626827</v>
      </c>
      <c r="V2" s="31">
        <f t="shared" si="0"/>
        <v>25.67661220980224</v>
      </c>
      <c r="W2" s="31">
        <f t="shared" si="0"/>
        <v>20.512897678417879</v>
      </c>
      <c r="X2" s="31">
        <f t="shared" ref="X2" si="1">SUM(X3,X17,X22,X25,X26,X51,X52,X71,X74,X75,X76)</f>
        <v>21.97325881341358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20.995958727429059</v>
      </c>
      <c r="D26" s="37">
        <f t="shared" si="14"/>
        <v>19.996216680997421</v>
      </c>
      <c r="E26" s="37">
        <f t="shared" si="14"/>
        <v>19.996216680997421</v>
      </c>
      <c r="F26" s="37">
        <f t="shared" si="14"/>
        <v>21.995786758383488</v>
      </c>
      <c r="G26" s="37">
        <f t="shared" si="14"/>
        <v>23.99544282029235</v>
      </c>
      <c r="H26" s="37">
        <f t="shared" si="14"/>
        <v>25.995012897678421</v>
      </c>
      <c r="I26" s="37">
        <f t="shared" si="14"/>
        <v>25.995012897678421</v>
      </c>
      <c r="J26" s="37">
        <f t="shared" si="14"/>
        <v>25.995012897678421</v>
      </c>
      <c r="K26" s="37">
        <f t="shared" si="14"/>
        <v>24.995184866723989</v>
      </c>
      <c r="L26" s="37">
        <f t="shared" si="14"/>
        <v>14.99716251074806</v>
      </c>
      <c r="M26" s="37">
        <f t="shared" si="14"/>
        <v>13.997334479793629</v>
      </c>
      <c r="N26" s="37">
        <f t="shared" si="14"/>
        <v>17.996560619088559</v>
      </c>
      <c r="O26" s="37">
        <f t="shared" si="14"/>
        <v>20.995958727429059</v>
      </c>
      <c r="P26" s="37">
        <f t="shared" si="14"/>
        <v>19.996216680997421</v>
      </c>
      <c r="Q26" s="37">
        <f t="shared" si="14"/>
        <v>13.997334479793629</v>
      </c>
      <c r="R26" s="37">
        <f t="shared" si="14"/>
        <v>22.995614789337921</v>
      </c>
      <c r="S26" s="37">
        <f t="shared" si="14"/>
        <v>32.993723129836617</v>
      </c>
      <c r="T26" s="37">
        <f t="shared" si="14"/>
        <v>20.00206362854686</v>
      </c>
      <c r="U26" s="37">
        <f t="shared" si="14"/>
        <v>25.99346517626827</v>
      </c>
      <c r="V26" s="37">
        <f t="shared" si="14"/>
        <v>25.67661220980224</v>
      </c>
      <c r="W26" s="37">
        <f t="shared" si="14"/>
        <v>20.512897678417879</v>
      </c>
      <c r="X26" s="37">
        <f t="shared" ref="X26" si="15">SUM(X27,X33)</f>
        <v>21.97325881341358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20.995958727429059</v>
      </c>
      <c r="D33" s="29">
        <f t="shared" si="18"/>
        <v>19.996216680997421</v>
      </c>
      <c r="E33" s="29">
        <f t="shared" si="18"/>
        <v>19.996216680997421</v>
      </c>
      <c r="F33" s="29">
        <f t="shared" si="18"/>
        <v>21.995786758383488</v>
      </c>
      <c r="G33" s="29">
        <f t="shared" si="18"/>
        <v>23.99544282029235</v>
      </c>
      <c r="H33" s="29">
        <f t="shared" si="18"/>
        <v>25.995012897678421</v>
      </c>
      <c r="I33" s="29">
        <f t="shared" si="18"/>
        <v>25.995012897678421</v>
      </c>
      <c r="J33" s="29">
        <f t="shared" si="18"/>
        <v>25.995012897678421</v>
      </c>
      <c r="K33" s="29">
        <f t="shared" si="18"/>
        <v>24.995184866723989</v>
      </c>
      <c r="L33" s="29">
        <f t="shared" si="18"/>
        <v>14.99716251074806</v>
      </c>
      <c r="M33" s="29">
        <f t="shared" si="18"/>
        <v>13.997334479793629</v>
      </c>
      <c r="N33" s="29">
        <f t="shared" si="18"/>
        <v>17.996560619088559</v>
      </c>
      <c r="O33" s="29">
        <f t="shared" si="18"/>
        <v>20.995958727429059</v>
      </c>
      <c r="P33" s="29">
        <f t="shared" si="18"/>
        <v>19.996216680997421</v>
      </c>
      <c r="Q33" s="29">
        <f t="shared" si="18"/>
        <v>13.997334479793629</v>
      </c>
      <c r="R33" s="29">
        <f t="shared" si="18"/>
        <v>22.995614789337921</v>
      </c>
      <c r="S33" s="29">
        <f t="shared" si="18"/>
        <v>32.993723129836617</v>
      </c>
      <c r="T33" s="29">
        <f t="shared" si="18"/>
        <v>20.00206362854686</v>
      </c>
      <c r="U33" s="29">
        <f t="shared" si="18"/>
        <v>25.99346517626827</v>
      </c>
      <c r="V33" s="29">
        <f t="shared" si="18"/>
        <v>25.67661220980224</v>
      </c>
      <c r="W33" s="29">
        <f t="shared" si="18"/>
        <v>20.512897678417879</v>
      </c>
      <c r="X33" s="29">
        <f t="shared" ref="X33" si="19">SUM(X34:X50)</f>
        <v>21.97325881341358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20.995958727429059</v>
      </c>
      <c r="D46" s="10">
        <v>19.996216680997421</v>
      </c>
      <c r="E46" s="10">
        <v>19.996216680997421</v>
      </c>
      <c r="F46" s="10">
        <v>21.995786758383488</v>
      </c>
      <c r="G46" s="10">
        <v>23.99544282029235</v>
      </c>
      <c r="H46" s="10">
        <v>25.995012897678421</v>
      </c>
      <c r="I46" s="10">
        <v>25.995012897678421</v>
      </c>
      <c r="J46" s="10">
        <v>25.995012897678421</v>
      </c>
      <c r="K46" s="10">
        <v>24.995184866723989</v>
      </c>
      <c r="L46" s="10">
        <v>14.99716251074806</v>
      </c>
      <c r="M46" s="10">
        <v>13.997334479793629</v>
      </c>
      <c r="N46" s="10">
        <v>17.996560619088559</v>
      </c>
      <c r="O46" s="10">
        <v>20.995958727429059</v>
      </c>
      <c r="P46" s="10">
        <v>19.996216680997421</v>
      </c>
      <c r="Q46" s="10">
        <v>13.997334479793629</v>
      </c>
      <c r="R46" s="10">
        <v>22.995614789337921</v>
      </c>
      <c r="S46" s="10">
        <v>32.993723129836617</v>
      </c>
      <c r="T46" s="10">
        <v>20.00206362854686</v>
      </c>
      <c r="U46" s="10">
        <v>25.99346517626827</v>
      </c>
      <c r="V46" s="10">
        <v>25.67661220980224</v>
      </c>
      <c r="W46" s="10">
        <v>20.512897678417879</v>
      </c>
      <c r="X46" s="10">
        <v>21.97325881341358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0.99982803095442818</v>
      </c>
      <c r="O2" s="31">
        <f t="shared" si="0"/>
        <v>0.99982803095442818</v>
      </c>
      <c r="P2" s="31">
        <f t="shared" si="0"/>
        <v>0.99982803095442818</v>
      </c>
      <c r="Q2" s="31">
        <f t="shared" si="0"/>
        <v>0.99982803095442818</v>
      </c>
      <c r="R2" s="31">
        <f t="shared" si="0"/>
        <v>0.99982803095442818</v>
      </c>
      <c r="S2" s="31">
        <f t="shared" si="0"/>
        <v>0.99982803095442818</v>
      </c>
      <c r="T2" s="31">
        <f t="shared" si="0"/>
        <v>0.93809114359415291</v>
      </c>
      <c r="U2" s="31">
        <f t="shared" si="0"/>
        <v>0.79406706792777293</v>
      </c>
      <c r="V2" s="31">
        <f t="shared" si="0"/>
        <v>1.020636285468616</v>
      </c>
      <c r="W2" s="31">
        <f t="shared" si="0"/>
        <v>1.1012897678417879</v>
      </c>
      <c r="X2" s="31">
        <f t="shared" ref="X2" si="1">SUM(X3,X17,X22,X25,X26,X51,X52,X71,X74,X75,X76)</f>
        <v>1.0226139294926913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0.99982803095442818</v>
      </c>
      <c r="O26" s="37">
        <f t="shared" si="14"/>
        <v>0.99982803095442818</v>
      </c>
      <c r="P26" s="37">
        <f t="shared" si="14"/>
        <v>0.99982803095442818</v>
      </c>
      <c r="Q26" s="37">
        <f t="shared" si="14"/>
        <v>0.99982803095442818</v>
      </c>
      <c r="R26" s="37">
        <f t="shared" si="14"/>
        <v>0.99982803095442818</v>
      </c>
      <c r="S26" s="37">
        <f t="shared" si="14"/>
        <v>0.99982803095442818</v>
      </c>
      <c r="T26" s="37">
        <f t="shared" si="14"/>
        <v>0.93809114359415291</v>
      </c>
      <c r="U26" s="37">
        <f t="shared" si="14"/>
        <v>0.79406706792777293</v>
      </c>
      <c r="V26" s="37">
        <f t="shared" si="14"/>
        <v>1.020636285468616</v>
      </c>
      <c r="W26" s="37">
        <f t="shared" si="14"/>
        <v>1.1012897678417879</v>
      </c>
      <c r="X26" s="37">
        <f t="shared" ref="X26" si="15">SUM(X27,X33)</f>
        <v>1.0226139294926913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0.99982803095442818</v>
      </c>
      <c r="O33" s="29">
        <f t="shared" si="18"/>
        <v>0.99982803095442818</v>
      </c>
      <c r="P33" s="29">
        <f t="shared" si="18"/>
        <v>0.99982803095442818</v>
      </c>
      <c r="Q33" s="29">
        <f t="shared" si="18"/>
        <v>0.99982803095442818</v>
      </c>
      <c r="R33" s="29">
        <f t="shared" si="18"/>
        <v>0.99982803095442818</v>
      </c>
      <c r="S33" s="29">
        <f t="shared" si="18"/>
        <v>0.99982803095442818</v>
      </c>
      <c r="T33" s="29">
        <f t="shared" si="18"/>
        <v>0.93809114359415291</v>
      </c>
      <c r="U33" s="29">
        <f t="shared" si="18"/>
        <v>0.79406706792777293</v>
      </c>
      <c r="V33" s="29">
        <f t="shared" si="18"/>
        <v>1.020636285468616</v>
      </c>
      <c r="W33" s="29">
        <f t="shared" si="18"/>
        <v>1.1012897678417879</v>
      </c>
      <c r="X33" s="29">
        <f t="shared" ref="X33" si="19">SUM(X34:X50)</f>
        <v>1.0226139294926913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0.1046431642304385</v>
      </c>
      <c r="U45" s="10">
        <v>0</v>
      </c>
      <c r="V45" s="10">
        <v>0</v>
      </c>
      <c r="W45" s="10">
        <v>0</v>
      </c>
      <c r="X45" s="10">
        <v>4.0326741186586412E-2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0.99982803095442818</v>
      </c>
      <c r="O46" s="10">
        <v>0.99982803095442818</v>
      </c>
      <c r="P46" s="10">
        <v>0.99982803095442818</v>
      </c>
      <c r="Q46" s="10">
        <v>0.99982803095442818</v>
      </c>
      <c r="R46" s="10">
        <v>0.99982803095442818</v>
      </c>
      <c r="S46" s="10">
        <v>0.99982803095442818</v>
      </c>
      <c r="T46" s="10">
        <v>0.8334479793637144</v>
      </c>
      <c r="U46" s="10">
        <v>0.79406706792777293</v>
      </c>
      <c r="V46" s="10">
        <v>1.020636285468616</v>
      </c>
      <c r="W46" s="10">
        <v>1.1012897678417879</v>
      </c>
      <c r="X46" s="10">
        <v>0.98228718830610484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3227.6566638005152</v>
      </c>
      <c r="D2" s="31">
        <f t="shared" si="0"/>
        <v>3545.9266552020631</v>
      </c>
      <c r="E2" s="31">
        <f t="shared" si="0"/>
        <v>3591.767755803955</v>
      </c>
      <c r="F2" s="31">
        <f t="shared" si="0"/>
        <v>3757.2001719690456</v>
      </c>
      <c r="G2" s="31">
        <f t="shared" si="0"/>
        <v>3858.2186586414446</v>
      </c>
      <c r="H2" s="31">
        <f t="shared" si="0"/>
        <v>3959.4426483233019</v>
      </c>
      <c r="I2" s="31">
        <f t="shared" si="0"/>
        <v>4127.504471195185</v>
      </c>
      <c r="J2" s="31">
        <f t="shared" si="0"/>
        <v>4273.9454858125537</v>
      </c>
      <c r="K2" s="31">
        <f t="shared" si="0"/>
        <v>4056.2881341358557</v>
      </c>
      <c r="L2" s="31">
        <f t="shared" si="0"/>
        <v>3937.4750644883929</v>
      </c>
      <c r="M2" s="31">
        <f t="shared" si="0"/>
        <v>4002.2368873602745</v>
      </c>
      <c r="N2" s="31">
        <f t="shared" si="0"/>
        <v>3751.1611349957002</v>
      </c>
      <c r="O2" s="31">
        <f t="shared" si="0"/>
        <v>3908.2810834049874</v>
      </c>
      <c r="P2" s="31">
        <f t="shared" si="0"/>
        <v>3732.244797936371</v>
      </c>
      <c r="Q2" s="31">
        <f t="shared" si="0"/>
        <v>3776.065692175408</v>
      </c>
      <c r="R2" s="31">
        <f t="shared" si="0"/>
        <v>3680.1669819432491</v>
      </c>
      <c r="S2" s="31">
        <f t="shared" si="0"/>
        <v>3697.4430782459158</v>
      </c>
      <c r="T2" s="31">
        <f t="shared" si="0"/>
        <v>3875.1948409286329</v>
      </c>
      <c r="U2" s="31">
        <f t="shared" si="0"/>
        <v>4024.7652622527939</v>
      </c>
      <c r="V2" s="31">
        <f t="shared" si="0"/>
        <v>3924.6875322441961</v>
      </c>
      <c r="W2" s="31">
        <f t="shared" si="0"/>
        <v>3798.1856405846943</v>
      </c>
      <c r="X2" s="31">
        <f t="shared" ref="X2" si="1">SUM(X3,X17,X22,X25,X26,X51,X52,X71,X74,X75,X76)</f>
        <v>3980.2916595012903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60.628976784178846</v>
      </c>
      <c r="D3" s="34">
        <f t="shared" si="2"/>
        <v>81.02166809974203</v>
      </c>
      <c r="E3" s="34">
        <f t="shared" si="2"/>
        <v>66.897162510748075</v>
      </c>
      <c r="F3" s="34">
        <f t="shared" si="2"/>
        <v>59.575752364574385</v>
      </c>
      <c r="G3" s="34">
        <f t="shared" si="2"/>
        <v>58.336801375752366</v>
      </c>
      <c r="H3" s="34">
        <f t="shared" si="2"/>
        <v>73.366895958727412</v>
      </c>
      <c r="I3" s="34">
        <f t="shared" si="2"/>
        <v>80.242046431642294</v>
      </c>
      <c r="J3" s="34">
        <f t="shared" si="2"/>
        <v>93.366208082545143</v>
      </c>
      <c r="K3" s="34">
        <f t="shared" si="2"/>
        <v>91.501117798796187</v>
      </c>
      <c r="L3" s="34">
        <f t="shared" si="2"/>
        <v>70.834651762682697</v>
      </c>
      <c r="M3" s="34">
        <f t="shared" si="2"/>
        <v>93.352536543422175</v>
      </c>
      <c r="N3" s="34">
        <f t="shared" si="2"/>
        <v>97.110060189165949</v>
      </c>
      <c r="O3" s="34">
        <f t="shared" si="2"/>
        <v>77.197764402407543</v>
      </c>
      <c r="P3" s="34">
        <f t="shared" si="2"/>
        <v>58.826397248495255</v>
      </c>
      <c r="Q3" s="34">
        <f t="shared" si="2"/>
        <v>53.093293207222686</v>
      </c>
      <c r="R3" s="34">
        <f t="shared" si="2"/>
        <v>42.260017196904549</v>
      </c>
      <c r="S3" s="34">
        <f t="shared" si="2"/>
        <v>35.214359415305239</v>
      </c>
      <c r="T3" s="34">
        <f t="shared" si="2"/>
        <v>36.698108340498692</v>
      </c>
      <c r="U3" s="34">
        <f t="shared" si="2"/>
        <v>41.553568357695625</v>
      </c>
      <c r="V3" s="34">
        <f t="shared" si="2"/>
        <v>35.77979363714531</v>
      </c>
      <c r="W3" s="34">
        <f t="shared" si="2"/>
        <v>21.583061049011171</v>
      </c>
      <c r="X3" s="34">
        <f t="shared" ref="X3" si="3">SUM(X4,X8,X11)</f>
        <v>15.403267411865867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53.70077386070507</v>
      </c>
      <c r="D4" s="29">
        <f t="shared" si="4"/>
        <v>74.093465176268253</v>
      </c>
      <c r="E4" s="29">
        <f t="shared" si="4"/>
        <v>60.498452278589859</v>
      </c>
      <c r="F4" s="29">
        <f t="shared" si="4"/>
        <v>55.736543422184013</v>
      </c>
      <c r="G4" s="29">
        <f t="shared" si="4"/>
        <v>53.857695614789343</v>
      </c>
      <c r="H4" s="29">
        <f t="shared" si="4"/>
        <v>68.887790197764389</v>
      </c>
      <c r="I4" s="29">
        <f t="shared" si="4"/>
        <v>76.402837489251922</v>
      </c>
      <c r="J4" s="29">
        <f t="shared" si="4"/>
        <v>90.806706792777305</v>
      </c>
      <c r="K4" s="29">
        <f t="shared" si="4"/>
        <v>88.301805674978482</v>
      </c>
      <c r="L4" s="29">
        <f t="shared" si="4"/>
        <v>67.635339638864991</v>
      </c>
      <c r="M4" s="29">
        <f t="shared" si="4"/>
        <v>91.43293207222699</v>
      </c>
      <c r="N4" s="29">
        <f t="shared" si="4"/>
        <v>95.190455717970764</v>
      </c>
      <c r="O4" s="29">
        <f t="shared" si="4"/>
        <v>73.358555460017172</v>
      </c>
      <c r="P4" s="29">
        <f t="shared" si="4"/>
        <v>57.546689595872728</v>
      </c>
      <c r="Q4" s="29">
        <f t="shared" si="4"/>
        <v>53.093293207222686</v>
      </c>
      <c r="R4" s="29">
        <f t="shared" si="4"/>
        <v>42.260017196904549</v>
      </c>
      <c r="S4" s="29">
        <f t="shared" si="4"/>
        <v>35.214359415305239</v>
      </c>
      <c r="T4" s="29">
        <f t="shared" si="4"/>
        <v>36.616165090283729</v>
      </c>
      <c r="U4" s="29">
        <f t="shared" si="4"/>
        <v>41.5299226139295</v>
      </c>
      <c r="V4" s="29">
        <f t="shared" si="4"/>
        <v>35.761220980223555</v>
      </c>
      <c r="W4" s="29">
        <f t="shared" si="4"/>
        <v>21.583061049011171</v>
      </c>
      <c r="X4" s="29">
        <f t="shared" ref="X4" si="5">SUM(X5:X7)</f>
        <v>15.401977644024079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1.965692175408426</v>
      </c>
      <c r="P5" s="10">
        <f>FC_IND_E!P5+FC_TRA_E!P5+FC_OTH_E!P5</f>
        <v>0.65520206362854683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0.65520206362854638</v>
      </c>
      <c r="T5" s="10">
        <f>FC_IND_E!T5+FC_TRA_E!T5+FC_OTH_E!T5</f>
        <v>0.16509028374892507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53.70077386070507</v>
      </c>
      <c r="D7" s="10">
        <f>FC_IND_E!D7+FC_TRA_E!D7+FC_OTH_E!D7</f>
        <v>74.093465176268253</v>
      </c>
      <c r="E7" s="10">
        <f>FC_IND_E!E7+FC_TRA_E!E7+FC_OTH_E!E7</f>
        <v>60.498452278589859</v>
      </c>
      <c r="F7" s="10">
        <f>FC_IND_E!F7+FC_TRA_E!F7+FC_OTH_E!F7</f>
        <v>55.736543422184013</v>
      </c>
      <c r="G7" s="10">
        <f>FC_IND_E!G7+FC_TRA_E!G7+FC_OTH_E!G7</f>
        <v>53.857695614789343</v>
      </c>
      <c r="H7" s="10">
        <f>FC_IND_E!H7+FC_TRA_E!H7+FC_OTH_E!H7</f>
        <v>68.887790197764389</v>
      </c>
      <c r="I7" s="10">
        <f>FC_IND_E!I7+FC_TRA_E!I7+FC_OTH_E!I7</f>
        <v>76.402837489251922</v>
      </c>
      <c r="J7" s="10">
        <f>FC_IND_E!J7+FC_TRA_E!J7+FC_OTH_E!J7</f>
        <v>90.806706792777305</v>
      </c>
      <c r="K7" s="10">
        <f>FC_IND_E!K7+FC_TRA_E!K7+FC_OTH_E!K7</f>
        <v>88.301805674978482</v>
      </c>
      <c r="L7" s="10">
        <f>FC_IND_E!L7+FC_TRA_E!L7+FC_OTH_E!L7</f>
        <v>67.635339638864991</v>
      </c>
      <c r="M7" s="10">
        <f>FC_IND_E!M7+FC_TRA_E!M7+FC_OTH_E!M7</f>
        <v>91.43293207222699</v>
      </c>
      <c r="N7" s="10">
        <f>FC_IND_E!N7+FC_TRA_E!N7+FC_OTH_E!N7</f>
        <v>95.190455717970764</v>
      </c>
      <c r="O7" s="10">
        <f>FC_IND_E!O7+FC_TRA_E!O7+FC_OTH_E!O7</f>
        <v>71.392863284608751</v>
      </c>
      <c r="P7" s="10">
        <f>FC_IND_E!P7+FC_TRA_E!P7+FC_OTH_E!P7</f>
        <v>56.891487532244184</v>
      </c>
      <c r="Q7" s="10">
        <f>FC_IND_E!Q7+FC_TRA_E!Q7+FC_OTH_E!Q7</f>
        <v>53.093293207222686</v>
      </c>
      <c r="R7" s="10">
        <f>FC_IND_E!R7+FC_TRA_E!R7+FC_OTH_E!R7</f>
        <v>42.260017196904549</v>
      </c>
      <c r="S7" s="10">
        <f>FC_IND_E!S7+FC_TRA_E!S7+FC_OTH_E!S7</f>
        <v>34.559157351676696</v>
      </c>
      <c r="T7" s="10">
        <f>FC_IND_E!T7+FC_TRA_E!T7+FC_OTH_E!T7</f>
        <v>36.451074806534805</v>
      </c>
      <c r="U7" s="10">
        <f>FC_IND_E!U7+FC_TRA_E!U7+FC_OTH_E!U7</f>
        <v>41.5299226139295</v>
      </c>
      <c r="V7" s="10">
        <f>FC_IND_E!V7+FC_TRA_E!V7+FC_OTH_E!V7</f>
        <v>35.761220980223555</v>
      </c>
      <c r="W7" s="10">
        <f>FC_IND_E!W7+FC_TRA_E!W7+FC_OTH_E!W7</f>
        <v>21.583061049011171</v>
      </c>
      <c r="X7" s="10">
        <f>FC_IND_E!X7+FC_TRA_E!X7+FC_OTH_E!X7</f>
        <v>15.401977644024079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6.9282029234737745</v>
      </c>
      <c r="D11" s="29">
        <f t="shared" si="8"/>
        <v>6.9282029234737745</v>
      </c>
      <c r="E11" s="29">
        <f t="shared" si="8"/>
        <v>6.3987102321582103</v>
      </c>
      <c r="F11" s="29">
        <f t="shared" si="8"/>
        <v>3.839208942390369</v>
      </c>
      <c r="G11" s="29">
        <f t="shared" si="8"/>
        <v>4.4791057609630256</v>
      </c>
      <c r="H11" s="29">
        <f t="shared" si="8"/>
        <v>4.4791057609630256</v>
      </c>
      <c r="I11" s="29">
        <f t="shared" si="8"/>
        <v>3.839208942390369</v>
      </c>
      <c r="J11" s="29">
        <f t="shared" si="8"/>
        <v>2.5595012897678422</v>
      </c>
      <c r="K11" s="29">
        <f t="shared" si="8"/>
        <v>3.199312123817712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1.2797076526225279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2.36457437661221E-2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1.2897678417884779E-3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6.9282029234737745</v>
      </c>
      <c r="D13" s="10">
        <f>FC_IND_E!D13+FC_TRA_E!D13+FC_OTH_E!D13</f>
        <v>6.9282029234737745</v>
      </c>
      <c r="E13" s="10">
        <f>FC_IND_E!E13+FC_TRA_E!E13+FC_OTH_E!E13</f>
        <v>6.3987102321582103</v>
      </c>
      <c r="F13" s="10">
        <f>FC_IND_E!F13+FC_TRA_E!F13+FC_OTH_E!F13</f>
        <v>3.839208942390369</v>
      </c>
      <c r="G13" s="10">
        <f>FC_IND_E!G13+FC_TRA_E!G13+FC_OTH_E!G13</f>
        <v>4.4791057609630256</v>
      </c>
      <c r="H13" s="10">
        <f>FC_IND_E!H13+FC_TRA_E!H13+FC_OTH_E!H13</f>
        <v>4.4791057609630256</v>
      </c>
      <c r="I13" s="10">
        <f>FC_IND_E!I13+FC_TRA_E!I13+FC_OTH_E!I13</f>
        <v>3.839208942390369</v>
      </c>
      <c r="J13" s="10">
        <f>FC_IND_E!J13+FC_TRA_E!J13+FC_OTH_E!J13</f>
        <v>2.5595012897678422</v>
      </c>
      <c r="K13" s="10">
        <f>FC_IND_E!K13+FC_TRA_E!K13+FC_OTH_E!K13</f>
        <v>3.199312123817712</v>
      </c>
      <c r="L13" s="10">
        <f>FC_IND_E!L13+FC_TRA_E!L13+FC_OTH_E!L13</f>
        <v>3.199312123817712</v>
      </c>
      <c r="M13" s="10">
        <f>FC_IND_E!M13+FC_TRA_E!M13+FC_OTH_E!M13</f>
        <v>1.919604471195185</v>
      </c>
      <c r="N13" s="10">
        <f>FC_IND_E!N13+FC_TRA_E!N13+FC_OTH_E!N13</f>
        <v>1.919604471195185</v>
      </c>
      <c r="O13" s="10">
        <f>FC_IND_E!O13+FC_TRA_E!O13+FC_OTH_E!O13</f>
        <v>3.839208942390369</v>
      </c>
      <c r="P13" s="10">
        <f>FC_IND_E!P13+FC_TRA_E!P13+FC_OTH_E!P13</f>
        <v>1.2797076526225279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8.1943250214961294E-2</v>
      </c>
      <c r="U13" s="10">
        <f>FC_IND_E!U13+FC_TRA_E!U13+FC_OTH_E!U13</f>
        <v>2.36457437661221E-2</v>
      </c>
      <c r="V13" s="10">
        <f>FC_IND_E!V13+FC_TRA_E!V13+FC_OTH_E!V13</f>
        <v>1.8572656921754079E-2</v>
      </c>
      <c r="W13" s="10">
        <f>FC_IND_E!W13+FC_TRA_E!W13+FC_OTH_E!W13</f>
        <v>0</v>
      </c>
      <c r="X13" s="10">
        <f>FC_IND_E!X13+FC_TRA_E!X13+FC_OTH_E!X13</f>
        <v>1.2897678417884779E-3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0.98005159071367143</v>
      </c>
      <c r="D22" s="37">
        <f t="shared" si="12"/>
        <v>0.36999140154772142</v>
      </c>
      <c r="E22" s="37">
        <f t="shared" si="12"/>
        <v>0</v>
      </c>
      <c r="F22" s="37">
        <f t="shared" si="12"/>
        <v>0</v>
      </c>
      <c r="G22" s="37">
        <f t="shared" si="12"/>
        <v>0.2400687876182287</v>
      </c>
      <c r="H22" s="37">
        <f t="shared" si="12"/>
        <v>0</v>
      </c>
      <c r="I22" s="37">
        <f t="shared" si="12"/>
        <v>0</v>
      </c>
      <c r="J22" s="37">
        <f t="shared" si="12"/>
        <v>0.2400687876182287</v>
      </c>
      <c r="K22" s="37">
        <f t="shared" si="12"/>
        <v>0.24006878761822861</v>
      </c>
      <c r="L22" s="37">
        <f t="shared" si="12"/>
        <v>0.24006878761822861</v>
      </c>
      <c r="M22" s="37">
        <f t="shared" si="12"/>
        <v>0.72012037833190046</v>
      </c>
      <c r="N22" s="37">
        <f t="shared" si="12"/>
        <v>0.72012037833190068</v>
      </c>
      <c r="O22" s="37">
        <f t="shared" si="12"/>
        <v>0.72012037833190012</v>
      </c>
      <c r="P22" s="37">
        <f t="shared" si="12"/>
        <v>0.48005159071367148</v>
      </c>
      <c r="Q22" s="37">
        <f t="shared" si="12"/>
        <v>0.72020636285468598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0.28529664660361109</v>
      </c>
      <c r="U22" s="37">
        <f t="shared" si="12"/>
        <v>0.75795356835769556</v>
      </c>
      <c r="V22" s="37">
        <f t="shared" si="12"/>
        <v>0.89716251074806497</v>
      </c>
      <c r="W22" s="37">
        <f t="shared" si="12"/>
        <v>0.67214101461736919</v>
      </c>
      <c r="X22" s="37">
        <f t="shared" ref="X22" si="13">SUM(X23:X24)</f>
        <v>1.1233018056749788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0.24006878761822872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0.2400687876182287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0.2400687876182287</v>
      </c>
      <c r="K23" s="10">
        <f>FC_IND_E!K23+FC_TRA_E!K23+FC_OTH_E!K23</f>
        <v>0.24006878761822861</v>
      </c>
      <c r="L23" s="10">
        <f>FC_IND_E!L23+FC_TRA_E!L23+FC_OTH_E!L23</f>
        <v>0.24006878761822861</v>
      </c>
      <c r="M23" s="10">
        <f>FC_IND_E!M23+FC_TRA_E!M23+FC_OTH_E!M23</f>
        <v>0.72012037833190046</v>
      </c>
      <c r="N23" s="10">
        <f>FC_IND_E!N23+FC_TRA_E!N23+FC_OTH_E!N23</f>
        <v>0.72012037833190068</v>
      </c>
      <c r="O23" s="10">
        <f>FC_IND_E!O23+FC_TRA_E!O23+FC_OTH_E!O23</f>
        <v>0.72012037833190012</v>
      </c>
      <c r="P23" s="10">
        <f>FC_IND_E!P23+FC_TRA_E!P23+FC_OTH_E!P23</f>
        <v>0.48005159071367148</v>
      </c>
      <c r="Q23" s="10">
        <f>FC_IND_E!Q23+FC_TRA_E!Q23+FC_OTH_E!Q23</f>
        <v>0.72020636285468598</v>
      </c>
      <c r="R23" s="10">
        <f>FC_IND_E!R23+FC_TRA_E!R23+FC_OTH_E!R23</f>
        <v>0.2400687876182287</v>
      </c>
      <c r="S23" s="10">
        <f>FC_IND_E!S23+FC_TRA_E!S23+FC_OTH_E!S23</f>
        <v>0.72012037833190023</v>
      </c>
      <c r="T23" s="10">
        <f>FC_IND_E!T23+FC_TRA_E!T23+FC_OTH_E!T23</f>
        <v>2.5193465176268259E-2</v>
      </c>
      <c r="U23" s="10">
        <f>FC_IND_E!U23+FC_TRA_E!U23+FC_OTH_E!U23</f>
        <v>0.39389509888220114</v>
      </c>
      <c r="V23" s="10">
        <f>FC_IND_E!V23+FC_TRA_E!V23+FC_OTH_E!V23</f>
        <v>0.45391229578675812</v>
      </c>
      <c r="W23" s="10">
        <f>FC_IND_E!W23+FC_TRA_E!W23+FC_OTH_E!W23</f>
        <v>0.26887360275150479</v>
      </c>
      <c r="X23" s="10">
        <f>FC_IND_E!X23+FC_TRA_E!X23+FC_OTH_E!X23</f>
        <v>0.65382631126397239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0.73998280309544273</v>
      </c>
      <c r="D24" s="10">
        <f>FC_IND_E!D24+FC_TRA_E!D24+FC_OTH_E!D24</f>
        <v>0.36999140154772142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0.26010318142734284</v>
      </c>
      <c r="U24" s="10">
        <f>FC_IND_E!U24+FC_TRA_E!U24+FC_OTH_E!U24</f>
        <v>0.36405846947549442</v>
      </c>
      <c r="V24" s="10">
        <f>FC_IND_E!V24+FC_TRA_E!V24+FC_OTH_E!V24</f>
        <v>0.44325021496130679</v>
      </c>
      <c r="W24" s="10">
        <f>FC_IND_E!W24+FC_TRA_E!W24+FC_OTH_E!W24</f>
        <v>0.4032674118658644</v>
      </c>
      <c r="X24" s="10">
        <f>FC_IND_E!X24+FC_TRA_E!X24+FC_OTH_E!X24</f>
        <v>0.46947549441100633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1029.9580395528803</v>
      </c>
      <c r="D26" s="37">
        <f t="shared" si="14"/>
        <v>1123.3220980223559</v>
      </c>
      <c r="E26" s="37">
        <f t="shared" si="14"/>
        <v>1133.6316423043852</v>
      </c>
      <c r="F26" s="37">
        <f t="shared" si="14"/>
        <v>1204.603611349957</v>
      </c>
      <c r="G26" s="37">
        <f t="shared" si="14"/>
        <v>1249.4865864144456</v>
      </c>
      <c r="H26" s="37">
        <f t="shared" si="14"/>
        <v>1264.3072226999138</v>
      </c>
      <c r="I26" s="37">
        <f t="shared" si="14"/>
        <v>1399.4584694754944</v>
      </c>
      <c r="J26" s="37">
        <f t="shared" si="14"/>
        <v>1523.2182287188305</v>
      </c>
      <c r="K26" s="37">
        <f t="shared" si="14"/>
        <v>1417.6870163370595</v>
      </c>
      <c r="L26" s="37">
        <f t="shared" si="14"/>
        <v>1279.9860705073088</v>
      </c>
      <c r="M26" s="37">
        <f t="shared" si="14"/>
        <v>1327.800773860705</v>
      </c>
      <c r="N26" s="37">
        <f t="shared" si="14"/>
        <v>1185.3337919174546</v>
      </c>
      <c r="O26" s="37">
        <f t="shared" si="14"/>
        <v>1162.325709372313</v>
      </c>
      <c r="P26" s="37">
        <f t="shared" si="14"/>
        <v>1174.1685296646604</v>
      </c>
      <c r="Q26" s="37">
        <f t="shared" si="14"/>
        <v>1214.2366294067065</v>
      </c>
      <c r="R26" s="37">
        <f t="shared" si="14"/>
        <v>1265.7479793637142</v>
      </c>
      <c r="S26" s="37">
        <f t="shared" si="14"/>
        <v>1272.9069647463455</v>
      </c>
      <c r="T26" s="37">
        <f t="shared" si="14"/>
        <v>1340.0762682717109</v>
      </c>
      <c r="U26" s="37">
        <f t="shared" si="14"/>
        <v>1345.942562338779</v>
      </c>
      <c r="V26" s="37">
        <f t="shared" si="14"/>
        <v>1334.4634565778156</v>
      </c>
      <c r="W26" s="37">
        <f t="shared" si="14"/>
        <v>1283.7366294067067</v>
      </c>
      <c r="X26" s="37">
        <f t="shared" ref="X26" si="15">SUM(X27,X33)</f>
        <v>1321.2150472914871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1029.9580395528803</v>
      </c>
      <c r="D33" s="29">
        <f t="shared" si="18"/>
        <v>1123.3220980223559</v>
      </c>
      <c r="E33" s="29">
        <f t="shared" si="18"/>
        <v>1133.6316423043852</v>
      </c>
      <c r="F33" s="29">
        <f t="shared" si="18"/>
        <v>1204.603611349957</v>
      </c>
      <c r="G33" s="29">
        <f t="shared" si="18"/>
        <v>1249.4865864144456</v>
      </c>
      <c r="H33" s="29">
        <f t="shared" si="18"/>
        <v>1264.3072226999138</v>
      </c>
      <c r="I33" s="29">
        <f t="shared" si="18"/>
        <v>1399.4584694754944</v>
      </c>
      <c r="J33" s="29">
        <f t="shared" si="18"/>
        <v>1523.2182287188305</v>
      </c>
      <c r="K33" s="29">
        <f t="shared" si="18"/>
        <v>1417.6870163370595</v>
      </c>
      <c r="L33" s="29">
        <f t="shared" si="18"/>
        <v>1279.9860705073088</v>
      </c>
      <c r="M33" s="29">
        <f t="shared" si="18"/>
        <v>1327.800773860705</v>
      </c>
      <c r="N33" s="29">
        <f t="shared" si="18"/>
        <v>1185.3337919174546</v>
      </c>
      <c r="O33" s="29">
        <f t="shared" si="18"/>
        <v>1162.325709372313</v>
      </c>
      <c r="P33" s="29">
        <f t="shared" si="18"/>
        <v>1174.1685296646604</v>
      </c>
      <c r="Q33" s="29">
        <f t="shared" si="18"/>
        <v>1214.2366294067065</v>
      </c>
      <c r="R33" s="29">
        <f t="shared" si="18"/>
        <v>1265.7479793637142</v>
      </c>
      <c r="S33" s="29">
        <f t="shared" si="18"/>
        <v>1272.9069647463455</v>
      </c>
      <c r="T33" s="29">
        <f t="shared" si="18"/>
        <v>1340.0762682717109</v>
      </c>
      <c r="U33" s="29">
        <f t="shared" si="18"/>
        <v>1345.942562338779</v>
      </c>
      <c r="V33" s="29">
        <f t="shared" si="18"/>
        <v>1334.4634565778156</v>
      </c>
      <c r="W33" s="29">
        <f t="shared" si="18"/>
        <v>1283.7366294067067</v>
      </c>
      <c r="X33" s="29">
        <f t="shared" ref="X33" si="19">SUM(X34:X50)</f>
        <v>1321.2150472914871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50.034393809114356</v>
      </c>
      <c r="D36" s="10">
        <f>FC_IND_E!D36+FC_TRA_E!D36+FC_OTH_E!D36</f>
        <v>51.122098022355971</v>
      </c>
      <c r="E36" s="10">
        <f>FC_IND_E!E36+FC_TRA_E!E36+FC_OTH_E!E36</f>
        <v>50.034393809114349</v>
      </c>
      <c r="F36" s="10">
        <f>FC_IND_E!F36+FC_TRA_E!F36+FC_OTH_E!F36</f>
        <v>55.472914875322431</v>
      </c>
      <c r="G36" s="10">
        <f>FC_IND_E!G36+FC_TRA_E!G36+FC_OTH_E!G36</f>
        <v>58.73602751504729</v>
      </c>
      <c r="H36" s="10">
        <f>FC_IND_E!H36+FC_TRA_E!H36+FC_OTH_E!H36</f>
        <v>60.911435941530534</v>
      </c>
      <c r="I36" s="10">
        <f>FC_IND_E!I36+FC_TRA_E!I36+FC_OTH_E!I36</f>
        <v>64.17454858125538</v>
      </c>
      <c r="J36" s="10">
        <f>FC_IND_E!J36+FC_TRA_E!J36+FC_OTH_E!J36</f>
        <v>57.648323301805675</v>
      </c>
      <c r="K36" s="10">
        <f>FC_IND_E!K36+FC_TRA_E!K36+FC_OTH_E!K36</f>
        <v>52.209802235597579</v>
      </c>
      <c r="L36" s="10">
        <f>FC_IND_E!L36+FC_TRA_E!L36+FC_OTH_E!L36</f>
        <v>47.858985382631118</v>
      </c>
      <c r="M36" s="10">
        <f>FC_IND_E!M36+FC_TRA_E!M36+FC_OTH_E!M36</f>
        <v>50.034393809114356</v>
      </c>
      <c r="N36" s="10">
        <f>FC_IND_E!N36+FC_TRA_E!N36+FC_OTH_E!N36</f>
        <v>57.648323301805668</v>
      </c>
      <c r="O36" s="10">
        <f>FC_IND_E!O36+FC_TRA_E!O36+FC_OTH_E!O36</f>
        <v>78.314703353396382</v>
      </c>
      <c r="P36" s="10">
        <f>FC_IND_E!P36+FC_TRA_E!P36+FC_OTH_E!P36</f>
        <v>91.367153912295777</v>
      </c>
      <c r="Q36" s="10">
        <f>FC_IND_E!Q36+FC_TRA_E!Q36+FC_OTH_E!Q36</f>
        <v>101.15649183147032</v>
      </c>
      <c r="R36" s="10">
        <f>FC_IND_E!R36+FC_TRA_E!R36+FC_OTH_E!R36</f>
        <v>97.893379191745467</v>
      </c>
      <c r="S36" s="10">
        <f>FC_IND_E!S36+FC_TRA_E!S36+FC_OTH_E!S36</f>
        <v>98.981083404987089</v>
      </c>
      <c r="T36" s="10">
        <f>FC_IND_E!T36+FC_TRA_E!T36+FC_OTH_E!T36</f>
        <v>100.81599312123817</v>
      </c>
      <c r="U36" s="10">
        <f>FC_IND_E!U36+FC_TRA_E!U36+FC_OTH_E!U36</f>
        <v>92.772570937231293</v>
      </c>
      <c r="V36" s="10">
        <f>FC_IND_E!V36+FC_TRA_E!V36+FC_OTH_E!V36</f>
        <v>81.798624247635416</v>
      </c>
      <c r="W36" s="10">
        <f>FC_IND_E!W36+FC_TRA_E!W36+FC_OTH_E!W36</f>
        <v>77.480567497850373</v>
      </c>
      <c r="X36" s="10">
        <f>FC_IND_E!X36+FC_TRA_E!X36+FC_OTH_E!X36</f>
        <v>73.541788478073954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354.16061908856403</v>
      </c>
      <c r="D37" s="10">
        <f>FC_IND_E!D37+FC_TRA_E!D37+FC_OTH_E!D37</f>
        <v>370.97540842648323</v>
      </c>
      <c r="E37" s="10">
        <f>FC_IND_E!E37+FC_TRA_E!E37+FC_OTH_E!E37</f>
        <v>363.61900257953556</v>
      </c>
      <c r="F37" s="10">
        <f>FC_IND_E!F37+FC_TRA_E!F37+FC_OTH_E!F37</f>
        <v>363.37110920034382</v>
      </c>
      <c r="G37" s="10">
        <f>FC_IND_E!G37+FC_TRA_E!G37+FC_OTH_E!G37</f>
        <v>366.52175408426478</v>
      </c>
      <c r="H37" s="10">
        <f>FC_IND_E!H37+FC_TRA_E!H37+FC_OTH_E!H37</f>
        <v>361.27067927773004</v>
      </c>
      <c r="I37" s="10">
        <f>FC_IND_E!I37+FC_TRA_E!I37+FC_OTH_E!I37</f>
        <v>400.12828890799659</v>
      </c>
      <c r="J37" s="10">
        <f>FC_IND_E!J37+FC_TRA_E!J37+FC_OTH_E!J37</f>
        <v>436.88546861564919</v>
      </c>
      <c r="K37" s="10">
        <f>FC_IND_E!K37+FC_TRA_E!K37+FC_OTH_E!K37</f>
        <v>398.02785898538264</v>
      </c>
      <c r="L37" s="10">
        <f>FC_IND_E!L37+FC_TRA_E!L37+FC_OTH_E!L37</f>
        <v>332.91513327601029</v>
      </c>
      <c r="M37" s="10">
        <f>FC_IND_E!M37+FC_TRA_E!M37+FC_OTH_E!M37</f>
        <v>302.45915735167659</v>
      </c>
      <c r="N37" s="10">
        <f>FC_IND_E!N37+FC_TRA_E!N37+FC_OTH_E!N37</f>
        <v>284.60567497850383</v>
      </c>
      <c r="O37" s="10">
        <f>FC_IND_E!O37+FC_TRA_E!O37+FC_OTH_E!O37</f>
        <v>242.5974204643164</v>
      </c>
      <c r="P37" s="10">
        <f>FC_IND_E!P37+FC_TRA_E!P37+FC_OTH_E!P37</f>
        <v>221.59337919174544</v>
      </c>
      <c r="Q37" s="10">
        <f>FC_IND_E!Q37+FC_TRA_E!Q37+FC_OTH_E!Q37</f>
        <v>215.29208942390375</v>
      </c>
      <c r="R37" s="10">
        <f>FC_IND_E!R37+FC_TRA_E!R37+FC_OTH_E!R37</f>
        <v>213.19165950128973</v>
      </c>
      <c r="S37" s="10">
        <f>FC_IND_E!S37+FC_TRA_E!S37+FC_OTH_E!S37</f>
        <v>208.99088564058471</v>
      </c>
      <c r="T37" s="10">
        <f>FC_IND_E!T37+FC_TRA_E!T37+FC_OTH_E!T37</f>
        <v>199.58624247635422</v>
      </c>
      <c r="U37" s="10">
        <f>FC_IND_E!U37+FC_TRA_E!U37+FC_OTH_E!U37</f>
        <v>191.65907136715393</v>
      </c>
      <c r="V37" s="10">
        <f>FC_IND_E!V37+FC_TRA_E!V37+FC_OTH_E!V37</f>
        <v>182.30601891659501</v>
      </c>
      <c r="W37" s="10">
        <f>FC_IND_E!W37+FC_TRA_E!W37+FC_OTH_E!W37</f>
        <v>174.57540842648319</v>
      </c>
      <c r="X37" s="10">
        <f>FC_IND_E!X37+FC_TRA_E!X37+FC_OTH_E!X37</f>
        <v>172.39733447979356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0</v>
      </c>
      <c r="H38" s="10">
        <f>FC_IND_E!H38+FC_TRA_E!H38+FC_OTH_E!H38</f>
        <v>0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0.14488392089423877</v>
      </c>
      <c r="U38" s="10">
        <f>FC_IND_E!U38+FC_TRA_E!U38+FC_OTH_E!U38</f>
        <v>0.14075666380051577</v>
      </c>
      <c r="V38" s="10">
        <f>FC_IND_E!V38+FC_TRA_E!V38+FC_OTH_E!V38</f>
        <v>0.10395528804815127</v>
      </c>
      <c r="W38" s="10">
        <f>FC_IND_E!W38+FC_TRA_E!W38+FC_OTH_E!W38</f>
        <v>0.19114359415305235</v>
      </c>
      <c r="X38" s="10">
        <f>FC_IND_E!X38+FC_TRA_E!X38+FC_OTH_E!X38</f>
        <v>0.33078245915735155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1.0320722269991396</v>
      </c>
      <c r="H40" s="10">
        <f>FC_IND_E!H40+FC_TRA_E!H40+FC_OTH_E!H40</f>
        <v>0</v>
      </c>
      <c r="I40" s="10">
        <f>FC_IND_E!I40+FC_TRA_E!I40+FC_OTH_E!I40</f>
        <v>2.0641444539982796</v>
      </c>
      <c r="J40" s="10">
        <f>FC_IND_E!J40+FC_TRA_E!J40+FC_OTH_E!J40</f>
        <v>1.0320722269991396</v>
      </c>
      <c r="K40" s="10">
        <f>FC_IND_E!K40+FC_TRA_E!K40+FC_OTH_E!K40</f>
        <v>1.0320722269991405</v>
      </c>
      <c r="L40" s="10">
        <f>FC_IND_E!L40+FC_TRA_E!L40+FC_OTH_E!L40</f>
        <v>0</v>
      </c>
      <c r="M40" s="10">
        <f>FC_IND_E!M40+FC_TRA_E!M40+FC_OTH_E!M40</f>
        <v>0</v>
      </c>
      <c r="N40" s="10">
        <f>FC_IND_E!N40+FC_TRA_E!N40+FC_OTH_E!N40</f>
        <v>0</v>
      </c>
      <c r="O40" s="10">
        <f>FC_IND_E!O40+FC_TRA_E!O40+FC_OTH_E!O40</f>
        <v>1.0320722269991403</v>
      </c>
      <c r="P40" s="10">
        <f>FC_IND_E!P40+FC_TRA_E!P40+FC_OTH_E!P40</f>
        <v>1.0320722269991405</v>
      </c>
      <c r="Q40" s="10">
        <f>FC_IND_E!Q40+FC_TRA_E!Q40+FC_OTH_E!Q40</f>
        <v>1.0320722269991405</v>
      </c>
      <c r="R40" s="10">
        <f>FC_IND_E!R40+FC_TRA_E!R40+FC_OTH_E!R40</f>
        <v>0</v>
      </c>
      <c r="S40" s="10">
        <f>FC_IND_E!S40+FC_TRA_E!S40+FC_OTH_E!S40</f>
        <v>1.0320722269991398</v>
      </c>
      <c r="T40" s="10">
        <f>FC_IND_E!T40+FC_TRA_E!T40+FC_OTH_E!T40</f>
        <v>1.5677558039552864</v>
      </c>
      <c r="U40" s="10">
        <f>FC_IND_E!U40+FC_TRA_E!U40+FC_OTH_E!U40</f>
        <v>1.0836629406706779</v>
      </c>
      <c r="V40" s="10">
        <f>FC_IND_E!V40+FC_TRA_E!V40+FC_OTH_E!V40</f>
        <v>1.4851246775580389</v>
      </c>
      <c r="W40" s="10">
        <f>FC_IND_E!W40+FC_TRA_E!W40+FC_OTH_E!W40</f>
        <v>0.53465176268271686</v>
      </c>
      <c r="X40" s="10">
        <f>FC_IND_E!X40+FC_TRA_E!X40+FC_OTH_E!X40</f>
        <v>1.1125537403267409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1.031814273430782</v>
      </c>
      <c r="D41" s="10">
        <f>FC_IND_E!D41+FC_TRA_E!D41+FC_OTH_E!D41</f>
        <v>0</v>
      </c>
      <c r="E41" s="10">
        <f>FC_IND_E!E41+FC_TRA_E!E41+FC_OTH_E!E41</f>
        <v>0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9.2863284608770316E-2</v>
      </c>
      <c r="U41" s="10">
        <f>FC_IND_E!U41+FC_TRA_E!U41+FC_OTH_E!U41</f>
        <v>0.10421324161650893</v>
      </c>
      <c r="V41" s="10">
        <f>FC_IND_E!V41+FC_TRA_E!V41+FC_OTH_E!V41</f>
        <v>7.2226999140154735E-3</v>
      </c>
      <c r="W41" s="10">
        <f>FC_IND_E!W41+FC_TRA_E!W41+FC_OTH_E!W41</f>
        <v>1.1349957007738602E-2</v>
      </c>
      <c r="X41" s="10">
        <f>FC_IND_E!X41+FC_TRA_E!X41+FC_OTH_E!X41</f>
        <v>8.2545141874462574E-3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485.10137575236456</v>
      </c>
      <c r="D43" s="10">
        <f>FC_IND_E!D43+FC_TRA_E!D43+FC_OTH_E!D43</f>
        <v>602.82467755803953</v>
      </c>
      <c r="E43" s="10">
        <f>FC_IND_E!E43+FC_TRA_E!E43+FC_OTH_E!E43</f>
        <v>627.18108340498702</v>
      </c>
      <c r="F43" s="10">
        <f>FC_IND_E!F43+FC_TRA_E!F43+FC_OTH_E!F43</f>
        <v>689.08744625967324</v>
      </c>
      <c r="G43" s="10">
        <f>FC_IND_E!G43+FC_TRA_E!G43+FC_OTH_E!G43</f>
        <v>738.81521926053313</v>
      </c>
      <c r="H43" s="10">
        <f>FC_IND_E!H43+FC_TRA_E!H43+FC_OTH_E!H43</f>
        <v>779.40954428202917</v>
      </c>
      <c r="I43" s="10">
        <f>FC_IND_E!I43+FC_TRA_E!I43+FC_OTH_E!I43</f>
        <v>862.62785898538255</v>
      </c>
      <c r="J43" s="10">
        <f>FC_IND_E!J43+FC_TRA_E!J43+FC_OTH_E!J43</f>
        <v>982.38082545141867</v>
      </c>
      <c r="K43" s="10">
        <f>FC_IND_E!K43+FC_TRA_E!K43+FC_OTH_E!K43</f>
        <v>928.59355116079121</v>
      </c>
      <c r="L43" s="10">
        <f>FC_IND_E!L43+FC_TRA_E!L43+FC_OTH_E!L43</f>
        <v>867.70214961306942</v>
      </c>
      <c r="M43" s="10">
        <f>FC_IND_E!M43+FC_TRA_E!M43+FC_OTH_E!M43</f>
        <v>925.54892519346504</v>
      </c>
      <c r="N43" s="10">
        <f>FC_IND_E!N43+FC_TRA_E!N43+FC_OTH_E!N43</f>
        <v>835.2267411865862</v>
      </c>
      <c r="O43" s="10">
        <f>FC_IND_E!O43+FC_TRA_E!O43+FC_OTH_E!O43</f>
        <v>833.19673258813407</v>
      </c>
      <c r="P43" s="10">
        <f>FC_IND_E!P43+FC_TRA_E!P43+FC_OTH_E!P43</f>
        <v>856.53852106620809</v>
      </c>
      <c r="Q43" s="10">
        <f>FC_IND_E!Q43+FC_TRA_E!Q43+FC_OTH_E!Q43</f>
        <v>894.08830610490088</v>
      </c>
      <c r="R43" s="10">
        <f>FC_IND_E!R43+FC_TRA_E!R43+FC_OTH_E!R43</f>
        <v>953.96483233018034</v>
      </c>
      <c r="S43" s="10">
        <f>FC_IND_E!S43+FC_TRA_E!S43+FC_OTH_E!S43</f>
        <v>960.05399828030932</v>
      </c>
      <c r="T43" s="10">
        <f>FC_IND_E!T43+FC_TRA_E!T43+FC_OTH_E!T43</f>
        <v>1035.7276010318142</v>
      </c>
      <c r="U43" s="10">
        <f>FC_IND_E!U43+FC_TRA_E!U43+FC_OTH_E!U43</f>
        <v>1056.5841788478074</v>
      </c>
      <c r="V43" s="10">
        <f>FC_IND_E!V43+FC_TRA_E!V43+FC_OTH_E!V43</f>
        <v>1066.6433361994839</v>
      </c>
      <c r="W43" s="10">
        <f>FC_IND_E!W43+FC_TRA_E!W43+FC_OTH_E!W43</f>
        <v>1028.3558039552879</v>
      </c>
      <c r="X43" s="10">
        <f>FC_IND_E!X43+FC_TRA_E!X43+FC_OTH_E!X43</f>
        <v>1073.0672398968184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86.304643164230413</v>
      </c>
      <c r="D44" s="10">
        <f>FC_IND_E!D44+FC_TRA_E!D44+FC_OTH_E!D44</f>
        <v>51.394926913155629</v>
      </c>
      <c r="E44" s="10">
        <f>FC_IND_E!E44+FC_TRA_E!E44+FC_OTH_E!E44</f>
        <v>38.788650042992259</v>
      </c>
      <c r="F44" s="10">
        <f>FC_IND_E!F44+FC_TRA_E!F44+FC_OTH_E!F44</f>
        <v>28.121668099742049</v>
      </c>
      <c r="G44" s="10">
        <f>FC_IND_E!G44+FC_TRA_E!G44+FC_OTH_E!G44</f>
        <v>20.364058469475491</v>
      </c>
      <c r="H44" s="10">
        <f>FC_IND_E!H44+FC_TRA_E!H44+FC_OTH_E!H44</f>
        <v>24.242906276870162</v>
      </c>
      <c r="I44" s="10">
        <f>FC_IND_E!I44+FC_TRA_E!I44+FC_OTH_E!I44</f>
        <v>21.333791917454853</v>
      </c>
      <c r="J44" s="10">
        <f>FC_IND_E!J44+FC_TRA_E!J44+FC_OTH_E!J44</f>
        <v>11.63662940670679</v>
      </c>
      <c r="K44" s="10">
        <f>FC_IND_E!K44+FC_TRA_E!K44+FC_OTH_E!K44</f>
        <v>10.666895958727428</v>
      </c>
      <c r="L44" s="10">
        <f>FC_IND_E!L44+FC_TRA_E!L44+FC_OTH_E!L44</f>
        <v>8.7275150472914866</v>
      </c>
      <c r="M44" s="10">
        <f>FC_IND_E!M44+FC_TRA_E!M44+FC_OTH_E!M44</f>
        <v>8.7274290627687012</v>
      </c>
      <c r="N44" s="10">
        <f>FC_IND_E!N44+FC_TRA_E!N44+FC_OTH_E!N44</f>
        <v>3.8788478073946684</v>
      </c>
      <c r="O44" s="10">
        <f>FC_IND_E!O44+FC_TRA_E!O44+FC_OTH_E!O44</f>
        <v>4.8485812553740324</v>
      </c>
      <c r="P44" s="10">
        <f>FC_IND_E!P44+FC_TRA_E!P44+FC_OTH_E!P44</f>
        <v>1.9394668959587269</v>
      </c>
      <c r="Q44" s="10">
        <f>FC_IND_E!Q44+FC_TRA_E!Q44+FC_OTH_E!Q44</f>
        <v>0.96973344797936367</v>
      </c>
      <c r="R44" s="10">
        <f>FC_IND_E!R44+FC_TRA_E!R44+FC_OTH_E!R44</f>
        <v>0</v>
      </c>
      <c r="S44" s="10">
        <f>FC_IND_E!S44+FC_TRA_E!S44+FC_OTH_E!S44</f>
        <v>0</v>
      </c>
      <c r="T44" s="10">
        <f>FC_IND_E!T44+FC_TRA_E!T44+FC_OTH_E!T44</f>
        <v>0.40335339638864975</v>
      </c>
      <c r="U44" s="10">
        <f>FC_IND_E!U44+FC_TRA_E!U44+FC_OTH_E!U44</f>
        <v>2.4980223559759245</v>
      </c>
      <c r="V44" s="10">
        <f>FC_IND_E!V44+FC_TRA_E!V44+FC_OTH_E!V44</f>
        <v>1.5854686156491826</v>
      </c>
      <c r="W44" s="10">
        <f>FC_IND_E!W44+FC_TRA_E!W44+FC_OTH_E!W44</f>
        <v>0.71083404987102317</v>
      </c>
      <c r="X44" s="10">
        <f>FC_IND_E!X44+FC_TRA_E!X44+FC_OTH_E!X44</f>
        <v>0.32579535683576943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4.7263112639724847</v>
      </c>
      <c r="F48" s="10">
        <f>FC_IND_E!F48+FC_TRA_E!F48+FC_OTH_E!F48</f>
        <v>22.843680137575245</v>
      </c>
      <c r="G48" s="10">
        <f>FC_IND_E!G48+FC_TRA_E!G48+FC_OTH_E!G48</f>
        <v>25.994582975064493</v>
      </c>
      <c r="H48" s="10">
        <f>FC_IND_E!H48+FC_TRA_E!H48+FC_OTH_E!H48</f>
        <v>10.240240756663798</v>
      </c>
      <c r="I48" s="10">
        <f>FC_IND_E!I48+FC_TRA_E!I48+FC_OTH_E!I48</f>
        <v>14.966552020636287</v>
      </c>
      <c r="J48" s="10">
        <f>FC_IND_E!J48+FC_TRA_E!J48+FC_OTH_E!J48</f>
        <v>3.1508168529664662</v>
      </c>
      <c r="K48" s="10">
        <f>FC_IND_E!K48+FC_TRA_E!K48+FC_OTH_E!K48</f>
        <v>0</v>
      </c>
      <c r="L48" s="10">
        <f>FC_IND_E!L48+FC_TRA_E!L48+FC_OTH_E!L48</f>
        <v>3.9386070507308686</v>
      </c>
      <c r="M48" s="10">
        <f>FC_IND_E!M48+FC_TRA_E!M48+FC_OTH_E!M48</f>
        <v>14.966552020636289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3.1508168529664662</v>
      </c>
      <c r="T48" s="10">
        <f>FC_IND_E!T48+FC_TRA_E!T48+FC_OTH_E!T48</f>
        <v>1.0547721410146167</v>
      </c>
      <c r="U48" s="10">
        <f>FC_IND_E!U48+FC_TRA_E!U48+FC_OTH_E!U48</f>
        <v>0.1158211521926053</v>
      </c>
      <c r="V48" s="10">
        <f>FC_IND_E!V48+FC_TRA_E!V48+FC_OTH_E!V48</f>
        <v>7.7386070507308631E-4</v>
      </c>
      <c r="W48" s="10">
        <f>FC_IND_E!W48+FC_TRA_E!W48+FC_OTH_E!W48</f>
        <v>1.4415305245055889</v>
      </c>
      <c r="X48" s="10">
        <f>FC_IND_E!X48+FC_TRA_E!X48+FC_OTH_E!X48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53.325193465176262</v>
      </c>
      <c r="D50" s="10">
        <f>FC_IND_E!D50+FC_TRA_E!D50+FC_OTH_E!D50</f>
        <v>47.004987102321564</v>
      </c>
      <c r="E50" s="10">
        <f>FC_IND_E!E50+FC_TRA_E!E50+FC_OTH_E!E50</f>
        <v>49.282201203783316</v>
      </c>
      <c r="F50" s="10">
        <f>FC_IND_E!F50+FC_TRA_E!F50+FC_OTH_E!F50</f>
        <v>45.706792777300095</v>
      </c>
      <c r="G50" s="10">
        <f>FC_IND_E!G50+FC_TRA_E!G50+FC_OTH_E!G50</f>
        <v>38.022871883061043</v>
      </c>
      <c r="H50" s="10">
        <f>FC_IND_E!H50+FC_TRA_E!H50+FC_OTH_E!H50</f>
        <v>28.232416165090285</v>
      </c>
      <c r="I50" s="10">
        <f>FC_IND_E!I50+FC_TRA_E!I50+FC_OTH_E!I50</f>
        <v>34.163284608770411</v>
      </c>
      <c r="J50" s="10">
        <f>FC_IND_E!J50+FC_TRA_E!J50+FC_OTH_E!J50</f>
        <v>30.484092863284605</v>
      </c>
      <c r="K50" s="10">
        <f>FC_IND_E!K50+FC_TRA_E!K50+FC_OTH_E!K50</f>
        <v>27.156835769561471</v>
      </c>
      <c r="L50" s="10">
        <f>FC_IND_E!L50+FC_TRA_E!L50+FC_OTH_E!L50</f>
        <v>18.843680137575234</v>
      </c>
      <c r="M50" s="10">
        <f>FC_IND_E!M50+FC_TRA_E!M50+FC_OTH_E!M50</f>
        <v>26.064316423043849</v>
      </c>
      <c r="N50" s="10">
        <f>FC_IND_E!N50+FC_TRA_E!N50+FC_OTH_E!N50</f>
        <v>3.9742046431642302</v>
      </c>
      <c r="O50" s="10">
        <f>FC_IND_E!O50+FC_TRA_E!O50+FC_OTH_E!O50</f>
        <v>2.3361994840928628</v>
      </c>
      <c r="P50" s="10">
        <f>FC_IND_E!P50+FC_TRA_E!P50+FC_OTH_E!P50</f>
        <v>1.6979363714531379</v>
      </c>
      <c r="Q50" s="10">
        <f>FC_IND_E!Q50+FC_TRA_E!Q50+FC_OTH_E!Q50</f>
        <v>1.6979363714531379</v>
      </c>
      <c r="R50" s="10">
        <f>FC_IND_E!R50+FC_TRA_E!R50+FC_OTH_E!R50</f>
        <v>0.69810834049871018</v>
      </c>
      <c r="S50" s="10">
        <f>FC_IND_E!S50+FC_TRA_E!S50+FC_OTH_E!S50</f>
        <v>0.69810834049871018</v>
      </c>
      <c r="T50" s="10">
        <f>FC_IND_E!T50+FC_TRA_E!T50+FC_OTH_E!T50</f>
        <v>0.68280309544282014</v>
      </c>
      <c r="U50" s="10">
        <f>FC_IND_E!U50+FC_TRA_E!U50+FC_OTH_E!U50</f>
        <v>0.98426483233018047</v>
      </c>
      <c r="V50" s="10">
        <f>FC_IND_E!V50+FC_TRA_E!V50+FC_OTH_E!V50</f>
        <v>0.53293207222699912</v>
      </c>
      <c r="W50" s="10">
        <f>FC_IND_E!W50+FC_TRA_E!W50+FC_OTH_E!W50</f>
        <v>0.43533963886500415</v>
      </c>
      <c r="X50" s="10">
        <f>FC_IND_E!X50+FC_TRA_E!X50+FC_OTH_E!X50</f>
        <v>0.43129836629406698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328.76182287188306</v>
      </c>
      <c r="D51" s="37">
        <f>FC_IND_E!D51+FC_TRA_E!D51+FC_OTH_E!D51</f>
        <v>389.70335339638859</v>
      </c>
      <c r="E51" s="37">
        <f>FC_IND_E!E51+FC_TRA_E!E51+FC_OTH_E!E51</f>
        <v>447.07652622527945</v>
      </c>
      <c r="F51" s="37">
        <f>FC_IND_E!F51+FC_TRA_E!F51+FC_OTH_E!F51</f>
        <v>456.31986242476353</v>
      </c>
      <c r="G51" s="37">
        <f>FC_IND_E!G51+FC_TRA_E!G51+FC_OTH_E!G51</f>
        <v>491.93895098882194</v>
      </c>
      <c r="H51" s="37">
        <f>FC_IND_E!H51+FC_TRA_E!H51+FC_OTH_E!H51</f>
        <v>507.91057609630258</v>
      </c>
      <c r="I51" s="37">
        <f>FC_IND_E!I51+FC_TRA_E!I51+FC_OTH_E!I51</f>
        <v>513.47807394668962</v>
      </c>
      <c r="J51" s="37">
        <f>FC_IND_E!J51+FC_TRA_E!J51+FC_OTH_E!J51</f>
        <v>523.02235597592426</v>
      </c>
      <c r="K51" s="37">
        <f>FC_IND_E!K51+FC_TRA_E!K51+FC_OTH_E!K51</f>
        <v>501.20378331900241</v>
      </c>
      <c r="L51" s="37">
        <f>FC_IND_E!L51+FC_TRA_E!L51+FC_OTH_E!L51</f>
        <v>432.15821152192603</v>
      </c>
      <c r="M51" s="37">
        <f>FC_IND_E!M51+FC_TRA_E!M51+FC_OTH_E!M51</f>
        <v>497.69991401547702</v>
      </c>
      <c r="N51" s="37">
        <f>FC_IND_E!N51+FC_TRA_E!N51+FC_OTH_E!N51</f>
        <v>396.79707652622517</v>
      </c>
      <c r="O51" s="37">
        <f>FC_IND_E!O51+FC_TRA_E!O51+FC_OTH_E!O51</f>
        <v>402.36457437661215</v>
      </c>
      <c r="P51" s="37">
        <f>FC_IND_E!P51+FC_TRA_E!P51+FC_OTH_E!P51</f>
        <v>343.61564918314707</v>
      </c>
      <c r="Q51" s="37">
        <f>FC_IND_E!Q51+FC_TRA_E!Q51+FC_OTH_E!Q51</f>
        <v>326.65520206362856</v>
      </c>
      <c r="R51" s="37">
        <f>FC_IND_E!R51+FC_TRA_E!R51+FC_OTH_E!R51</f>
        <v>316.53052450558903</v>
      </c>
      <c r="S51" s="37">
        <f>FC_IND_E!S51+FC_TRA_E!S51+FC_OTH_E!S51</f>
        <v>321.257007738607</v>
      </c>
      <c r="T51" s="37">
        <f>FC_IND_E!T51+FC_TRA_E!T51+FC_OTH_E!T51</f>
        <v>328.00619088564054</v>
      </c>
      <c r="U51" s="37">
        <f>FC_IND_E!U51+FC_TRA_E!U51+FC_OTH_E!U51</f>
        <v>344.48116938951</v>
      </c>
      <c r="V51" s="37">
        <f>FC_IND_E!V51+FC_TRA_E!V51+FC_OTH_E!V51</f>
        <v>323.6052450558899</v>
      </c>
      <c r="W51" s="37">
        <f>FC_IND_E!W51+FC_TRA_E!W51+FC_OTH_E!W51</f>
        <v>322.92708512467755</v>
      </c>
      <c r="X51" s="37">
        <f>FC_IND_E!X51+FC_TRA_E!X51+FC_OTH_E!X51</f>
        <v>351.48890799656073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824.01831470335333</v>
      </c>
      <c r="D52" s="37">
        <f t="shared" si="20"/>
        <v>914.97085124677551</v>
      </c>
      <c r="E52" s="37">
        <f t="shared" si="20"/>
        <v>891.27721410146171</v>
      </c>
      <c r="F52" s="37">
        <f t="shared" si="20"/>
        <v>935.10550300945806</v>
      </c>
      <c r="G52" s="37">
        <f t="shared" si="20"/>
        <v>990.87592433362011</v>
      </c>
      <c r="H52" s="37">
        <f t="shared" si="20"/>
        <v>1013.6047291487534</v>
      </c>
      <c r="I52" s="37">
        <f t="shared" si="20"/>
        <v>1015.3853826311266</v>
      </c>
      <c r="J52" s="37">
        <f t="shared" si="20"/>
        <v>993.23697334479834</v>
      </c>
      <c r="K52" s="37">
        <f t="shared" si="20"/>
        <v>935.91126397248502</v>
      </c>
      <c r="L52" s="37">
        <f t="shared" si="20"/>
        <v>1096.9379191745493</v>
      </c>
      <c r="M52" s="37">
        <f t="shared" si="20"/>
        <v>945.1122098022355</v>
      </c>
      <c r="N52" s="37">
        <f t="shared" si="20"/>
        <v>986.29999999999973</v>
      </c>
      <c r="O52" s="37">
        <f t="shared" si="20"/>
        <v>1086.3282889079967</v>
      </c>
      <c r="P52" s="37">
        <f t="shared" si="20"/>
        <v>1018.5438521066205</v>
      </c>
      <c r="Q52" s="37">
        <f t="shared" si="20"/>
        <v>1045.2135855545996</v>
      </c>
      <c r="R52" s="37">
        <f t="shared" si="20"/>
        <v>940.84746345657732</v>
      </c>
      <c r="S52" s="37">
        <f t="shared" si="20"/>
        <v>892.14651762682752</v>
      </c>
      <c r="T52" s="37">
        <f t="shared" si="20"/>
        <v>981.66706792777313</v>
      </c>
      <c r="U52" s="37">
        <f t="shared" si="20"/>
        <v>1072.1844368013756</v>
      </c>
      <c r="V52" s="37">
        <f t="shared" si="20"/>
        <v>1035.6997420464315</v>
      </c>
      <c r="W52" s="37">
        <f t="shared" si="20"/>
        <v>1000.8969905417027</v>
      </c>
      <c r="X52" s="37">
        <f t="shared" ref="X52" si="21">SUM(X53:X70)</f>
        <v>1020.7974204643168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0</v>
      </c>
      <c r="G57" s="10">
        <f>FC_IND_E!G57+FC_TRA_E!G57+FC_OTH_E!G57</f>
        <v>0</v>
      </c>
      <c r="H57" s="10">
        <f>FC_IND_E!H57+FC_TRA_E!H57+FC_OTH_E!H57</f>
        <v>0</v>
      </c>
      <c r="I57" s="10">
        <f>FC_IND_E!I57+FC_TRA_E!I57+FC_OTH_E!I57</f>
        <v>0</v>
      </c>
      <c r="J57" s="10">
        <f>FC_IND_E!J57+FC_TRA_E!J57+FC_OTH_E!J57</f>
        <v>0</v>
      </c>
      <c r="K57" s="10">
        <f>FC_IND_E!K57+FC_TRA_E!K57+FC_OTH_E!K57</f>
        <v>0</v>
      </c>
      <c r="L57" s="10">
        <f>FC_IND_E!L57+FC_TRA_E!L57+FC_OTH_E!L57</f>
        <v>0</v>
      </c>
      <c r="M57" s="10">
        <f>FC_IND_E!M57+FC_TRA_E!M57+FC_OTH_E!M57</f>
        <v>0</v>
      </c>
      <c r="N57" s="10">
        <f>FC_IND_E!N57+FC_TRA_E!N57+FC_OTH_E!N57</f>
        <v>0</v>
      </c>
      <c r="O57" s="10">
        <f>FC_IND_E!O57+FC_TRA_E!O57+FC_OTH_E!O57</f>
        <v>0</v>
      </c>
      <c r="P57" s="10">
        <f>FC_IND_E!P57+FC_TRA_E!P57+FC_OTH_E!P57</f>
        <v>0</v>
      </c>
      <c r="Q57" s="10">
        <f>FC_IND_E!Q57+FC_TRA_E!Q57+FC_OTH_E!Q57</f>
        <v>0</v>
      </c>
      <c r="R57" s="10">
        <f>FC_IND_E!R57+FC_TRA_E!R57+FC_OTH_E!R57</f>
        <v>0</v>
      </c>
      <c r="S57" s="10">
        <f>FC_IND_E!S57+FC_TRA_E!S57+FC_OTH_E!S57</f>
        <v>0</v>
      </c>
      <c r="T57" s="10">
        <f>FC_IND_E!T57+FC_TRA_E!T57+FC_OTH_E!T57</f>
        <v>0</v>
      </c>
      <c r="U57" s="10">
        <f>FC_IND_E!U57+FC_TRA_E!U57+FC_OTH_E!U57</f>
        <v>0</v>
      </c>
      <c r="V57" s="10">
        <f>FC_IND_E!V57+FC_TRA_E!V57+FC_OTH_E!V57</f>
        <v>0</v>
      </c>
      <c r="W57" s="10">
        <f>FC_IND_E!W57+FC_TRA_E!W57+FC_OTH_E!W57</f>
        <v>0</v>
      </c>
      <c r="X57" s="10">
        <f>FC_IND_E!X57+FC_TRA_E!X57+FC_OTH_E!X57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824.01831470335333</v>
      </c>
      <c r="D59" s="10">
        <f>FC_IND_E!D59+FC_TRA_E!D59+FC_OTH_E!D59</f>
        <v>914.97085124677551</v>
      </c>
      <c r="E59" s="10">
        <f>FC_IND_E!E59+FC_TRA_E!E59+FC_OTH_E!E59</f>
        <v>891.27721410146171</v>
      </c>
      <c r="F59" s="10">
        <f>FC_IND_E!F59+FC_TRA_E!F59+FC_OTH_E!F59</f>
        <v>933.19475494410983</v>
      </c>
      <c r="G59" s="10">
        <f>FC_IND_E!G59+FC_TRA_E!G59+FC_OTH_E!G59</f>
        <v>987.07833190025815</v>
      </c>
      <c r="H59" s="10">
        <f>FC_IND_E!H59+FC_TRA_E!H59+FC_OTH_E!H59</f>
        <v>1007.6908856405848</v>
      </c>
      <c r="I59" s="10">
        <f>FC_IND_E!I59+FC_TRA_E!I59+FC_OTH_E!I59</f>
        <v>1009.4343078245918</v>
      </c>
      <c r="J59" s="10">
        <f>FC_IND_E!J59+FC_TRA_E!J59+FC_OTH_E!J59</f>
        <v>988.67858985382679</v>
      </c>
      <c r="K59" s="10">
        <f>FC_IND_E!K59+FC_TRA_E!K59+FC_OTH_E!K59</f>
        <v>930.78228718830621</v>
      </c>
      <c r="L59" s="10">
        <f>FC_IND_E!L59+FC_TRA_E!L59+FC_OTH_E!L59</f>
        <v>1088.6356835769566</v>
      </c>
      <c r="M59" s="10">
        <f>FC_IND_E!M59+FC_TRA_E!M59+FC_OTH_E!M59</f>
        <v>913.53774720550291</v>
      </c>
      <c r="N59" s="10">
        <f>FC_IND_E!N59+FC_TRA_E!N59+FC_OTH_E!N59</f>
        <v>956.64944110060151</v>
      </c>
      <c r="O59" s="10">
        <f>FC_IND_E!O59+FC_TRA_E!O59+FC_OTH_E!O59</f>
        <v>1056.5824591573516</v>
      </c>
      <c r="P59" s="10">
        <f>FC_IND_E!P59+FC_TRA_E!P59+FC_OTH_E!P59</f>
        <v>987.00670679277709</v>
      </c>
      <c r="Q59" s="10">
        <f>FC_IND_E!Q59+FC_TRA_E!Q59+FC_OTH_E!Q59</f>
        <v>1010.3898538263109</v>
      </c>
      <c r="R59" s="10">
        <f>FC_IND_E!R59+FC_TRA_E!R59+FC_OTH_E!R59</f>
        <v>906.15735167669766</v>
      </c>
      <c r="S59" s="10">
        <f>FC_IND_E!S59+FC_TRA_E!S59+FC_OTH_E!S59</f>
        <v>869.87644024075701</v>
      </c>
      <c r="T59" s="10">
        <f>FC_IND_E!T59+FC_TRA_E!T59+FC_OTH_E!T59</f>
        <v>940.17196904557181</v>
      </c>
      <c r="U59" s="10">
        <f>FC_IND_E!U59+FC_TRA_E!U59+FC_OTH_E!U59</f>
        <v>996.38151332760094</v>
      </c>
      <c r="V59" s="10">
        <f>FC_IND_E!V59+FC_TRA_E!V59+FC_OTH_E!V59</f>
        <v>965.26397248495255</v>
      </c>
      <c r="W59" s="10">
        <f>FC_IND_E!W59+FC_TRA_E!W59+FC_OTH_E!W59</f>
        <v>905.34075666380068</v>
      </c>
      <c r="X59" s="10">
        <f>FC_IND_E!X59+FC_TRA_E!X59+FC_OTH_E!X59</f>
        <v>921.90137575236508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0.71650902837489272</v>
      </c>
      <c r="H60" s="10">
        <f>FC_IND_E!H60+FC_TRA_E!H60+FC_OTH_E!H60</f>
        <v>1.4331040412725715</v>
      </c>
      <c r="I60" s="10">
        <f>FC_IND_E!I60+FC_TRA_E!I60+FC_OTH_E!I60</f>
        <v>0.71650902837489272</v>
      </c>
      <c r="J60" s="10">
        <f>FC_IND_E!J60+FC_TRA_E!J60+FC_OTH_E!J60</f>
        <v>0.71650902837489305</v>
      </c>
      <c r="K60" s="10">
        <f>FC_IND_E!K60+FC_TRA_E!K60+FC_OTH_E!K60</f>
        <v>1.4331040412725713</v>
      </c>
      <c r="L60" s="10">
        <f>FC_IND_E!L60+FC_TRA_E!L60+FC_OTH_E!L60</f>
        <v>1.4331040412725717</v>
      </c>
      <c r="M60" s="10">
        <f>FC_IND_E!M60+FC_TRA_E!M60+FC_OTH_E!M60</f>
        <v>1.4331040412725711</v>
      </c>
      <c r="N60" s="10">
        <f>FC_IND_E!N60+FC_TRA_E!N60+FC_OTH_E!N60</f>
        <v>1.4331040412725702</v>
      </c>
      <c r="O60" s="10">
        <f>FC_IND_E!O60+FC_TRA_E!O60+FC_OTH_E!O60</f>
        <v>1.4331040412725711</v>
      </c>
      <c r="P60" s="10">
        <f>FC_IND_E!P60+FC_TRA_E!P60+FC_OTH_E!P60</f>
        <v>2.1496130696474629</v>
      </c>
      <c r="Q60" s="10">
        <f>FC_IND_E!Q60+FC_TRA_E!Q60+FC_OTH_E!Q60</f>
        <v>2.1496130696474616</v>
      </c>
      <c r="R60" s="10">
        <f>FC_IND_E!R60+FC_TRA_E!R60+FC_OTH_E!R60</f>
        <v>1.4331040412725695</v>
      </c>
      <c r="S60" s="10">
        <f>FC_IND_E!S60+FC_TRA_E!S60+FC_OTH_E!S60</f>
        <v>1.4331040412725717</v>
      </c>
      <c r="T60" s="10">
        <f>FC_IND_E!T60+FC_TRA_E!T60+FC_OTH_E!T60</f>
        <v>1.5642304385210655</v>
      </c>
      <c r="U60" s="10">
        <f>FC_IND_E!U60+FC_TRA_E!U60+FC_OTH_E!U60</f>
        <v>1.6358555460017188</v>
      </c>
      <c r="V60" s="10">
        <f>FC_IND_E!V60+FC_TRA_E!V60+FC_OTH_E!V60</f>
        <v>2.0779879621668096</v>
      </c>
      <c r="W60" s="10">
        <f>FC_IND_E!W60+FC_TRA_E!W60+FC_OTH_E!W60</f>
        <v>2.1496130696474633</v>
      </c>
      <c r="X60" s="10">
        <f>FC_IND_E!X60+FC_TRA_E!X60+FC_OTH_E!X60</f>
        <v>2.1503009458297533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1.9107480653482369</v>
      </c>
      <c r="G61" s="10">
        <f>FC_IND_E!G61+FC_TRA_E!G61+FC_OTH_E!G61</f>
        <v>3.0810834049871021</v>
      </c>
      <c r="H61" s="10">
        <f>FC_IND_E!H61+FC_TRA_E!H61+FC_OTH_E!H61</f>
        <v>1.8152192605331043</v>
      </c>
      <c r="I61" s="10">
        <f>FC_IND_E!I61+FC_TRA_E!I61+FC_OTH_E!I61</f>
        <v>2.1018056749785039</v>
      </c>
      <c r="J61" s="10">
        <f>FC_IND_E!J61+FC_TRA_E!J61+FC_OTH_E!J61</f>
        <v>2.0301805674978501</v>
      </c>
      <c r="K61" s="10">
        <f>FC_IND_E!K61+FC_TRA_E!K61+FC_OTH_E!K61</f>
        <v>1.8868443680137559</v>
      </c>
      <c r="L61" s="10">
        <f>FC_IND_E!L61+FC_TRA_E!L61+FC_OTH_E!L61</f>
        <v>2.340670679277729</v>
      </c>
      <c r="M61" s="10">
        <f>FC_IND_E!M61+FC_TRA_E!M61+FC_OTH_E!M61</f>
        <v>2.8423043852106615</v>
      </c>
      <c r="N61" s="10">
        <f>FC_IND_E!N61+FC_TRA_E!N61+FC_OTH_E!N61</f>
        <v>3.6305245055889945</v>
      </c>
      <c r="O61" s="10">
        <f>FC_IND_E!O61+FC_TRA_E!O61+FC_OTH_E!O61</f>
        <v>6.8070507308684451</v>
      </c>
      <c r="P61" s="10">
        <f>FC_IND_E!P61+FC_TRA_E!P61+FC_OTH_E!P61</f>
        <v>7.8819432502149605</v>
      </c>
      <c r="Q61" s="10">
        <f>FC_IND_E!Q61+FC_TRA_E!Q61+FC_OTH_E!Q61</f>
        <v>8.5029234737747217</v>
      </c>
      <c r="R61" s="10">
        <f>FC_IND_E!R61+FC_TRA_E!R61+FC_OTH_E!R61</f>
        <v>8.6940670679277741</v>
      </c>
      <c r="S61" s="10">
        <f>FC_IND_E!S61+FC_TRA_E!S61+FC_OTH_E!S61</f>
        <v>8.0730008598452265</v>
      </c>
      <c r="T61" s="10">
        <f>FC_IND_E!T61+FC_TRA_E!T61+FC_OTH_E!T61</f>
        <v>7.9213241616509018</v>
      </c>
      <c r="U61" s="10">
        <f>FC_IND_E!U61+FC_TRA_E!U61+FC_OTH_E!U61</f>
        <v>8.2405846947549417</v>
      </c>
      <c r="V61" s="10">
        <f>FC_IND_E!V61+FC_TRA_E!V61+FC_OTH_E!V61</f>
        <v>8.0405846947549406</v>
      </c>
      <c r="W61" s="10">
        <f>FC_IND_E!W61+FC_TRA_E!W61+FC_OTH_E!W61</f>
        <v>7.6572656921754101</v>
      </c>
      <c r="X61" s="10">
        <f>FC_IND_E!X61+FC_TRA_E!X61+FC_OTH_E!X61</f>
        <v>6.9027515047291512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20.171969045571799</v>
      </c>
      <c r="U62" s="10">
        <f>FC_IND_E!U62+FC_TRA_E!U62+FC_OTH_E!U62</f>
        <v>25.140670679277733</v>
      </c>
      <c r="V62" s="10">
        <f>FC_IND_E!V62+FC_TRA_E!V62+FC_OTH_E!V62</f>
        <v>22.301375752364567</v>
      </c>
      <c r="W62" s="10">
        <f>FC_IND_E!W62+FC_TRA_E!W62+FC_OTH_E!W62</f>
        <v>35.537747205503003</v>
      </c>
      <c r="X62" s="10">
        <f>FC_IND_E!X62+FC_TRA_E!X62+FC_OTH_E!X62</f>
        <v>39.27979363714531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1.2802235597592431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2.560447119518487</v>
      </c>
      <c r="M64" s="10">
        <f>FC_IND_E!M64+FC_TRA_E!M64+FC_OTH_E!M64</f>
        <v>8.3214101461736885</v>
      </c>
      <c r="N64" s="10">
        <f>FC_IND_E!N64+FC_TRA_E!N64+FC_OTH_E!N64</f>
        <v>7.6812553740326726</v>
      </c>
      <c r="O64" s="10">
        <f>FC_IND_E!O64+FC_TRA_E!O64+FC_OTH_E!O64</f>
        <v>6.4010318142734306</v>
      </c>
      <c r="P64" s="10">
        <f>FC_IND_E!P64+FC_TRA_E!P64+FC_OTH_E!P64</f>
        <v>6.4010318142734306</v>
      </c>
      <c r="Q64" s="10">
        <f>FC_IND_E!Q64+FC_TRA_E!Q64+FC_OTH_E!Q64</f>
        <v>6.4010318142734306</v>
      </c>
      <c r="R64" s="10">
        <f>FC_IND_E!R64+FC_TRA_E!R64+FC_OTH_E!R64</f>
        <v>7.6812553740326726</v>
      </c>
      <c r="S64" s="10">
        <f>FC_IND_E!S64+FC_TRA_E!S64+FC_OTH_E!S64</f>
        <v>8.3214101461736885</v>
      </c>
      <c r="T64" s="10">
        <f>FC_IND_E!T64+FC_TRA_E!T64+FC_OTH_E!T64</f>
        <v>7.9116938950988818</v>
      </c>
      <c r="U64" s="10">
        <f>FC_IND_E!U64+FC_TRA_E!U64+FC_OTH_E!U64</f>
        <v>8.4602751504729152</v>
      </c>
      <c r="V64" s="10">
        <f>FC_IND_E!V64+FC_TRA_E!V64+FC_OTH_E!V64</f>
        <v>7.3067927773000854</v>
      </c>
      <c r="W64" s="10">
        <f>FC_IND_E!W64+FC_TRA_E!W64+FC_OTH_E!W64</f>
        <v>12.75030094582975</v>
      </c>
      <c r="X64" s="10">
        <f>FC_IND_E!X64+FC_TRA_E!X64+FC_OTH_E!X64</f>
        <v>11.72416165090284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7.5494411006018891E-2</v>
      </c>
      <c r="J65" s="10">
        <f>FC_IND_E!J65+FC_TRA_E!J65+FC_OTH_E!J65</f>
        <v>3.4651762682717108E-2</v>
      </c>
      <c r="K65" s="10">
        <f>FC_IND_E!K65+FC_TRA_E!K65+FC_OTH_E!K65</f>
        <v>3.1986242476354253E-2</v>
      </c>
      <c r="L65" s="10">
        <f>FC_IND_E!L65+FC_TRA_E!L65+FC_OTH_E!L65</f>
        <v>0.19097162510748061</v>
      </c>
      <c r="M65" s="10">
        <f>FC_IND_E!M65+FC_TRA_E!M65+FC_OTH_E!M65</f>
        <v>0.31900257953568356</v>
      </c>
      <c r="N65" s="10">
        <f>FC_IND_E!N65+FC_TRA_E!N65+FC_OTH_E!N65</f>
        <v>2.3989681857265688E-2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2.6655202063628551</v>
      </c>
      <c r="I66" s="10">
        <f>FC_IND_E!I66+FC_TRA_E!I66+FC_OTH_E!I66</f>
        <v>1.7770421324161649</v>
      </c>
      <c r="J66" s="10">
        <f>FC_IND_E!J66+FC_TRA_E!J66+FC_OTH_E!J66</f>
        <v>1.7770421324161649</v>
      </c>
      <c r="K66" s="10">
        <f>FC_IND_E!K66+FC_TRA_E!K66+FC_OTH_E!K66</f>
        <v>1.7770421324161649</v>
      </c>
      <c r="L66" s="10">
        <f>FC_IND_E!L66+FC_TRA_E!L66+FC_OTH_E!L66</f>
        <v>1.7770421324161649</v>
      </c>
      <c r="M66" s="10">
        <f>FC_IND_E!M66+FC_TRA_E!M66+FC_OTH_E!M66</f>
        <v>18.658641444539981</v>
      </c>
      <c r="N66" s="10">
        <f>FC_IND_E!N66+FC_TRA_E!N66+FC_OTH_E!N66</f>
        <v>16.881685296646602</v>
      </c>
      <c r="O66" s="10">
        <f>FC_IND_E!O66+FC_TRA_E!O66+FC_OTH_E!O66</f>
        <v>15.104643164230442</v>
      </c>
      <c r="P66" s="10">
        <f>FC_IND_E!P66+FC_TRA_E!P66+FC_OTH_E!P66</f>
        <v>15.104557179707653</v>
      </c>
      <c r="Q66" s="10">
        <f>FC_IND_E!Q66+FC_TRA_E!Q66+FC_OTH_E!Q66</f>
        <v>17.770163370593288</v>
      </c>
      <c r="R66" s="10">
        <f>FC_IND_E!R66+FC_TRA_E!R66+FC_OTH_E!R66</f>
        <v>16.881685296646602</v>
      </c>
      <c r="S66" s="10">
        <f>FC_IND_E!S66+FC_TRA_E!S66+FC_OTH_E!S66</f>
        <v>4.4425623387790196</v>
      </c>
      <c r="T66" s="10">
        <f>FC_IND_E!T66+FC_TRA_E!T66+FC_OTH_E!T66</f>
        <v>2.9107480653482365</v>
      </c>
      <c r="U66" s="10">
        <f>FC_IND_E!U66+FC_TRA_E!U66+FC_OTH_E!U66</f>
        <v>31.310404127257087</v>
      </c>
      <c r="V66" s="10">
        <f>FC_IND_E!V66+FC_TRA_E!V66+FC_OTH_E!V66</f>
        <v>29.693895098882201</v>
      </c>
      <c r="W66" s="10">
        <f>FC_IND_E!W66+FC_TRA_E!W66+FC_OTH_E!W66</f>
        <v>36.446173688736032</v>
      </c>
      <c r="X66" s="10">
        <f>FC_IND_E!X66+FC_TRA_E!X66+FC_OTH_E!X66</f>
        <v>37.759931212381773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1.0151332760103182</v>
      </c>
      <c r="U70" s="10">
        <f>FC_IND_E!U70+FC_TRA_E!U70+FC_OTH_E!U70</f>
        <v>1.0151332760103182</v>
      </c>
      <c r="V70" s="10">
        <f>FC_IND_E!V70+FC_TRA_E!V70+FC_OTH_E!V70</f>
        <v>1.0151332760103182</v>
      </c>
      <c r="W70" s="10">
        <f>FC_IND_E!W70+FC_TRA_E!W70+FC_OTH_E!W70</f>
        <v>1.0151332760103182</v>
      </c>
      <c r="X70" s="10">
        <f>FC_IND_E!X70+FC_TRA_E!X70+FC_OTH_E!X70</f>
        <v>1.0791057609630266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7.499742046431642</v>
      </c>
      <c r="H71" s="37">
        <f t="shared" si="22"/>
        <v>4.3708512467755796</v>
      </c>
      <c r="I71" s="37">
        <f t="shared" si="22"/>
        <v>3.1288907996560615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28.207738607050732</v>
      </c>
      <c r="N71" s="37">
        <f t="shared" si="22"/>
        <v>53.477558039552882</v>
      </c>
      <c r="O71" s="37">
        <f t="shared" si="22"/>
        <v>55.674978503869305</v>
      </c>
      <c r="P71" s="37">
        <f t="shared" si="22"/>
        <v>52.928288907996553</v>
      </c>
      <c r="Q71" s="37">
        <f t="shared" si="22"/>
        <v>65.300429922613915</v>
      </c>
      <c r="R71" s="37">
        <f t="shared" si="22"/>
        <v>55.006276870163362</v>
      </c>
      <c r="S71" s="37">
        <f t="shared" si="22"/>
        <v>36.686758383490968</v>
      </c>
      <c r="T71" s="37">
        <f t="shared" si="22"/>
        <v>26.103697334479801</v>
      </c>
      <c r="U71" s="37">
        <f t="shared" si="22"/>
        <v>45.249355116079109</v>
      </c>
      <c r="V71" s="37">
        <f t="shared" si="22"/>
        <v>42.628116938950988</v>
      </c>
      <c r="W71" s="37">
        <f t="shared" si="22"/>
        <v>52.61994840928633</v>
      </c>
      <c r="X71" s="37">
        <f t="shared" ref="X71" si="23">SUM(X72:X73)</f>
        <v>47.328030954428193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6.9503869303525363</v>
      </c>
      <c r="G72" s="10">
        <f>FC_IND_E!G72+FC_TRA_E!G72+FC_OTH_E!G72</f>
        <v>7.499742046431642</v>
      </c>
      <c r="H72" s="10">
        <f>FC_IND_E!H72+FC_TRA_E!H72+FC_OTH_E!H72</f>
        <v>4.3708512467755796</v>
      </c>
      <c r="I72" s="10">
        <f>FC_IND_E!I72+FC_TRA_E!I72+FC_OTH_E!I72</f>
        <v>3.1288907996560615</v>
      </c>
      <c r="J72" s="10">
        <f>FC_IND_E!J72+FC_TRA_E!J72+FC_OTH_E!J72</f>
        <v>5.0157351676698188</v>
      </c>
      <c r="K72" s="10">
        <f>FC_IND_E!K72+FC_TRA_E!K72+FC_OTH_E!K72</f>
        <v>5.0157351676698188</v>
      </c>
      <c r="L72" s="10">
        <f>FC_IND_E!L72+FC_TRA_E!L72+FC_OTH_E!L72</f>
        <v>0.62098022355975924</v>
      </c>
      <c r="M72" s="10">
        <f>FC_IND_E!M72+FC_TRA_E!M72+FC_OTH_E!M72</f>
        <v>2.507910576096303</v>
      </c>
      <c r="N72" s="10">
        <f>FC_IND_E!N72+FC_TRA_E!N72+FC_OTH_E!N72</f>
        <v>12.0378331900258</v>
      </c>
      <c r="O72" s="10">
        <f>FC_IND_E!O72+FC_TRA_E!O72+FC_OTH_E!O72</f>
        <v>8.0251934651762653</v>
      </c>
      <c r="P72" s="10">
        <f>FC_IND_E!P72+FC_TRA_E!P72+FC_OTH_E!P72</f>
        <v>9.3627687016337049</v>
      </c>
      <c r="Q72" s="10">
        <f>FC_IND_E!Q72+FC_TRA_E!Q72+FC_OTH_E!Q72</f>
        <v>8.6939810834049851</v>
      </c>
      <c r="R72" s="10">
        <f>FC_IND_E!R72+FC_TRA_E!R72+FC_OTH_E!R72</f>
        <v>7.3564918314703327</v>
      </c>
      <c r="S72" s="10">
        <f>FC_IND_E!S72+FC_TRA_E!S72+FC_OTH_E!S72</f>
        <v>4.7291487532244201</v>
      </c>
      <c r="T72" s="10">
        <f>FC_IND_E!T72+FC_TRA_E!T72+FC_OTH_E!T72</f>
        <v>3.355030094582975</v>
      </c>
      <c r="U72" s="10">
        <f>FC_IND_E!U72+FC_TRA_E!U72+FC_OTH_E!U72</f>
        <v>8.604041272570937</v>
      </c>
      <c r="V72" s="10">
        <f>FC_IND_E!V72+FC_TRA_E!V72+FC_OTH_E!V72</f>
        <v>8.6678417884780732</v>
      </c>
      <c r="W72" s="10">
        <f>FC_IND_E!W72+FC_TRA_E!W72+FC_OTH_E!W72</f>
        <v>9.982459157351677</v>
      </c>
      <c r="X72" s="10">
        <f>FC_IND_E!X72+FC_TRA_E!X72+FC_OTH_E!X72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1.4808254514187451</v>
      </c>
      <c r="M73" s="10">
        <f>FC_IND_E!M73+FC_TRA_E!M73+FC_OTH_E!M73</f>
        <v>25.699828030954428</v>
      </c>
      <c r="N73" s="10">
        <f>FC_IND_E!N73+FC_TRA_E!N73+FC_OTH_E!N73</f>
        <v>41.439724849527082</v>
      </c>
      <c r="O73" s="10">
        <f>FC_IND_E!O73+FC_TRA_E!O73+FC_OTH_E!O73</f>
        <v>47.649785038693039</v>
      </c>
      <c r="P73" s="10">
        <f>FC_IND_E!P73+FC_TRA_E!P73+FC_OTH_E!P73</f>
        <v>43.565520206362848</v>
      </c>
      <c r="Q73" s="10">
        <f>FC_IND_E!Q73+FC_TRA_E!Q73+FC_OTH_E!Q73</f>
        <v>56.606448839208937</v>
      </c>
      <c r="R73" s="10">
        <f>FC_IND_E!R73+FC_TRA_E!R73+FC_OTH_E!R73</f>
        <v>47.649785038693032</v>
      </c>
      <c r="S73" s="10">
        <f>FC_IND_E!S73+FC_TRA_E!S73+FC_OTH_E!S73</f>
        <v>31.957609630266546</v>
      </c>
      <c r="T73" s="10">
        <f>FC_IND_E!T73+FC_TRA_E!T73+FC_OTH_E!T73</f>
        <v>22.748667239896825</v>
      </c>
      <c r="U73" s="10">
        <f>FC_IND_E!U73+FC_TRA_E!U73+FC_OTH_E!U73</f>
        <v>36.64531384350817</v>
      </c>
      <c r="V73" s="10">
        <f>FC_IND_E!V73+FC_TRA_E!V73+FC_OTH_E!V73</f>
        <v>33.960275150472917</v>
      </c>
      <c r="W73" s="10">
        <f>FC_IND_E!W73+FC_TRA_E!W73+FC_OTH_E!W73</f>
        <v>42.637489251934653</v>
      </c>
      <c r="X73" s="10">
        <f>FC_IND_E!X73+FC_TRA_E!X73+FC_OTH_E!X73</f>
        <v>38.060447119518479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598.35674978503869</v>
      </c>
      <c r="D75" s="37">
        <f>FC_IND_E!D75+FC_TRA_E!D75+FC_OTH_E!D75</f>
        <v>642.47162510748046</v>
      </c>
      <c r="E75" s="37">
        <f>FC_IND_E!E75+FC_TRA_E!E75+FC_OTH_E!E75</f>
        <v>633.10877042132415</v>
      </c>
      <c r="F75" s="37">
        <f>FC_IND_E!F75+FC_TRA_E!F75+FC_OTH_E!F75</f>
        <v>647.43955288048141</v>
      </c>
      <c r="G75" s="37">
        <f>FC_IND_E!G75+FC_TRA_E!G75+FC_OTH_E!G75</f>
        <v>595.18022355975904</v>
      </c>
      <c r="H75" s="37">
        <f>FC_IND_E!H75+FC_TRA_E!H75+FC_OTH_E!H75</f>
        <v>603.27704213241611</v>
      </c>
      <c r="I75" s="37">
        <f>FC_IND_E!I75+FC_TRA_E!I75+FC_OTH_E!I75</f>
        <v>587.60868443680124</v>
      </c>
      <c r="J75" s="37">
        <f>FC_IND_E!J75+FC_TRA_E!J75+FC_OTH_E!J75</f>
        <v>567.8321582115218</v>
      </c>
      <c r="K75" s="37">
        <f>FC_IND_E!K75+FC_TRA_E!K75+FC_OTH_E!K75</f>
        <v>534.82373172828886</v>
      </c>
      <c r="L75" s="37">
        <f>FC_IND_E!L75+FC_TRA_E!L75+FC_OTH_E!L75</f>
        <v>530.45279449699046</v>
      </c>
      <c r="M75" s="37">
        <f>FC_IND_E!M75+FC_TRA_E!M75+FC_OTH_E!M75</f>
        <v>574.94978503869288</v>
      </c>
      <c r="N75" s="37">
        <f>FC_IND_E!N75+FC_TRA_E!N75+FC_OTH_E!N75</f>
        <v>499.09234737747187</v>
      </c>
      <c r="O75" s="37">
        <f>FC_IND_E!O75+FC_TRA_E!O75+FC_OTH_E!O75</f>
        <v>534.84763542562337</v>
      </c>
      <c r="P75" s="37">
        <f>FC_IND_E!P75+FC_TRA_E!P75+FC_OTH_E!P75</f>
        <v>518.2478073946686</v>
      </c>
      <c r="Q75" s="37">
        <f>FC_IND_E!Q75+FC_TRA_E!Q75+FC_OTH_E!Q75</f>
        <v>504.89621668099767</v>
      </c>
      <c r="R75" s="37">
        <f>FC_IND_E!R75+FC_TRA_E!R75+FC_OTH_E!R75</f>
        <v>503.98865004299211</v>
      </c>
      <c r="S75" s="37">
        <f>FC_IND_E!S75+FC_TRA_E!S75+FC_OTH_E!S75</f>
        <v>581.15967325881354</v>
      </c>
      <c r="T75" s="37">
        <f>FC_IND_E!T75+FC_TRA_E!T75+FC_OTH_E!T75</f>
        <v>604.77944969905423</v>
      </c>
      <c r="U75" s="37">
        <f>FC_IND_E!U75+FC_TRA_E!U75+FC_OTH_E!U75</f>
        <v>601.75520206362864</v>
      </c>
      <c r="V75" s="37">
        <f>FC_IND_E!V75+FC_TRA_E!V75+FC_OTH_E!V75</f>
        <v>580.97652622527971</v>
      </c>
      <c r="W75" s="37">
        <f>FC_IND_E!W75+FC_TRA_E!W75+FC_OTH_E!W75</f>
        <v>554.80773860705062</v>
      </c>
      <c r="X75" s="37">
        <f>FC_IND_E!X75+FC_TRA_E!X75+FC_OTH_E!X75</f>
        <v>643.48770421324184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384.95270851246772</v>
      </c>
      <c r="D76" s="40">
        <f>FC_IND_E!D76+FC_TRA_E!D76+FC_OTH_E!D76</f>
        <v>394.06706792777288</v>
      </c>
      <c r="E76" s="40">
        <f>FC_IND_E!E76+FC_TRA_E!E76+FC_OTH_E!E76</f>
        <v>419.7764402407567</v>
      </c>
      <c r="F76" s="40">
        <f>FC_IND_E!F76+FC_TRA_E!F76+FC_OTH_E!F76</f>
        <v>447.20550300945825</v>
      </c>
      <c r="G76" s="40">
        <f>FC_IND_E!G76+FC_TRA_E!G76+FC_OTH_E!G76</f>
        <v>464.6603611349957</v>
      </c>
      <c r="H76" s="40">
        <f>FC_IND_E!H76+FC_TRA_E!H76+FC_OTH_E!H76</f>
        <v>492.60533104041252</v>
      </c>
      <c r="I76" s="40">
        <f>FC_IND_E!I76+FC_TRA_E!I76+FC_OTH_E!I76</f>
        <v>528.20292347377483</v>
      </c>
      <c r="J76" s="40">
        <f>FC_IND_E!J76+FC_TRA_E!J76+FC_OTH_E!J76</f>
        <v>568.01375752364572</v>
      </c>
      <c r="K76" s="40">
        <f>FC_IND_E!K76+FC_TRA_E!K76+FC_OTH_E!K76</f>
        <v>569.90541702493545</v>
      </c>
      <c r="L76" s="40">
        <f>FC_IND_E!L76+FC_TRA_E!L76+FC_OTH_E!L76</f>
        <v>524.76354256233878</v>
      </c>
      <c r="M76" s="40">
        <f>FC_IND_E!M76+FC_TRA_E!M76+FC_OTH_E!M76</f>
        <v>534.39380911435933</v>
      </c>
      <c r="N76" s="40">
        <f>FC_IND_E!N76+FC_TRA_E!N76+FC_OTH_E!N76</f>
        <v>532.33018056749779</v>
      </c>
      <c r="O76" s="40">
        <f>FC_IND_E!O76+FC_TRA_E!O76+FC_OTH_E!O76</f>
        <v>588.82201203783313</v>
      </c>
      <c r="P76" s="40">
        <f>FC_IND_E!P76+FC_TRA_E!P76+FC_OTH_E!P76</f>
        <v>565.43422184006886</v>
      </c>
      <c r="Q76" s="40">
        <f>FC_IND_E!Q76+FC_TRA_E!Q76+FC_OTH_E!Q76</f>
        <v>565.95012897678407</v>
      </c>
      <c r="R76" s="40">
        <f>FC_IND_E!R76+FC_TRA_E!R76+FC_OTH_E!R76</f>
        <v>555.54600171969037</v>
      </c>
      <c r="S76" s="40">
        <f>FC_IND_E!S76+FC_TRA_E!S76+FC_OTH_E!S76</f>
        <v>557.3516766981943</v>
      </c>
      <c r="T76" s="40">
        <f>FC_IND_E!T76+FC_TRA_E!T76+FC_OTH_E!T76</f>
        <v>557.57876182287191</v>
      </c>
      <c r="U76" s="40">
        <f>FC_IND_E!U76+FC_TRA_E!U76+FC_OTH_E!U76</f>
        <v>572.84101461736873</v>
      </c>
      <c r="V76" s="40">
        <f>FC_IND_E!V76+FC_TRA_E!V76+FC_OTH_E!V76</f>
        <v>570.63748925193477</v>
      </c>
      <c r="W76" s="40">
        <f>FC_IND_E!W76+FC_TRA_E!W76+FC_OTH_E!W76</f>
        <v>560.94204643164221</v>
      </c>
      <c r="X76" s="40">
        <f>FC_IND_E!X76+FC_TRA_E!X76+FC_OTH_E!X76</f>
        <v>579.44797936371447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576.54488392089422</v>
      </c>
      <c r="D2" s="31">
        <f t="shared" si="0"/>
        <v>612.78503869303518</v>
      </c>
      <c r="E2" s="31">
        <f t="shared" si="0"/>
        <v>621.91719690455716</v>
      </c>
      <c r="F2" s="31">
        <f t="shared" si="0"/>
        <v>626.3824591573516</v>
      </c>
      <c r="G2" s="31">
        <f t="shared" si="0"/>
        <v>667.15657781599293</v>
      </c>
      <c r="H2" s="31">
        <f t="shared" si="0"/>
        <v>698.6267411865864</v>
      </c>
      <c r="I2" s="31">
        <f t="shared" si="0"/>
        <v>741.1310404127255</v>
      </c>
      <c r="J2" s="31">
        <f t="shared" si="0"/>
        <v>722.7750644883921</v>
      </c>
      <c r="K2" s="31">
        <f t="shared" si="0"/>
        <v>679.17592433361983</v>
      </c>
      <c r="L2" s="31">
        <f t="shared" si="0"/>
        <v>651.7154772141015</v>
      </c>
      <c r="M2" s="31">
        <f t="shared" si="0"/>
        <v>773.84711951848669</v>
      </c>
      <c r="N2" s="31">
        <f t="shared" si="0"/>
        <v>747.75494411006014</v>
      </c>
      <c r="O2" s="31">
        <f t="shared" si="0"/>
        <v>827.43542562338791</v>
      </c>
      <c r="P2" s="31">
        <f t="shared" si="0"/>
        <v>767.64299226139292</v>
      </c>
      <c r="Q2" s="31">
        <f t="shared" si="0"/>
        <v>791.15864144453997</v>
      </c>
      <c r="R2" s="31">
        <f t="shared" si="0"/>
        <v>787.77996560619067</v>
      </c>
      <c r="S2" s="31">
        <f t="shared" si="0"/>
        <v>748.95356835769553</v>
      </c>
      <c r="T2" s="31">
        <f t="shared" si="0"/>
        <v>793.3561478933791</v>
      </c>
      <c r="U2" s="31">
        <f t="shared" si="0"/>
        <v>897.89226139294919</v>
      </c>
      <c r="V2" s="31">
        <f t="shared" si="0"/>
        <v>852.7583834909716</v>
      </c>
      <c r="W2" s="31">
        <f t="shared" si="0"/>
        <v>870.92330180567501</v>
      </c>
      <c r="X2" s="31">
        <f t="shared" ref="X2" si="1">SUM(X3,X17,X22,X25,X26,X51,X52,X71,X74,X75,X76)</f>
        <v>894.1620808254512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12.366380051590713</v>
      </c>
      <c r="D3" s="34">
        <f t="shared" si="2"/>
        <v>12.366380051590713</v>
      </c>
      <c r="E3" s="34">
        <f t="shared" si="2"/>
        <v>11.836887360275149</v>
      </c>
      <c r="F3" s="34">
        <f t="shared" si="2"/>
        <v>9.4754084264832326</v>
      </c>
      <c r="G3" s="34">
        <f t="shared" si="2"/>
        <v>9.4889939810834036</v>
      </c>
      <c r="H3" s="34">
        <f t="shared" si="2"/>
        <v>26.397850386930344</v>
      </c>
      <c r="I3" s="34">
        <f t="shared" si="2"/>
        <v>35.777987962166804</v>
      </c>
      <c r="J3" s="34">
        <f t="shared" si="2"/>
        <v>49.528460877042129</v>
      </c>
      <c r="K3" s="34">
        <f t="shared" si="2"/>
        <v>50.794582975064472</v>
      </c>
      <c r="L3" s="34">
        <f t="shared" si="2"/>
        <v>35.764488392089419</v>
      </c>
      <c r="M3" s="34">
        <f t="shared" si="2"/>
        <v>46.383576956147891</v>
      </c>
      <c r="N3" s="34">
        <f t="shared" si="2"/>
        <v>55.151074806534815</v>
      </c>
      <c r="O3" s="34">
        <f t="shared" si="2"/>
        <v>52.773860705073083</v>
      </c>
      <c r="P3" s="34">
        <f t="shared" si="2"/>
        <v>34.690627687016324</v>
      </c>
      <c r="Q3" s="34">
        <f t="shared" si="2"/>
        <v>31.74058469475494</v>
      </c>
      <c r="R3" s="34">
        <f t="shared" si="2"/>
        <v>23.985468615649175</v>
      </c>
      <c r="S3" s="34">
        <f t="shared" si="2"/>
        <v>17.562854686156498</v>
      </c>
      <c r="T3" s="34">
        <f t="shared" si="2"/>
        <v>23.27394668959586</v>
      </c>
      <c r="U3" s="34">
        <f t="shared" si="2"/>
        <v>32.013757523645751</v>
      </c>
      <c r="V3" s="34">
        <f t="shared" si="2"/>
        <v>28.977042132416162</v>
      </c>
      <c r="W3" s="34">
        <f t="shared" si="2"/>
        <v>19.189595872742899</v>
      </c>
      <c r="X3" s="34">
        <f t="shared" ref="X3" si="3">SUM(X4,X8,X11)</f>
        <v>12.655975924333623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5.4381771281169389</v>
      </c>
      <c r="D4" s="29">
        <f t="shared" si="4"/>
        <v>5.4381771281169389</v>
      </c>
      <c r="E4" s="29">
        <f t="shared" si="4"/>
        <v>5.4381771281169389</v>
      </c>
      <c r="F4" s="29">
        <f t="shared" si="4"/>
        <v>5.6361994840928631</v>
      </c>
      <c r="G4" s="29">
        <f t="shared" si="4"/>
        <v>5.009888220120378</v>
      </c>
      <c r="H4" s="29">
        <f t="shared" si="4"/>
        <v>21.918744625967317</v>
      </c>
      <c r="I4" s="29">
        <f t="shared" si="4"/>
        <v>31.938779019776433</v>
      </c>
      <c r="J4" s="29">
        <f t="shared" si="4"/>
        <v>46.968959587274284</v>
      </c>
      <c r="K4" s="29">
        <f t="shared" si="4"/>
        <v>47.595270851246759</v>
      </c>
      <c r="L4" s="29">
        <f t="shared" si="4"/>
        <v>32.565176268271706</v>
      </c>
      <c r="M4" s="29">
        <f t="shared" si="4"/>
        <v>44.463972484952706</v>
      </c>
      <c r="N4" s="29">
        <f t="shared" si="4"/>
        <v>53.23147033533963</v>
      </c>
      <c r="O4" s="29">
        <f t="shared" si="4"/>
        <v>48.934651762682712</v>
      </c>
      <c r="P4" s="29">
        <f t="shared" si="4"/>
        <v>33.410920034393797</v>
      </c>
      <c r="Q4" s="29">
        <f t="shared" si="4"/>
        <v>31.74058469475494</v>
      </c>
      <c r="R4" s="29">
        <f t="shared" si="4"/>
        <v>23.985468615649175</v>
      </c>
      <c r="S4" s="29">
        <f t="shared" si="4"/>
        <v>17.562854686156498</v>
      </c>
      <c r="T4" s="29">
        <f t="shared" si="4"/>
        <v>23.192003439380898</v>
      </c>
      <c r="U4" s="29">
        <f t="shared" si="4"/>
        <v>31.990111779879626</v>
      </c>
      <c r="V4" s="29">
        <f t="shared" si="4"/>
        <v>28.958469475494407</v>
      </c>
      <c r="W4" s="29">
        <f t="shared" si="4"/>
        <v>19.189595872742899</v>
      </c>
      <c r="X4" s="29">
        <f t="shared" ref="X4" si="5">SUM(X5:X7)</f>
        <v>12.654686156491834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1.965692175408426</v>
      </c>
      <c r="P5" s="10">
        <f>FC_IND_IS_E!P5+FC_IND_NFM_E!P5+FC_IND_CPC_E!P5+FC_IND_NMM_E!P5+FC_IND_PPP_E!P5+FC_IND_FBT_E!P5+FC_IND_TE_E!P5+FC_IND_MAC_E!P5+FC_IND_TL_E!P5+FC_IND_WP_E!P5+FC_IND_MQ_E!P5+FC_IND_CON_E!P5+FC_IND_NSP_E!P5</f>
        <v>0.65520206362854683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5.4381771281169389</v>
      </c>
      <c r="D7" s="10">
        <f>FC_IND_IS_E!D7+FC_IND_NFM_E!D7+FC_IND_CPC_E!D7+FC_IND_NMM_E!D7+FC_IND_PPP_E!D7+FC_IND_FBT_E!D7+FC_IND_TE_E!D7+FC_IND_MAC_E!D7+FC_IND_TL_E!D7+FC_IND_WP_E!D7+FC_IND_MQ_E!D7+FC_IND_CON_E!D7+FC_IND_NSP_E!D7</f>
        <v>5.4381771281169389</v>
      </c>
      <c r="E7" s="10">
        <f>FC_IND_IS_E!E7+FC_IND_NFM_E!E7+FC_IND_CPC_E!E7+FC_IND_NMM_E!E7+FC_IND_PPP_E!E7+FC_IND_FBT_E!E7+FC_IND_TE_E!E7+FC_IND_MAC_E!E7+FC_IND_TL_E!E7+FC_IND_WP_E!E7+FC_IND_MQ_E!E7+FC_IND_CON_E!E7+FC_IND_NSP_E!E7</f>
        <v>5.4381771281169389</v>
      </c>
      <c r="F7" s="10">
        <f>FC_IND_IS_E!F7+FC_IND_NFM_E!F7+FC_IND_CPC_E!F7+FC_IND_NMM_E!F7+FC_IND_PPP_E!F7+FC_IND_FBT_E!F7+FC_IND_TE_E!F7+FC_IND_MAC_E!F7+FC_IND_TL_E!F7+FC_IND_WP_E!F7+FC_IND_MQ_E!F7+FC_IND_CON_E!F7+FC_IND_NSP_E!F7</f>
        <v>5.6361994840928631</v>
      </c>
      <c r="G7" s="10">
        <f>FC_IND_IS_E!G7+FC_IND_NFM_E!G7+FC_IND_CPC_E!G7+FC_IND_NMM_E!G7+FC_IND_PPP_E!G7+FC_IND_FBT_E!G7+FC_IND_TE_E!G7+FC_IND_MAC_E!G7+FC_IND_TL_E!G7+FC_IND_WP_E!G7+FC_IND_MQ_E!G7+FC_IND_CON_E!G7+FC_IND_NSP_E!G7</f>
        <v>5.009888220120378</v>
      </c>
      <c r="H7" s="10">
        <f>FC_IND_IS_E!H7+FC_IND_NFM_E!H7+FC_IND_CPC_E!H7+FC_IND_NMM_E!H7+FC_IND_PPP_E!H7+FC_IND_FBT_E!H7+FC_IND_TE_E!H7+FC_IND_MAC_E!H7+FC_IND_TL_E!H7+FC_IND_WP_E!H7+FC_IND_MQ_E!H7+FC_IND_CON_E!H7+FC_IND_NSP_E!H7</f>
        <v>21.918744625967317</v>
      </c>
      <c r="I7" s="10">
        <f>FC_IND_IS_E!I7+FC_IND_NFM_E!I7+FC_IND_CPC_E!I7+FC_IND_NMM_E!I7+FC_IND_PPP_E!I7+FC_IND_FBT_E!I7+FC_IND_TE_E!I7+FC_IND_MAC_E!I7+FC_IND_TL_E!I7+FC_IND_WP_E!I7+FC_IND_MQ_E!I7+FC_IND_CON_E!I7+FC_IND_NSP_E!I7</f>
        <v>31.938779019776433</v>
      </c>
      <c r="J7" s="10">
        <f>FC_IND_IS_E!J7+FC_IND_NFM_E!J7+FC_IND_CPC_E!J7+FC_IND_NMM_E!J7+FC_IND_PPP_E!J7+FC_IND_FBT_E!J7+FC_IND_TE_E!J7+FC_IND_MAC_E!J7+FC_IND_TL_E!J7+FC_IND_WP_E!J7+FC_IND_MQ_E!J7+FC_IND_CON_E!J7+FC_IND_NSP_E!J7</f>
        <v>46.968959587274284</v>
      </c>
      <c r="K7" s="10">
        <f>FC_IND_IS_E!K7+FC_IND_NFM_E!K7+FC_IND_CPC_E!K7+FC_IND_NMM_E!K7+FC_IND_PPP_E!K7+FC_IND_FBT_E!K7+FC_IND_TE_E!K7+FC_IND_MAC_E!K7+FC_IND_TL_E!K7+FC_IND_WP_E!K7+FC_IND_MQ_E!K7+FC_IND_CON_E!K7+FC_IND_NSP_E!K7</f>
        <v>47.595270851246759</v>
      </c>
      <c r="L7" s="10">
        <f>FC_IND_IS_E!L7+FC_IND_NFM_E!L7+FC_IND_CPC_E!L7+FC_IND_NMM_E!L7+FC_IND_PPP_E!L7+FC_IND_FBT_E!L7+FC_IND_TE_E!L7+FC_IND_MAC_E!L7+FC_IND_TL_E!L7+FC_IND_WP_E!L7+FC_IND_MQ_E!L7+FC_IND_CON_E!L7+FC_IND_NSP_E!L7</f>
        <v>32.565176268271706</v>
      </c>
      <c r="M7" s="10">
        <f>FC_IND_IS_E!M7+FC_IND_NFM_E!M7+FC_IND_CPC_E!M7+FC_IND_NMM_E!M7+FC_IND_PPP_E!M7+FC_IND_FBT_E!M7+FC_IND_TE_E!M7+FC_IND_MAC_E!M7+FC_IND_TL_E!M7+FC_IND_WP_E!M7+FC_IND_MQ_E!M7+FC_IND_CON_E!M7+FC_IND_NSP_E!M7</f>
        <v>44.463972484952706</v>
      </c>
      <c r="N7" s="10">
        <f>FC_IND_IS_E!N7+FC_IND_NFM_E!N7+FC_IND_CPC_E!N7+FC_IND_NMM_E!N7+FC_IND_PPP_E!N7+FC_IND_FBT_E!N7+FC_IND_TE_E!N7+FC_IND_MAC_E!N7+FC_IND_TL_E!N7+FC_IND_WP_E!N7+FC_IND_MQ_E!N7+FC_IND_CON_E!N7+FC_IND_NSP_E!N7</f>
        <v>53.23147033533963</v>
      </c>
      <c r="O7" s="10">
        <f>FC_IND_IS_E!O7+FC_IND_NFM_E!O7+FC_IND_CPC_E!O7+FC_IND_NMM_E!O7+FC_IND_PPP_E!O7+FC_IND_FBT_E!O7+FC_IND_TE_E!O7+FC_IND_MAC_E!O7+FC_IND_TL_E!O7+FC_IND_WP_E!O7+FC_IND_MQ_E!O7+FC_IND_CON_E!O7+FC_IND_NSP_E!O7</f>
        <v>46.968959587274284</v>
      </c>
      <c r="P7" s="10">
        <f>FC_IND_IS_E!P7+FC_IND_NFM_E!P7+FC_IND_CPC_E!P7+FC_IND_NMM_E!P7+FC_IND_PPP_E!P7+FC_IND_FBT_E!P7+FC_IND_TE_E!P7+FC_IND_MAC_E!P7+FC_IND_TL_E!P7+FC_IND_WP_E!P7+FC_IND_MQ_E!P7+FC_IND_CON_E!P7+FC_IND_NSP_E!P7</f>
        <v>32.755717970765254</v>
      </c>
      <c r="Q7" s="10">
        <f>FC_IND_IS_E!Q7+FC_IND_NFM_E!Q7+FC_IND_CPC_E!Q7+FC_IND_NMM_E!Q7+FC_IND_PPP_E!Q7+FC_IND_FBT_E!Q7+FC_IND_TE_E!Q7+FC_IND_MAC_E!Q7+FC_IND_TL_E!Q7+FC_IND_WP_E!Q7+FC_IND_MQ_E!Q7+FC_IND_CON_E!Q7+FC_IND_NSP_E!Q7</f>
        <v>31.74058469475494</v>
      </c>
      <c r="R7" s="10">
        <f>FC_IND_IS_E!R7+FC_IND_NFM_E!R7+FC_IND_CPC_E!R7+FC_IND_NMM_E!R7+FC_IND_PPP_E!R7+FC_IND_FBT_E!R7+FC_IND_TE_E!R7+FC_IND_MAC_E!R7+FC_IND_TL_E!R7+FC_IND_WP_E!R7+FC_IND_MQ_E!R7+FC_IND_CON_E!R7+FC_IND_NSP_E!R7</f>
        <v>23.985468615649175</v>
      </c>
      <c r="S7" s="10">
        <f>FC_IND_IS_E!S7+FC_IND_NFM_E!S7+FC_IND_CPC_E!S7+FC_IND_NMM_E!S7+FC_IND_PPP_E!S7+FC_IND_FBT_E!S7+FC_IND_TE_E!S7+FC_IND_MAC_E!S7+FC_IND_TL_E!S7+FC_IND_WP_E!S7+FC_IND_MQ_E!S7+FC_IND_CON_E!S7+FC_IND_NSP_E!S7</f>
        <v>17.562854686156498</v>
      </c>
      <c r="T7" s="10">
        <f>FC_IND_IS_E!T7+FC_IND_NFM_E!T7+FC_IND_CPC_E!T7+FC_IND_NMM_E!T7+FC_IND_PPP_E!T7+FC_IND_FBT_E!T7+FC_IND_TE_E!T7+FC_IND_MAC_E!T7+FC_IND_TL_E!T7+FC_IND_WP_E!T7+FC_IND_MQ_E!T7+FC_IND_CON_E!T7+FC_IND_NSP_E!T7</f>
        <v>23.192003439380898</v>
      </c>
      <c r="U7" s="10">
        <f>FC_IND_IS_E!U7+FC_IND_NFM_E!U7+FC_IND_CPC_E!U7+FC_IND_NMM_E!U7+FC_IND_PPP_E!U7+FC_IND_FBT_E!U7+FC_IND_TE_E!U7+FC_IND_MAC_E!U7+FC_IND_TL_E!U7+FC_IND_WP_E!U7+FC_IND_MQ_E!U7+FC_IND_CON_E!U7+FC_IND_NSP_E!U7</f>
        <v>31.990111779879626</v>
      </c>
      <c r="V7" s="10">
        <f>FC_IND_IS_E!V7+FC_IND_NFM_E!V7+FC_IND_CPC_E!V7+FC_IND_NMM_E!V7+FC_IND_PPP_E!V7+FC_IND_FBT_E!V7+FC_IND_TE_E!V7+FC_IND_MAC_E!V7+FC_IND_TL_E!V7+FC_IND_WP_E!V7+FC_IND_MQ_E!V7+FC_IND_CON_E!V7+FC_IND_NSP_E!V7</f>
        <v>28.958469475494407</v>
      </c>
      <c r="W7" s="10">
        <f>FC_IND_IS_E!W7+FC_IND_NFM_E!W7+FC_IND_CPC_E!W7+FC_IND_NMM_E!W7+FC_IND_PPP_E!W7+FC_IND_FBT_E!W7+FC_IND_TE_E!W7+FC_IND_MAC_E!W7+FC_IND_TL_E!W7+FC_IND_WP_E!W7+FC_IND_MQ_E!W7+FC_IND_CON_E!W7+FC_IND_NSP_E!W7</f>
        <v>19.189595872742899</v>
      </c>
      <c r="X7" s="10">
        <f>FC_IND_IS_E!X7+FC_IND_NFM_E!X7+FC_IND_CPC_E!X7+FC_IND_NMM_E!X7+FC_IND_PPP_E!X7+FC_IND_FBT_E!X7+FC_IND_TE_E!X7+FC_IND_MAC_E!X7+FC_IND_TL_E!X7+FC_IND_WP_E!X7+FC_IND_MQ_E!X7+FC_IND_CON_E!X7+FC_IND_NSP_E!X7</f>
        <v>12.654686156491834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6.9282029234737745</v>
      </c>
      <c r="D11" s="29">
        <f t="shared" si="8"/>
        <v>6.9282029234737745</v>
      </c>
      <c r="E11" s="29">
        <f t="shared" si="8"/>
        <v>6.3987102321582103</v>
      </c>
      <c r="F11" s="29">
        <f t="shared" si="8"/>
        <v>3.839208942390369</v>
      </c>
      <c r="G11" s="29">
        <f t="shared" si="8"/>
        <v>4.4791057609630256</v>
      </c>
      <c r="H11" s="29">
        <f t="shared" si="8"/>
        <v>4.4791057609630256</v>
      </c>
      <c r="I11" s="29">
        <f t="shared" si="8"/>
        <v>3.839208942390369</v>
      </c>
      <c r="J11" s="29">
        <f t="shared" si="8"/>
        <v>2.5595012897678422</v>
      </c>
      <c r="K11" s="29">
        <f t="shared" si="8"/>
        <v>3.199312123817712</v>
      </c>
      <c r="L11" s="29">
        <f t="shared" si="8"/>
        <v>3.199312123817712</v>
      </c>
      <c r="M11" s="29">
        <f t="shared" si="8"/>
        <v>1.919604471195185</v>
      </c>
      <c r="N11" s="29">
        <f t="shared" si="8"/>
        <v>1.919604471195185</v>
      </c>
      <c r="O11" s="29">
        <f t="shared" si="8"/>
        <v>3.839208942390369</v>
      </c>
      <c r="P11" s="29">
        <f t="shared" si="8"/>
        <v>1.2797076526225279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2.36457437661221E-2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1.2897678417884779E-3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6.9282029234737745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6.9282029234737745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6.3987102321582103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3.839208942390369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4.4791057609630256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4.4791057609630256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3.839208942390369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2.5595012897678422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3.199312123817712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3.199312123817712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1.919604471195185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1.919604471195185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3.839208942390369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1.2797076526225279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8.1943250214961294E-2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2.36457437661221E-2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1.8572656921754079E-2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1.2897678417884779E-3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0.2400687876182287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0.2400687876182287</v>
      </c>
      <c r="N22" s="37">
        <f t="shared" si="12"/>
        <v>0</v>
      </c>
      <c r="O22" s="37">
        <f t="shared" si="12"/>
        <v>0</v>
      </c>
      <c r="P22" s="37">
        <f t="shared" si="12"/>
        <v>0.48005159071367148</v>
      </c>
      <c r="Q22" s="37">
        <f t="shared" si="12"/>
        <v>0.48013757523645739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1.7712811693895093E-2</v>
      </c>
      <c r="U22" s="37">
        <f t="shared" si="12"/>
        <v>1.4789337919174552E-2</v>
      </c>
      <c r="V22" s="37">
        <f t="shared" si="12"/>
        <v>0.34591573516766971</v>
      </c>
      <c r="W22" s="37">
        <f t="shared" si="12"/>
        <v>0.2055030094582975</v>
      </c>
      <c r="X22" s="37">
        <f t="shared" ref="X22" si="13">SUM(X23:X24)</f>
        <v>0.62622527944969897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0.2400687876182287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0.2400687876182287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0.48005159071367148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0.48013757523645739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0.2400687876182287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0.72012037833190023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1.031814273430782E-2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1.2983662940670682E-2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0.1521926053310404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0.62622527944969897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7.3946689595872734E-3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1.8056749785038692E-3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0.34591573516766971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5.3310404127257092E-2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158.92631126397245</v>
      </c>
      <c r="D26" s="37">
        <f t="shared" si="14"/>
        <v>113.60060189165948</v>
      </c>
      <c r="E26" s="37">
        <f t="shared" si="14"/>
        <v>107.88306104901116</v>
      </c>
      <c r="F26" s="37">
        <f t="shared" si="14"/>
        <v>110.10472914875324</v>
      </c>
      <c r="G26" s="37">
        <f t="shared" si="14"/>
        <v>106.04462596732587</v>
      </c>
      <c r="H26" s="37">
        <f t="shared" si="14"/>
        <v>86.34935511607911</v>
      </c>
      <c r="I26" s="37">
        <f t="shared" si="14"/>
        <v>100.81831470335339</v>
      </c>
      <c r="J26" s="37">
        <f t="shared" si="14"/>
        <v>96.439896818572663</v>
      </c>
      <c r="K26" s="37">
        <f t="shared" si="14"/>
        <v>78.834307824591548</v>
      </c>
      <c r="L26" s="37">
        <f t="shared" si="14"/>
        <v>70.300601891659497</v>
      </c>
      <c r="M26" s="37">
        <f t="shared" si="14"/>
        <v>84.489681857265694</v>
      </c>
      <c r="N26" s="37">
        <f t="shared" si="14"/>
        <v>56.965778159931205</v>
      </c>
      <c r="O26" s="37">
        <f t="shared" si="14"/>
        <v>64.634823731728275</v>
      </c>
      <c r="P26" s="37">
        <f t="shared" si="14"/>
        <v>62.175150472914865</v>
      </c>
      <c r="Q26" s="37">
        <f t="shared" si="14"/>
        <v>55.116423043852102</v>
      </c>
      <c r="R26" s="37">
        <f t="shared" si="14"/>
        <v>48.072398968185723</v>
      </c>
      <c r="S26" s="37">
        <f t="shared" si="14"/>
        <v>52.311006018916586</v>
      </c>
      <c r="T26" s="37">
        <f t="shared" si="14"/>
        <v>55.130352536543406</v>
      </c>
      <c r="U26" s="37">
        <f t="shared" si="14"/>
        <v>56.277644024075663</v>
      </c>
      <c r="V26" s="37">
        <f t="shared" si="14"/>
        <v>49.649269131556331</v>
      </c>
      <c r="W26" s="37">
        <f t="shared" si="14"/>
        <v>50.872570937231302</v>
      </c>
      <c r="X26" s="37">
        <f t="shared" ref="X26" si="15">SUM(X27,X33)</f>
        <v>47.824677558039554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158.92631126397245</v>
      </c>
      <c r="D33" s="29">
        <f t="shared" si="18"/>
        <v>113.60060189165948</v>
      </c>
      <c r="E33" s="29">
        <f t="shared" si="18"/>
        <v>107.88306104901116</v>
      </c>
      <c r="F33" s="29">
        <f t="shared" si="18"/>
        <v>110.10472914875324</v>
      </c>
      <c r="G33" s="29">
        <f t="shared" si="18"/>
        <v>106.04462596732587</v>
      </c>
      <c r="H33" s="29">
        <f t="shared" si="18"/>
        <v>86.34935511607911</v>
      </c>
      <c r="I33" s="29">
        <f t="shared" si="18"/>
        <v>100.81831470335339</v>
      </c>
      <c r="J33" s="29">
        <f t="shared" si="18"/>
        <v>96.439896818572663</v>
      </c>
      <c r="K33" s="29">
        <f t="shared" si="18"/>
        <v>78.834307824591548</v>
      </c>
      <c r="L33" s="29">
        <f t="shared" si="18"/>
        <v>70.300601891659497</v>
      </c>
      <c r="M33" s="29">
        <f t="shared" si="18"/>
        <v>84.489681857265694</v>
      </c>
      <c r="N33" s="29">
        <f t="shared" si="18"/>
        <v>56.965778159931205</v>
      </c>
      <c r="O33" s="29">
        <f t="shared" si="18"/>
        <v>64.634823731728275</v>
      </c>
      <c r="P33" s="29">
        <f t="shared" si="18"/>
        <v>62.175150472914865</v>
      </c>
      <c r="Q33" s="29">
        <f t="shared" si="18"/>
        <v>55.116423043852102</v>
      </c>
      <c r="R33" s="29">
        <f t="shared" si="18"/>
        <v>48.072398968185723</v>
      </c>
      <c r="S33" s="29">
        <f t="shared" si="18"/>
        <v>52.311006018916586</v>
      </c>
      <c r="T33" s="29">
        <f t="shared" si="18"/>
        <v>55.130352536543406</v>
      </c>
      <c r="U33" s="29">
        <f t="shared" si="18"/>
        <v>56.277644024075663</v>
      </c>
      <c r="V33" s="29">
        <f t="shared" si="18"/>
        <v>49.649269131556331</v>
      </c>
      <c r="W33" s="29">
        <f t="shared" si="18"/>
        <v>50.872570937231302</v>
      </c>
      <c r="X33" s="29">
        <f t="shared" ref="X33" si="19">SUM(X34:X50)</f>
        <v>47.824677558039554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1.0877042132416159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1.0877042132416159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1.0877042132416159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1.0877042132416159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2.1754084264832318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2.1754084264832318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3.2631126397248491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3.2631126397248491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2.1754084264832318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2.1754084264832332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2.1754084264832332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5.4385210662080814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8.701633705932931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9.789337919174546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9.789337919174546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9.789337919174546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10.877042132416165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12.702149613069645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12.961134995700775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11.03688736027515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10.496474634565777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10.299484092863285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1.050902837489252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1.050902837489252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2.1018056749785039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1.0502149613069649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2.1004299226139298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2.1004299226139298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2.1004299226139298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2.1004299226139298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2.1004299226139298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1.0502149613069649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1.0502149613069649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1.0502149613069649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1.0502149613069649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1.0502149613069649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1.0502149613069649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1.0502149613069649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1.0502149613069649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0.88323301805674981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0.89570077386070501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1.026999140154772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0.3306104901117799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0.38417884780739459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1.031814273430782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2.0636285468615648E-3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2.0636285468615648E-3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2.0636285468615639E-3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2.0636285468615639E-3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35.520034393809112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32.475494411006011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29.430868443680126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28.415993121238174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32.475408426483227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33.490283748925194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36.534995700773855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47.69828030954428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39.579449699054159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36.534909716251072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32.475494411006018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42.62398968185726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47.69819432502149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47.69819432502149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41.609200343938085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36.534737747205497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36.534823731728281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39.590369733447972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41.153482373172828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36.292347377472062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37.904901117798794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36.840240756663796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68.849785038693014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33.94006878761823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26.182373172828893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16.485124677558041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9.6971625107480648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11.636629406706792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11.636629406706792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10.666895958727427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8.7274290627687012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7.7577815993121231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7.7576956147893377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3.8788478073946684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4.8485812553740324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1.9394668959587269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0.96973344797936367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0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0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0.2938091143594152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0.26672398968185723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1.0656921754084261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0.67687016337059325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0.29475494411006009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4.7263112639724847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22.843680137575245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25.994582975064493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10.240240756663798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14.966552020636287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3.1508168529664662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3.9386070507308686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14.966552020636289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3.1508168529664662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1.0547721410146167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0.1158211521926053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1.4415305245055889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51.386070507308681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45.04643164230437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44.35399828030954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40.222012037833196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33.601633705932926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26.706362854686159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32.316595012897672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29.560361134995699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26.251590713671533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18.843680137575234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26.064316423043849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3.9742046431642302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2.3361994840928628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1.6979363714531379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1.6979363714531379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0.69810834049871018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0.69810834049871018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0.60395528804815124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0.88271711092003435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0.2252794496990542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2.0120378331900259E-2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3.9552880481513323E-3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207.3731728288908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253.63284608770422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281.72828890799656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274.76354256233878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284.41530524505583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294.79793637145309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289.96130696474631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282.30868443680134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261.80137575236455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212.01633705932935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242.43336199484091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173.49527085124677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181.51332760103185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142.6913155631986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119.86242476354256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120.5932932072227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107.60885640584695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107.55116079105761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113.77231298366293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97.464058469475503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96.710920034393823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109.42794496990538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58.923301805674974</v>
      </c>
      <c r="D52" s="37">
        <f t="shared" si="20"/>
        <v>85.029148753224419</v>
      </c>
      <c r="E52" s="37">
        <f t="shared" si="20"/>
        <v>74.209372312983646</v>
      </c>
      <c r="F52" s="37">
        <f t="shared" si="20"/>
        <v>72.131470335339614</v>
      </c>
      <c r="G52" s="37">
        <f t="shared" si="20"/>
        <v>104.44729148753223</v>
      </c>
      <c r="H52" s="37">
        <f t="shared" si="20"/>
        <v>124.20000000000002</v>
      </c>
      <c r="I52" s="37">
        <f t="shared" si="20"/>
        <v>145.05494411006023</v>
      </c>
      <c r="J52" s="37">
        <f t="shared" si="20"/>
        <v>120.10240756663799</v>
      </c>
      <c r="K52" s="37">
        <f t="shared" si="20"/>
        <v>129.34307824591573</v>
      </c>
      <c r="L52" s="37">
        <f t="shared" si="20"/>
        <v>194.92201203783321</v>
      </c>
      <c r="M52" s="37">
        <f t="shared" si="20"/>
        <v>226.13396388650042</v>
      </c>
      <c r="N52" s="37">
        <f t="shared" si="20"/>
        <v>258.67007738607049</v>
      </c>
      <c r="O52" s="37">
        <f t="shared" si="20"/>
        <v>295.28512467755814</v>
      </c>
      <c r="P52" s="37">
        <f t="shared" si="20"/>
        <v>307.77687016337052</v>
      </c>
      <c r="Q52" s="37">
        <f t="shared" si="20"/>
        <v>354.06526225279447</v>
      </c>
      <c r="R52" s="37">
        <f t="shared" si="20"/>
        <v>358.81822871883048</v>
      </c>
      <c r="S52" s="37">
        <f t="shared" si="20"/>
        <v>330.87308684436806</v>
      </c>
      <c r="T52" s="37">
        <f t="shared" si="20"/>
        <v>351.12003439380908</v>
      </c>
      <c r="U52" s="37">
        <f t="shared" si="20"/>
        <v>401.8587274290627</v>
      </c>
      <c r="V52" s="37">
        <f t="shared" si="20"/>
        <v>395.57437661220979</v>
      </c>
      <c r="W52" s="37">
        <f t="shared" si="20"/>
        <v>421.04557179707655</v>
      </c>
      <c r="X52" s="37">
        <f t="shared" ref="X52" si="21">SUM(X53:X70)</f>
        <v>438.81547721410141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58.923301805674974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85.029148753224419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74.209372312983646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72.131470335339614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104.44729148753223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124.20000000000002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144.97944969905421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120.06775580395528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129.31109200343937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194.73104041272572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225.92424763542562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258.64608770421324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294.83129836629416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307.63353396388641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353.30094582975062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358.07773000859834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330.29982803095447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330.04161650902836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376.50644883920893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373.03654342218402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385.21134995700777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399.3121238177128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0.45382631126397249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0.14333619948409279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0.76431642304385206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0.74049871023215807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0.57325881341358531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0.56259673258813403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2.450558899398108E-2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3.8177128116938949E-2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2.2269991401547722E-2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4.9871023215821153E-3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20.171969045571799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25.140670679277733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22.301375752364567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35.537747205503003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39.27979363714531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7.5494411006018891E-2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3.4651762682717108E-2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3.1986242476354253E-2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0.19097162510748061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0.20971625107480654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2.3989681857265688E-2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0.19630266552020637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3.9552880481513328E-2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5.0730868443680133E-2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0.12665520206362851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6.5692175408426479E-2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0.14754944110060192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0.14754944110060186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0.14754944110060189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0.14754944110060186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0.15288048151332759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6.9503869303525363</v>
      </c>
      <c r="G71" s="37">
        <f t="shared" si="22"/>
        <v>7.499742046431642</v>
      </c>
      <c r="H71" s="37">
        <f t="shared" si="22"/>
        <v>4.3708512467755796</v>
      </c>
      <c r="I71" s="37">
        <f t="shared" si="22"/>
        <v>3.1288907996560615</v>
      </c>
      <c r="J71" s="37">
        <f t="shared" si="22"/>
        <v>5.0157351676698188</v>
      </c>
      <c r="K71" s="37">
        <f t="shared" si="22"/>
        <v>5.0157351676698188</v>
      </c>
      <c r="L71" s="37">
        <f t="shared" si="22"/>
        <v>2.1018056749785043</v>
      </c>
      <c r="M71" s="37">
        <f t="shared" si="22"/>
        <v>28.207738607050732</v>
      </c>
      <c r="N71" s="37">
        <f t="shared" si="22"/>
        <v>53.477558039552882</v>
      </c>
      <c r="O71" s="37">
        <f t="shared" si="22"/>
        <v>55.674978503869305</v>
      </c>
      <c r="P71" s="37">
        <f t="shared" si="22"/>
        <v>52.928288907996553</v>
      </c>
      <c r="Q71" s="37">
        <f t="shared" si="22"/>
        <v>65.300429922613915</v>
      </c>
      <c r="R71" s="37">
        <f t="shared" si="22"/>
        <v>55.006276870163362</v>
      </c>
      <c r="S71" s="37">
        <f t="shared" si="22"/>
        <v>36.686758383490968</v>
      </c>
      <c r="T71" s="37">
        <f t="shared" si="22"/>
        <v>26.103697334479801</v>
      </c>
      <c r="U71" s="37">
        <f t="shared" si="22"/>
        <v>45.249355116079109</v>
      </c>
      <c r="V71" s="37">
        <f t="shared" si="22"/>
        <v>42.628116938950988</v>
      </c>
      <c r="W71" s="37">
        <f t="shared" si="22"/>
        <v>52.61994840928633</v>
      </c>
      <c r="X71" s="37">
        <f t="shared" ref="X71" si="23">SUM(X72:X73)</f>
        <v>47.328030954428193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6.9503869303525363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7.499742046431642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4.3708512467755796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3.1288907996560615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5.0157351676698188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5.0157351676698188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0.62098022355975924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2.507910576096303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12.0378331900258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8.0251934651762653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9.3627687016337049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8.6939810834049851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7.3564918314703327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4.7291487532244201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3.355030094582975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8.604041272570937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8.6678417884780732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9.982459157351677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1.4808254514187451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25.699828030954428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41.439724849527082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47.649785038693039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43.565520206362848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56.606448839208937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47.649785038693032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31.957609630266546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22.748667239896825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36.64531384350817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33.960275150472917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42.637489251934653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38.060447119518479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15.739896818572657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15.309974204643165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15.047205503009456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14.951762682717108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14.521840068787618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16.33705932932072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15.142820292347373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13.231986242476353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8.5029234737747199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7.1175408426483227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9.2433361994840908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6.4010318142734306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6.1861564918314693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11.44067067927773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21.257179707652625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34.632588134135865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59.854686156491816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78.59914015477213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90.325021496130702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79.384092863284607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70.038693035253644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70.1578675838349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123.21582115219259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132.84608770421323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131.21238177128117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138.00515907136713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140.4987102321582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146.17368873602751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151.24677558039554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156.14789337919174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144.883920894239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129.49269131556321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136.71539122957867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143.59415305245054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171.36715391229578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155.46001719690454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143.33619948409284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146.43164230438521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143.33619948409282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151.56010318142734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158.38065348237316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158.73551160791058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160.24049871023212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167.3258813413585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137.31736887360273</v>
      </c>
      <c r="D2" s="31">
        <f t="shared" ref="D2:W2" si="1">SUM(D3,D17,D22,D25,D26,D51,D52,D71,D74,D75,D76)</f>
        <v>139.95889939810831</v>
      </c>
      <c r="E2" s="31">
        <f t="shared" si="1"/>
        <v>133.40378331900254</v>
      </c>
      <c r="F2" s="31">
        <f t="shared" si="1"/>
        <v>130.89776440240755</v>
      </c>
      <c r="G2" s="31">
        <f t="shared" si="1"/>
        <v>133.60885640584692</v>
      </c>
      <c r="H2" s="31">
        <f t="shared" si="1"/>
        <v>131.10894239036972</v>
      </c>
      <c r="I2" s="31">
        <f t="shared" si="1"/>
        <v>135.7524505588994</v>
      </c>
      <c r="J2" s="31">
        <f t="shared" si="1"/>
        <v>134.90756663800514</v>
      </c>
      <c r="K2" s="31">
        <f t="shared" si="1"/>
        <v>126.88564058469474</v>
      </c>
      <c r="L2" s="31">
        <f t="shared" si="1"/>
        <v>113.78263112639723</v>
      </c>
      <c r="M2" s="31">
        <f t="shared" si="1"/>
        <v>129.94883920894239</v>
      </c>
      <c r="N2" s="31">
        <f t="shared" si="1"/>
        <v>46.913843508168526</v>
      </c>
      <c r="O2" s="31">
        <f t="shared" si="1"/>
        <v>82.116165090283729</v>
      </c>
      <c r="P2" s="31">
        <f t="shared" si="1"/>
        <v>27.266895958727424</v>
      </c>
      <c r="Q2" s="31">
        <f t="shared" si="1"/>
        <v>1.6146173688736025</v>
      </c>
      <c r="R2" s="31">
        <f t="shared" si="1"/>
        <v>13.934307824591571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6.2983662940670673</v>
      </c>
      <c r="D3" s="34">
        <f t="shared" ref="D3:W3" si="4">SUM(D4,D8,D11)</f>
        <v>6.2983662940670673</v>
      </c>
      <c r="E3" s="34">
        <f t="shared" si="4"/>
        <v>5.7588134135855533</v>
      </c>
      <c r="F3" s="34">
        <f t="shared" si="4"/>
        <v>3.199312123817712</v>
      </c>
      <c r="G3" s="34">
        <f t="shared" si="4"/>
        <v>4.4791057609630256</v>
      </c>
      <c r="H3" s="34">
        <f t="shared" si="4"/>
        <v>3.839208942390369</v>
      </c>
      <c r="I3" s="34">
        <f t="shared" si="4"/>
        <v>3.199312123817712</v>
      </c>
      <c r="J3" s="34">
        <f t="shared" si="4"/>
        <v>2.5595012897678422</v>
      </c>
      <c r="K3" s="34">
        <f t="shared" si="4"/>
        <v>3.199312123817712</v>
      </c>
      <c r="L3" s="34">
        <f t="shared" si="4"/>
        <v>3.199312123817712</v>
      </c>
      <c r="M3" s="34">
        <f t="shared" si="4"/>
        <v>2.5458297506448839</v>
      </c>
      <c r="N3" s="34">
        <f t="shared" si="4"/>
        <v>2.5458297506448839</v>
      </c>
      <c r="O3" s="34">
        <f t="shared" si="4"/>
        <v>5.8049011177987948</v>
      </c>
      <c r="P3" s="34">
        <f t="shared" si="4"/>
        <v>1.9349097162510747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0.62622527944969908</v>
      </c>
      <c r="N4" s="29">
        <f t="shared" si="7"/>
        <v>0.62622527944969908</v>
      </c>
      <c r="O4" s="29">
        <f t="shared" si="7"/>
        <v>1.965692175408426</v>
      </c>
      <c r="P4" s="29">
        <f t="shared" si="7"/>
        <v>0.65520206362854683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1.965692175408426</v>
      </c>
      <c r="P5" s="10">
        <f>FC_IND_IS_BF_E!P5+FC_IND_IS_EA_E!P5</f>
        <v>0.65520206362854683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0.62622527944969908</v>
      </c>
      <c r="N7" s="10">
        <f>FC_IND_IS_BF_E!N7+FC_IND_IS_EA_E!N7</f>
        <v>0.62622527944969908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6.2983662940670673</v>
      </c>
      <c r="D11" s="29">
        <f t="shared" ref="D11:W11" si="13">SUM(D12:D16)</f>
        <v>6.2983662940670673</v>
      </c>
      <c r="E11" s="29">
        <f t="shared" si="13"/>
        <v>5.7588134135855533</v>
      </c>
      <c r="F11" s="29">
        <f t="shared" si="13"/>
        <v>3.199312123817712</v>
      </c>
      <c r="G11" s="29">
        <f t="shared" si="13"/>
        <v>4.4791057609630256</v>
      </c>
      <c r="H11" s="29">
        <f t="shared" si="13"/>
        <v>3.839208942390369</v>
      </c>
      <c r="I11" s="29">
        <f t="shared" si="13"/>
        <v>3.199312123817712</v>
      </c>
      <c r="J11" s="29">
        <f t="shared" si="13"/>
        <v>2.5595012897678422</v>
      </c>
      <c r="K11" s="29">
        <f t="shared" si="13"/>
        <v>3.199312123817712</v>
      </c>
      <c r="L11" s="29">
        <f t="shared" si="13"/>
        <v>3.199312123817712</v>
      </c>
      <c r="M11" s="29">
        <f t="shared" si="13"/>
        <v>1.919604471195185</v>
      </c>
      <c r="N11" s="29">
        <f t="shared" si="13"/>
        <v>1.919604471195185</v>
      </c>
      <c r="O11" s="29">
        <f t="shared" si="13"/>
        <v>3.839208942390369</v>
      </c>
      <c r="P11" s="29">
        <f t="shared" si="13"/>
        <v>1.2797076526225279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6.2983662940670673</v>
      </c>
      <c r="D13" s="10">
        <f>FC_IND_IS_BF_E!D13+FC_IND_IS_EA_E!D13</f>
        <v>6.2983662940670673</v>
      </c>
      <c r="E13" s="10">
        <f>FC_IND_IS_BF_E!E13+FC_IND_IS_EA_E!E13</f>
        <v>5.7588134135855533</v>
      </c>
      <c r="F13" s="10">
        <f>FC_IND_IS_BF_E!F13+FC_IND_IS_EA_E!F13</f>
        <v>3.199312123817712</v>
      </c>
      <c r="G13" s="10">
        <f>FC_IND_IS_BF_E!G13+FC_IND_IS_EA_E!G13</f>
        <v>4.4791057609630256</v>
      </c>
      <c r="H13" s="10">
        <f>FC_IND_IS_BF_E!H13+FC_IND_IS_EA_E!H13</f>
        <v>3.839208942390369</v>
      </c>
      <c r="I13" s="10">
        <f>FC_IND_IS_BF_E!I13+FC_IND_IS_EA_E!I13</f>
        <v>3.199312123817712</v>
      </c>
      <c r="J13" s="10">
        <f>FC_IND_IS_BF_E!J13+FC_IND_IS_EA_E!J13</f>
        <v>2.5595012897678422</v>
      </c>
      <c r="K13" s="10">
        <f>FC_IND_IS_BF_E!K13+FC_IND_IS_EA_E!K13</f>
        <v>3.199312123817712</v>
      </c>
      <c r="L13" s="10">
        <f>FC_IND_IS_BF_E!L13+FC_IND_IS_EA_E!L13</f>
        <v>3.199312123817712</v>
      </c>
      <c r="M13" s="10">
        <f>FC_IND_IS_BF_E!M13+FC_IND_IS_EA_E!M13</f>
        <v>1.919604471195185</v>
      </c>
      <c r="N13" s="10">
        <f>FC_IND_IS_BF_E!N13+FC_IND_IS_EA_E!N13</f>
        <v>1.919604471195185</v>
      </c>
      <c r="O13" s="10">
        <f>FC_IND_IS_BF_E!O13+FC_IND_IS_EA_E!O13</f>
        <v>3.839208942390369</v>
      </c>
      <c r="P13" s="10">
        <f>FC_IND_IS_BF_E!P13+FC_IND_IS_EA_E!P13</f>
        <v>1.2797076526225279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27.192691315563199</v>
      </c>
      <c r="D26" s="37">
        <f t="shared" ref="D26:W26" si="22">SUM(D27,D33)</f>
        <v>25.4609630266552</v>
      </c>
      <c r="E26" s="37">
        <f t="shared" si="22"/>
        <v>22.669819432502141</v>
      </c>
      <c r="F26" s="37">
        <f t="shared" si="22"/>
        <v>21.025107480653482</v>
      </c>
      <c r="G26" s="37">
        <f t="shared" si="22"/>
        <v>20.33783319002579</v>
      </c>
      <c r="H26" s="37">
        <f t="shared" si="22"/>
        <v>16.275666380051589</v>
      </c>
      <c r="I26" s="37">
        <f t="shared" si="22"/>
        <v>21.23662940670679</v>
      </c>
      <c r="J26" s="37">
        <f t="shared" si="22"/>
        <v>21.24651762682717</v>
      </c>
      <c r="K26" s="37">
        <f t="shared" si="22"/>
        <v>20.108426483233014</v>
      </c>
      <c r="L26" s="37">
        <f t="shared" si="22"/>
        <v>17.956491831470338</v>
      </c>
      <c r="M26" s="37">
        <f t="shared" si="22"/>
        <v>23.168271711092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27.192691315563199</v>
      </c>
      <c r="D33" s="29">
        <f t="shared" ref="D33:W33" si="28">SUM(D34:D50)</f>
        <v>25.4609630266552</v>
      </c>
      <c r="E33" s="29">
        <f t="shared" si="28"/>
        <v>22.669819432502141</v>
      </c>
      <c r="F33" s="29">
        <f t="shared" si="28"/>
        <v>21.025107480653482</v>
      </c>
      <c r="G33" s="29">
        <f t="shared" si="28"/>
        <v>20.33783319002579</v>
      </c>
      <c r="H33" s="29">
        <f t="shared" si="28"/>
        <v>16.275666380051589</v>
      </c>
      <c r="I33" s="29">
        <f t="shared" si="28"/>
        <v>21.23662940670679</v>
      </c>
      <c r="J33" s="29">
        <f t="shared" si="28"/>
        <v>21.24651762682717</v>
      </c>
      <c r="K33" s="29">
        <f t="shared" si="28"/>
        <v>20.108426483233014</v>
      </c>
      <c r="L33" s="29">
        <f t="shared" si="28"/>
        <v>17.956491831470338</v>
      </c>
      <c r="M33" s="29">
        <f t="shared" si="28"/>
        <v>23.168271711092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1.01487532244196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1.01487532244196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2.9091143594153048</v>
      </c>
      <c r="L44" s="10">
        <f>FC_IND_IS_BF_E!L44+FC_IND_IS_EA_E!L44</f>
        <v>1.9394668959587269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26.177815993121239</v>
      </c>
      <c r="D50" s="10">
        <f>FC_IND_IS_BF_E!D50+FC_IND_IS_EA_E!D50</f>
        <v>25.4609630266552</v>
      </c>
      <c r="E50" s="10">
        <f>FC_IND_IS_BF_E!E50+FC_IND_IS_EA_E!E50</f>
        <v>22.669819432502141</v>
      </c>
      <c r="F50" s="10">
        <f>FC_IND_IS_BF_E!F50+FC_IND_IS_EA_E!F50</f>
        <v>21.025107480653482</v>
      </c>
      <c r="G50" s="10">
        <f>FC_IND_IS_BF_E!G50+FC_IND_IS_EA_E!G50</f>
        <v>20.33783319002579</v>
      </c>
      <c r="H50" s="10">
        <f>FC_IND_IS_BF_E!H50+FC_IND_IS_EA_E!H50</f>
        <v>15.26079105760963</v>
      </c>
      <c r="I50" s="10">
        <f>FC_IND_IS_BF_E!I50+FC_IND_IS_EA_E!I50</f>
        <v>21.23662940670679</v>
      </c>
      <c r="J50" s="10">
        <f>FC_IND_IS_BF_E!J50+FC_IND_IS_EA_E!J50</f>
        <v>21.24651762682717</v>
      </c>
      <c r="K50" s="10">
        <f>FC_IND_IS_BF_E!K50+FC_IND_IS_EA_E!K50</f>
        <v>17.199312123817709</v>
      </c>
      <c r="L50" s="10">
        <f>FC_IND_IS_BF_E!L50+FC_IND_IS_EA_E!L50</f>
        <v>16.017024935511611</v>
      </c>
      <c r="M50" s="10">
        <f>FC_IND_IS_BF_E!M50+FC_IND_IS_EA_E!M50</f>
        <v>23.168271711092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93.250214961306952</v>
      </c>
      <c r="D51" s="37">
        <f>FC_IND_IS_BF_E!D51+FC_IND_IS_EA_E!D51</f>
        <v>96.926053310404114</v>
      </c>
      <c r="E51" s="37">
        <f>FC_IND_IS_BF_E!E51+FC_IND_IS_EA_E!E51</f>
        <v>93.099742046431629</v>
      </c>
      <c r="F51" s="37">
        <f>FC_IND_IS_BF_E!F51+FC_IND_IS_EA_E!F51</f>
        <v>94.797936371453133</v>
      </c>
      <c r="G51" s="37">
        <f>FC_IND_IS_BF_E!G51+FC_IND_IS_EA_E!G51</f>
        <v>96.152192605331038</v>
      </c>
      <c r="H51" s="37">
        <f>FC_IND_IS_BF_E!H51+FC_IND_IS_EA_E!H51</f>
        <v>98.516766981943249</v>
      </c>
      <c r="I51" s="37">
        <f>FC_IND_IS_BF_E!I51+FC_IND_IS_EA_E!I51</f>
        <v>97.721410146173682</v>
      </c>
      <c r="J51" s="37">
        <f>FC_IND_IS_BF_E!J51+FC_IND_IS_EA_E!J51</f>
        <v>98.366294067067926</v>
      </c>
      <c r="K51" s="37">
        <f>FC_IND_IS_BF_E!K51+FC_IND_IS_EA_E!K51</f>
        <v>91.272570937231293</v>
      </c>
      <c r="L51" s="37">
        <f>FC_IND_IS_BF_E!L51+FC_IND_IS_EA_E!L51</f>
        <v>81.104901117798789</v>
      </c>
      <c r="M51" s="37">
        <f>FC_IND_IS_BF_E!M51+FC_IND_IS_EA_E!M51</f>
        <v>91.509028374892509</v>
      </c>
      <c r="N51" s="37">
        <f>FC_IND_IS_BF_E!N51+FC_IND_IS_EA_E!N51</f>
        <v>28.116938950988821</v>
      </c>
      <c r="O51" s="37">
        <f>FC_IND_IS_BF_E!O51+FC_IND_IS_EA_E!O51</f>
        <v>34.52278589853826</v>
      </c>
      <c r="P51" s="37">
        <f>FC_IND_IS_BF_E!P51+FC_IND_IS_EA_E!P51</f>
        <v>13.112639724849529</v>
      </c>
      <c r="Q51" s="37">
        <f>FC_IND_IS_BF_E!Q51+FC_IND_IS_EA_E!Q51</f>
        <v>0.30094582975064488</v>
      </c>
      <c r="R51" s="37">
        <f>FC_IND_IS_BF_E!R51+FC_IND_IS_EA_E!R51</f>
        <v>9.6732588134135842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9.5528804815133275E-2</v>
      </c>
      <c r="E75" s="37">
        <f>FC_IND_IS_BF_E!E75+FC_IND_IS_EA_E!E75</f>
        <v>9.5528804815133275E-2</v>
      </c>
      <c r="F75" s="37">
        <f>FC_IND_IS_BF_E!F75+FC_IND_IS_EA_E!F75</f>
        <v>9.5528804815133275E-2</v>
      </c>
      <c r="G75" s="37">
        <f>FC_IND_IS_BF_E!G75+FC_IND_IS_EA_E!G75</f>
        <v>0</v>
      </c>
      <c r="H75" s="37">
        <f>FC_IND_IS_BF_E!H75+FC_IND_IS_EA_E!H75</f>
        <v>9.5528804815133275E-2</v>
      </c>
      <c r="I75" s="37">
        <f>FC_IND_IS_BF_E!I75+FC_IND_IS_EA_E!I75</f>
        <v>9.5528804815133275E-2</v>
      </c>
      <c r="J75" s="37">
        <f>FC_IND_IS_BF_E!J75+FC_IND_IS_EA_E!J75</f>
        <v>9.5528804815133275E-2</v>
      </c>
      <c r="K75" s="37">
        <f>FC_IND_IS_BF_E!K75+FC_IND_IS_EA_E!K75</f>
        <v>9.5528804815133275E-2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9.5528804815133275E-2</v>
      </c>
      <c r="Q75" s="37">
        <f>FC_IND_IS_BF_E!Q75+FC_IND_IS_EA_E!Q75</f>
        <v>2.3903697334479789E-2</v>
      </c>
      <c r="R75" s="37">
        <f>FC_IND_IS_BF_E!R75+FC_IND_IS_EA_E!R75</f>
        <v>4.7807394668959592E-2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10.576096302665521</v>
      </c>
      <c r="D76" s="40">
        <f>FC_IND_IS_BF_E!D76+FC_IND_IS_EA_E!D76</f>
        <v>11.17798796216681</v>
      </c>
      <c r="E76" s="40">
        <f>FC_IND_IS_BF_E!E76+FC_IND_IS_EA_E!E76</f>
        <v>11.779879621668099</v>
      </c>
      <c r="F76" s="40">
        <f>FC_IND_IS_BF_E!F76+FC_IND_IS_EA_E!F76</f>
        <v>11.779879621668099</v>
      </c>
      <c r="G76" s="40">
        <f>FC_IND_IS_BF_E!G76+FC_IND_IS_EA_E!G76</f>
        <v>12.639724849527081</v>
      </c>
      <c r="H76" s="40">
        <f>FC_IND_IS_BF_E!H76+FC_IND_IS_EA_E!H76</f>
        <v>12.381771281169391</v>
      </c>
      <c r="I76" s="40">
        <f>FC_IND_IS_BF_E!I76+FC_IND_IS_EA_E!I76</f>
        <v>13.499570077386069</v>
      </c>
      <c r="J76" s="40">
        <f>FC_IND_IS_BF_E!J76+FC_IND_IS_EA_E!J76</f>
        <v>12.639724849527081</v>
      </c>
      <c r="K76" s="40">
        <f>FC_IND_IS_BF_E!K76+FC_IND_IS_EA_E!K76</f>
        <v>12.209802235597589</v>
      </c>
      <c r="L76" s="40">
        <f>FC_IND_IS_BF_E!L76+FC_IND_IS_EA_E!L76</f>
        <v>11.5219260533104</v>
      </c>
      <c r="M76" s="40">
        <f>FC_IND_IS_BF_E!M76+FC_IND_IS_EA_E!M76</f>
        <v>12.725709372312981</v>
      </c>
      <c r="N76" s="40">
        <f>FC_IND_IS_BF_E!N76+FC_IND_IS_EA_E!N76</f>
        <v>16.25107480653482</v>
      </c>
      <c r="O76" s="40">
        <f>FC_IND_IS_BF_E!O76+FC_IND_IS_EA_E!O76</f>
        <v>41.788478073946678</v>
      </c>
      <c r="P76" s="40">
        <f>FC_IND_IS_BF_E!P76+FC_IND_IS_EA_E!P76</f>
        <v>12.12381771281169</v>
      </c>
      <c r="Q76" s="40">
        <f>FC_IND_IS_BF_E!Q76+FC_IND_IS_EA_E!Q76</f>
        <v>1.2897678417884779</v>
      </c>
      <c r="R76" s="40">
        <f>FC_IND_IS_BF_E!R76+FC_IND_IS_EA_E!R76</f>
        <v>4.2132416165090278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137.31736887360273</v>
      </c>
      <c r="D2" s="31">
        <f t="shared" ref="D2:X2" si="1">SUM(D3,D17,D22,D25,D26,D51,D52,D71,D74,D75,D76)</f>
        <v>139.95889939810831</v>
      </c>
      <c r="E2" s="31">
        <f t="shared" si="1"/>
        <v>133.40378331900254</v>
      </c>
      <c r="F2" s="31">
        <f t="shared" si="1"/>
        <v>130.89776440240755</v>
      </c>
      <c r="G2" s="31">
        <f t="shared" si="1"/>
        <v>133.60885640584692</v>
      </c>
      <c r="H2" s="31">
        <f t="shared" si="1"/>
        <v>131.10894239036972</v>
      </c>
      <c r="I2" s="31">
        <f t="shared" si="1"/>
        <v>135.7524505588994</v>
      </c>
      <c r="J2" s="31">
        <f t="shared" si="1"/>
        <v>134.90756663800514</v>
      </c>
      <c r="K2" s="31">
        <f t="shared" si="1"/>
        <v>126.88564058469474</v>
      </c>
      <c r="L2" s="31">
        <f t="shared" si="1"/>
        <v>113.78263112639723</v>
      </c>
      <c r="M2" s="31">
        <f t="shared" si="1"/>
        <v>129.94883920894239</v>
      </c>
      <c r="N2" s="31">
        <f t="shared" si="1"/>
        <v>46.913843508168526</v>
      </c>
      <c r="O2" s="31">
        <f t="shared" si="1"/>
        <v>82.116165090283729</v>
      </c>
      <c r="P2" s="31">
        <f t="shared" si="1"/>
        <v>27.266895958727424</v>
      </c>
      <c r="Q2" s="31">
        <f t="shared" si="1"/>
        <v>1.6146173688736025</v>
      </c>
      <c r="R2" s="31">
        <f t="shared" si="1"/>
        <v>13.934307824591571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6.2983662940670673</v>
      </c>
      <c r="D3" s="34">
        <f t="shared" ref="D3:X3" si="3">SUM(D4,D8,D11)</f>
        <v>6.2983662940670673</v>
      </c>
      <c r="E3" s="34">
        <f t="shared" si="3"/>
        <v>5.7588134135855533</v>
      </c>
      <c r="F3" s="34">
        <f t="shared" si="3"/>
        <v>3.199312123817712</v>
      </c>
      <c r="G3" s="34">
        <f t="shared" si="3"/>
        <v>4.4791057609630256</v>
      </c>
      <c r="H3" s="34">
        <f t="shared" si="3"/>
        <v>3.839208942390369</v>
      </c>
      <c r="I3" s="34">
        <f t="shared" si="3"/>
        <v>3.199312123817712</v>
      </c>
      <c r="J3" s="34">
        <f t="shared" si="3"/>
        <v>2.5595012897678422</v>
      </c>
      <c r="K3" s="34">
        <f t="shared" si="3"/>
        <v>3.199312123817712</v>
      </c>
      <c r="L3" s="34">
        <f t="shared" si="3"/>
        <v>3.199312123817712</v>
      </c>
      <c r="M3" s="34">
        <f t="shared" si="3"/>
        <v>2.5458297506448839</v>
      </c>
      <c r="N3" s="34">
        <f t="shared" si="3"/>
        <v>2.5458297506448839</v>
      </c>
      <c r="O3" s="34">
        <f t="shared" si="3"/>
        <v>5.8049011177987948</v>
      </c>
      <c r="P3" s="34">
        <f t="shared" si="3"/>
        <v>1.9349097162510747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0.62622527944969908</v>
      </c>
      <c r="N4" s="29">
        <f t="shared" si="5"/>
        <v>0.62622527944969908</v>
      </c>
      <c r="O4" s="29">
        <f t="shared" si="5"/>
        <v>1.965692175408426</v>
      </c>
      <c r="P4" s="29">
        <f t="shared" si="5"/>
        <v>0.65520206362854683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1.965692175408426</v>
      </c>
      <c r="P5" s="10">
        <v>0.65520206362854683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0.62622527944969908</v>
      </c>
      <c r="N7" s="10">
        <v>0.62622527944969908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6.2983662940670673</v>
      </c>
      <c r="D11" s="29">
        <f t="shared" ref="D11:X11" si="9">SUM(D12:D16)</f>
        <v>6.2983662940670673</v>
      </c>
      <c r="E11" s="29">
        <f t="shared" si="9"/>
        <v>5.7588134135855533</v>
      </c>
      <c r="F11" s="29">
        <f t="shared" si="9"/>
        <v>3.199312123817712</v>
      </c>
      <c r="G11" s="29">
        <f t="shared" si="9"/>
        <v>4.4791057609630256</v>
      </c>
      <c r="H11" s="29">
        <f t="shared" si="9"/>
        <v>3.839208942390369</v>
      </c>
      <c r="I11" s="29">
        <f t="shared" si="9"/>
        <v>3.199312123817712</v>
      </c>
      <c r="J11" s="29">
        <f t="shared" si="9"/>
        <v>2.5595012897678422</v>
      </c>
      <c r="K11" s="29">
        <f t="shared" si="9"/>
        <v>3.199312123817712</v>
      </c>
      <c r="L11" s="29">
        <f t="shared" si="9"/>
        <v>3.199312123817712</v>
      </c>
      <c r="M11" s="29">
        <f t="shared" si="9"/>
        <v>1.919604471195185</v>
      </c>
      <c r="N11" s="29">
        <f t="shared" si="9"/>
        <v>1.919604471195185</v>
      </c>
      <c r="O11" s="29">
        <f t="shared" si="9"/>
        <v>3.839208942390369</v>
      </c>
      <c r="P11" s="29">
        <f t="shared" si="9"/>
        <v>1.2797076526225279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6.2983662940670673</v>
      </c>
      <c r="D13" s="10">
        <v>6.2983662940670673</v>
      </c>
      <c r="E13" s="10">
        <v>5.7588134135855533</v>
      </c>
      <c r="F13" s="10">
        <v>3.199312123817712</v>
      </c>
      <c r="G13" s="10">
        <v>4.4791057609630256</v>
      </c>
      <c r="H13" s="10">
        <v>3.839208942390369</v>
      </c>
      <c r="I13" s="10">
        <v>3.199312123817712</v>
      </c>
      <c r="J13" s="10">
        <v>2.5595012897678422</v>
      </c>
      <c r="K13" s="10">
        <v>3.199312123817712</v>
      </c>
      <c r="L13" s="10">
        <v>3.199312123817712</v>
      </c>
      <c r="M13" s="10">
        <v>1.919604471195185</v>
      </c>
      <c r="N13" s="10">
        <v>1.919604471195185</v>
      </c>
      <c r="O13" s="10">
        <v>3.839208942390369</v>
      </c>
      <c r="P13" s="10">
        <v>1.2797076526225279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27.192691315563199</v>
      </c>
      <c r="D26" s="37">
        <f t="shared" ref="D26:X26" si="15">SUM(D27,D33)</f>
        <v>25.4609630266552</v>
      </c>
      <c r="E26" s="37">
        <f t="shared" si="15"/>
        <v>22.669819432502141</v>
      </c>
      <c r="F26" s="37">
        <f t="shared" si="15"/>
        <v>21.025107480653482</v>
      </c>
      <c r="G26" s="37">
        <f t="shared" si="15"/>
        <v>20.33783319002579</v>
      </c>
      <c r="H26" s="37">
        <f t="shared" si="15"/>
        <v>16.275666380051589</v>
      </c>
      <c r="I26" s="37">
        <f t="shared" si="15"/>
        <v>21.23662940670679</v>
      </c>
      <c r="J26" s="37">
        <f t="shared" si="15"/>
        <v>21.24651762682717</v>
      </c>
      <c r="K26" s="37">
        <f t="shared" si="15"/>
        <v>20.108426483233014</v>
      </c>
      <c r="L26" s="37">
        <f t="shared" si="15"/>
        <v>17.956491831470338</v>
      </c>
      <c r="M26" s="37">
        <f t="shared" si="15"/>
        <v>23.168271711092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27.192691315563199</v>
      </c>
      <c r="D33" s="29">
        <f t="shared" ref="D33:X33" si="19">SUM(D34:D50)</f>
        <v>25.4609630266552</v>
      </c>
      <c r="E33" s="29">
        <f t="shared" si="19"/>
        <v>22.669819432502141</v>
      </c>
      <c r="F33" s="29">
        <f t="shared" si="19"/>
        <v>21.025107480653482</v>
      </c>
      <c r="G33" s="29">
        <f t="shared" si="19"/>
        <v>20.33783319002579</v>
      </c>
      <c r="H33" s="29">
        <f t="shared" si="19"/>
        <v>16.275666380051589</v>
      </c>
      <c r="I33" s="29">
        <f t="shared" si="19"/>
        <v>21.23662940670679</v>
      </c>
      <c r="J33" s="29">
        <f t="shared" si="19"/>
        <v>21.24651762682717</v>
      </c>
      <c r="K33" s="29">
        <f t="shared" si="19"/>
        <v>20.108426483233014</v>
      </c>
      <c r="L33" s="29">
        <f t="shared" si="19"/>
        <v>17.956491831470338</v>
      </c>
      <c r="M33" s="29">
        <f t="shared" si="19"/>
        <v>23.168271711092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1.01487532244196</v>
      </c>
      <c r="D43" s="10">
        <v>0</v>
      </c>
      <c r="E43" s="10">
        <v>0</v>
      </c>
      <c r="F43" s="10">
        <v>0</v>
      </c>
      <c r="G43" s="10">
        <v>0</v>
      </c>
      <c r="H43" s="10">
        <v>1.01487532244196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2.9091143594153048</v>
      </c>
      <c r="L44" s="10">
        <v>1.9394668959587269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26.177815993121239</v>
      </c>
      <c r="D50" s="10">
        <v>25.4609630266552</v>
      </c>
      <c r="E50" s="10">
        <v>22.669819432502141</v>
      </c>
      <c r="F50" s="10">
        <v>21.025107480653482</v>
      </c>
      <c r="G50" s="10">
        <v>20.33783319002579</v>
      </c>
      <c r="H50" s="10">
        <v>15.26079105760963</v>
      </c>
      <c r="I50" s="10">
        <v>21.23662940670679</v>
      </c>
      <c r="J50" s="10">
        <v>21.24651762682717</v>
      </c>
      <c r="K50" s="10">
        <v>17.199312123817709</v>
      </c>
      <c r="L50" s="10">
        <v>16.017024935511611</v>
      </c>
      <c r="M50" s="10">
        <v>23.168271711092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93.250214961306952</v>
      </c>
      <c r="D51" s="37">
        <v>96.926053310404114</v>
      </c>
      <c r="E51" s="37">
        <v>93.099742046431629</v>
      </c>
      <c r="F51" s="37">
        <v>94.797936371453133</v>
      </c>
      <c r="G51" s="37">
        <v>96.152192605331038</v>
      </c>
      <c r="H51" s="37">
        <v>98.516766981943249</v>
      </c>
      <c r="I51" s="37">
        <v>97.721410146173682</v>
      </c>
      <c r="J51" s="37">
        <v>98.366294067067926</v>
      </c>
      <c r="K51" s="37">
        <v>91.272570937231293</v>
      </c>
      <c r="L51" s="37">
        <v>81.104901117798789</v>
      </c>
      <c r="M51" s="37">
        <v>91.509028374892509</v>
      </c>
      <c r="N51" s="37">
        <v>28.116938950988821</v>
      </c>
      <c r="O51" s="37">
        <v>34.52278589853826</v>
      </c>
      <c r="P51" s="37">
        <v>13.112639724849529</v>
      </c>
      <c r="Q51" s="37">
        <v>0.30094582975064488</v>
      </c>
      <c r="R51" s="37">
        <v>9.6732588134135842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9.5528804815133275E-2</v>
      </c>
      <c r="E75" s="37">
        <v>9.5528804815133275E-2</v>
      </c>
      <c r="F75" s="37">
        <v>9.5528804815133275E-2</v>
      </c>
      <c r="G75" s="37">
        <v>0</v>
      </c>
      <c r="H75" s="37">
        <v>9.5528804815133275E-2</v>
      </c>
      <c r="I75" s="37">
        <v>9.5528804815133275E-2</v>
      </c>
      <c r="J75" s="37">
        <v>9.5528804815133275E-2</v>
      </c>
      <c r="K75" s="37">
        <v>9.5528804815133275E-2</v>
      </c>
      <c r="L75" s="37">
        <v>0</v>
      </c>
      <c r="M75" s="37">
        <v>0</v>
      </c>
      <c r="N75" s="37">
        <v>0</v>
      </c>
      <c r="O75" s="37">
        <v>0</v>
      </c>
      <c r="P75" s="37">
        <v>9.5528804815133275E-2</v>
      </c>
      <c r="Q75" s="37">
        <v>2.3903697334479789E-2</v>
      </c>
      <c r="R75" s="37">
        <v>4.7807394668959592E-2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10.576096302665521</v>
      </c>
      <c r="D76" s="40">
        <v>11.17798796216681</v>
      </c>
      <c r="E76" s="40">
        <v>11.779879621668099</v>
      </c>
      <c r="F76" s="40">
        <v>11.779879621668099</v>
      </c>
      <c r="G76" s="40">
        <v>12.639724849527081</v>
      </c>
      <c r="H76" s="40">
        <v>12.381771281169391</v>
      </c>
      <c r="I76" s="40">
        <v>13.499570077386069</v>
      </c>
      <c r="J76" s="40">
        <v>12.639724849527081</v>
      </c>
      <c r="K76" s="40">
        <v>12.209802235597589</v>
      </c>
      <c r="L76" s="40">
        <v>11.5219260533104</v>
      </c>
      <c r="M76" s="40">
        <v>12.725709372312981</v>
      </c>
      <c r="N76" s="40">
        <v>16.25107480653482</v>
      </c>
      <c r="O76" s="40">
        <v>41.788478073946678</v>
      </c>
      <c r="P76" s="40">
        <v>12.12381771281169</v>
      </c>
      <c r="Q76" s="40">
        <v>1.2897678417884779</v>
      </c>
      <c r="R76" s="40">
        <v>4.2132416165090278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14.860963026655199</v>
      </c>
      <c r="D2" s="31">
        <f t="shared" ref="D2:W2" si="1">SUM(D3,D17,D22,D25,D26,D51,D52,D71,D74,D75,D76)</f>
        <v>17.660275150472913</v>
      </c>
      <c r="E2" s="31">
        <f t="shared" si="1"/>
        <v>17.782115219260533</v>
      </c>
      <c r="F2" s="31">
        <f t="shared" si="1"/>
        <v>17.29724849527085</v>
      </c>
      <c r="G2" s="31">
        <f t="shared" si="1"/>
        <v>16.573516766981943</v>
      </c>
      <c r="H2" s="31">
        <f t="shared" si="1"/>
        <v>17.476354256233879</v>
      </c>
      <c r="I2" s="31">
        <f t="shared" si="1"/>
        <v>19.178417884780735</v>
      </c>
      <c r="J2" s="31">
        <f t="shared" si="1"/>
        <v>15.736371453138435</v>
      </c>
      <c r="K2" s="31">
        <f t="shared" si="1"/>
        <v>26.058813413585554</v>
      </c>
      <c r="L2" s="31">
        <f t="shared" si="1"/>
        <v>24.550558899398109</v>
      </c>
      <c r="M2" s="31">
        <f t="shared" si="1"/>
        <v>27.737661220980222</v>
      </c>
      <c r="N2" s="31">
        <f t="shared" si="1"/>
        <v>23.261220980223555</v>
      </c>
      <c r="O2" s="31">
        <f t="shared" si="1"/>
        <v>24.021238177128119</v>
      </c>
      <c r="P2" s="31">
        <f t="shared" si="1"/>
        <v>25.196388650042991</v>
      </c>
      <c r="Q2" s="31">
        <f t="shared" si="1"/>
        <v>24.275580395528799</v>
      </c>
      <c r="R2" s="31">
        <f t="shared" si="1"/>
        <v>23.311865864144455</v>
      </c>
      <c r="S2" s="31">
        <f t="shared" si="1"/>
        <v>23.426311263972483</v>
      </c>
      <c r="T2" s="31">
        <f t="shared" si="1"/>
        <v>25.909374942972565</v>
      </c>
      <c r="U2" s="31">
        <f t="shared" si="1"/>
        <v>26.642640543406817</v>
      </c>
      <c r="V2" s="31">
        <f t="shared" si="1"/>
        <v>21.19326222658292</v>
      </c>
      <c r="W2" s="31">
        <f t="shared" si="1"/>
        <v>21.330612289169572</v>
      </c>
      <c r="X2" s="31">
        <f t="shared" ref="X2" si="2">SUM(X3,X17,X22,X25,X26,X51,X52,X71,X74,X75,X76)</f>
        <v>24.388605959791342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4.7979363714531383E-2</v>
      </c>
      <c r="V3" s="34">
        <f t="shared" si="4"/>
        <v>3.5253654342218398E-3</v>
      </c>
      <c r="W3" s="34">
        <f t="shared" si="4"/>
        <v>2.0378331900257951E-2</v>
      </c>
      <c r="X3" s="34">
        <f t="shared" ref="X3" si="5">SUM(X4,X8,X11)</f>
        <v>0.18779019776440242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4.7979363714531383E-2</v>
      </c>
      <c r="V4" s="29">
        <f t="shared" si="7"/>
        <v>3.5253654342218398E-3</v>
      </c>
      <c r="W4" s="29">
        <f t="shared" si="7"/>
        <v>2.0378331900257951E-2</v>
      </c>
      <c r="X4" s="29">
        <f t="shared" ref="X4" si="8">SUM(X5:X7)</f>
        <v>0.18779019776440242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4.7979363714531383E-2</v>
      </c>
      <c r="V7" s="10">
        <f>FC_IND_CPC_BC_E!V7+FC_IND_CPC_OC_E!V7+FC_IND_CPC_PH_E!V7</f>
        <v>3.5253654342218398E-3</v>
      </c>
      <c r="W7" s="10">
        <f>FC_IND_CPC_BC_E!W7+FC_IND_CPC_OC_E!W7+FC_IND_CPC_PH_E!W7</f>
        <v>2.0378331900257951E-2</v>
      </c>
      <c r="X7" s="10">
        <f>FC_IND_CPC_BC_E!X7+FC_IND_CPC_OC_E!X7+FC_IND_CPC_PH_E!X7</f>
        <v>0.18779019776440242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0.48005159071367148</v>
      </c>
      <c r="Q22" s="37">
        <f t="shared" si="19"/>
        <v>0.2400687876182287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1.2983662940670682E-2</v>
      </c>
      <c r="V22" s="37">
        <f t="shared" si="19"/>
        <v>0</v>
      </c>
      <c r="W22" s="37">
        <f t="shared" si="19"/>
        <v>0</v>
      </c>
      <c r="X22" s="37">
        <f t="shared" ref="X22" si="20">SUM(X23:X24)</f>
        <v>4.0412725709372309E-3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0.48005159071367148</v>
      </c>
      <c r="Q23" s="10">
        <f>FC_IND_CPC_BC_E!Q23+FC_IND_CPC_OC_E!Q23+FC_IND_CPC_PH_E!Q23</f>
        <v>0.2400687876182287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1.2983662940670682E-2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4.0412725709372309E-3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2.9091143594153044</v>
      </c>
      <c r="D26" s="37">
        <f t="shared" ref="D26:W26" si="22">SUM(D27,D33)</f>
        <v>3.888392089423903</v>
      </c>
      <c r="E26" s="37">
        <f t="shared" si="22"/>
        <v>3.8788478073946679</v>
      </c>
      <c r="F26" s="37">
        <f t="shared" si="22"/>
        <v>2.9091143594153044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3.859587274290627</v>
      </c>
      <c r="L26" s="37">
        <f t="shared" si="22"/>
        <v>2.0297506448839204</v>
      </c>
      <c r="M26" s="37">
        <f t="shared" si="22"/>
        <v>2.0297506448839204</v>
      </c>
      <c r="N26" s="37">
        <f t="shared" si="22"/>
        <v>3.1174548581255368</v>
      </c>
      <c r="O26" s="37">
        <f t="shared" si="22"/>
        <v>3.26311263972485</v>
      </c>
      <c r="P26" s="37">
        <f t="shared" si="22"/>
        <v>3.2631126397248496</v>
      </c>
      <c r="Q26" s="37">
        <f t="shared" si="22"/>
        <v>3.2631126397248496</v>
      </c>
      <c r="R26" s="37">
        <f t="shared" si="22"/>
        <v>3.2631126397248496</v>
      </c>
      <c r="S26" s="37">
        <f t="shared" si="22"/>
        <v>3.2631126397248504</v>
      </c>
      <c r="T26" s="37">
        <f t="shared" si="22"/>
        <v>3.5813413585554601</v>
      </c>
      <c r="U26" s="37">
        <f t="shared" si="22"/>
        <v>5.0017196904557188</v>
      </c>
      <c r="V26" s="37">
        <f t="shared" si="22"/>
        <v>4.1837489251934645</v>
      </c>
      <c r="W26" s="37">
        <f t="shared" si="22"/>
        <v>4.2963026655202068</v>
      </c>
      <c r="X26" s="37">
        <f t="shared" ref="X26" si="23">SUM(X27,X33)</f>
        <v>4.503955288048151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2.9091143594153044</v>
      </c>
      <c r="D33" s="29">
        <f t="shared" ref="D33:W33" si="28">SUM(D34:D50)</f>
        <v>3.888392089423903</v>
      </c>
      <c r="E33" s="29">
        <f t="shared" si="28"/>
        <v>3.8788478073946679</v>
      </c>
      <c r="F33" s="29">
        <f t="shared" si="28"/>
        <v>2.9091143594153044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3.859587274290627</v>
      </c>
      <c r="L33" s="29">
        <f t="shared" si="28"/>
        <v>2.0297506448839204</v>
      </c>
      <c r="M33" s="29">
        <f t="shared" si="28"/>
        <v>2.0297506448839204</v>
      </c>
      <c r="N33" s="29">
        <f t="shared" si="28"/>
        <v>3.1174548581255368</v>
      </c>
      <c r="O33" s="29">
        <f t="shared" si="28"/>
        <v>3.26311263972485</v>
      </c>
      <c r="P33" s="29">
        <f t="shared" si="28"/>
        <v>3.2631126397248496</v>
      </c>
      <c r="Q33" s="29">
        <f t="shared" si="28"/>
        <v>3.2631126397248496</v>
      </c>
      <c r="R33" s="29">
        <f t="shared" si="28"/>
        <v>3.2631126397248496</v>
      </c>
      <c r="S33" s="29">
        <f t="shared" si="28"/>
        <v>3.2631126397248504</v>
      </c>
      <c r="T33" s="29">
        <f t="shared" si="28"/>
        <v>3.5813413585554601</v>
      </c>
      <c r="U33" s="29">
        <f t="shared" si="28"/>
        <v>5.0017196904557188</v>
      </c>
      <c r="V33" s="29">
        <f t="shared" si="28"/>
        <v>4.1837489251934645</v>
      </c>
      <c r="W33" s="29">
        <f t="shared" si="28"/>
        <v>4.2963026655202068</v>
      </c>
      <c r="X33" s="29">
        <f t="shared" ref="X33" si="29">SUM(X34:X50)</f>
        <v>4.503955288048151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1.0877042132416159</v>
      </c>
      <c r="O36" s="10">
        <f>FC_IND_CPC_BC_E!O36+FC_IND_CPC_OC_E!O36+FC_IND_CPC_PH_E!O36</f>
        <v>3.26311263972485</v>
      </c>
      <c r="P36" s="10">
        <f>FC_IND_CPC_BC_E!P36+FC_IND_CPC_OC_E!P36+FC_IND_CPC_PH_E!P36</f>
        <v>3.2631126397248496</v>
      </c>
      <c r="Q36" s="10">
        <f>FC_IND_CPC_BC_E!Q36+FC_IND_CPC_OC_E!Q36+FC_IND_CPC_PH_E!Q36</f>
        <v>3.2631126397248496</v>
      </c>
      <c r="R36" s="10">
        <f>FC_IND_CPC_BC_E!R36+FC_IND_CPC_OC_E!R36+FC_IND_CPC_PH_E!R36</f>
        <v>3.2631126397248496</v>
      </c>
      <c r="S36" s="10">
        <f>FC_IND_CPC_BC_E!S36+FC_IND_CPC_OC_E!S36+FC_IND_CPC_PH_E!S36</f>
        <v>3.2631126397248504</v>
      </c>
      <c r="T36" s="10">
        <f>FC_IND_CPC_BC_E!T36+FC_IND_CPC_OC_E!T36+FC_IND_CPC_PH_E!T36</f>
        <v>3.3936371453138436</v>
      </c>
      <c r="U36" s="10">
        <f>FC_IND_CPC_BC_E!U36+FC_IND_CPC_OC_E!U36+FC_IND_CPC_PH_E!U36</f>
        <v>4.3355975924333627</v>
      </c>
      <c r="V36" s="10">
        <f>FC_IND_CPC_BC_E!V36+FC_IND_CPC_OC_E!V36+FC_IND_CPC_PH_E!V36</f>
        <v>3.899398108340498</v>
      </c>
      <c r="W36" s="10">
        <f>FC_IND_CPC_BC_E!W36+FC_IND_CPC_OC_E!W36+FC_IND_CPC_PH_E!W36</f>
        <v>3.9744625967325886</v>
      </c>
      <c r="X36" s="10">
        <f>FC_IND_CPC_BC_E!X36+FC_IND_CPC_OC_E!X36+FC_IND_CPC_PH_E!X36</f>
        <v>4.2104901117798796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8.9251934651762677E-2</v>
      </c>
      <c r="U37" s="10">
        <f>FC_IND_CPC_BC_E!U37+FC_IND_CPC_OC_E!U37+FC_IND_CPC_PH_E!U37</f>
        <v>1.15219260533104E-2</v>
      </c>
      <c r="V37" s="10">
        <f>FC_IND_CPC_BC_E!V37+FC_IND_CPC_OC_E!V37+FC_IND_CPC_PH_E!V37</f>
        <v>5.2450558899398095E-3</v>
      </c>
      <c r="W37" s="10">
        <f>FC_IND_CPC_BC_E!W37+FC_IND_CPC_OC_E!W37+FC_IND_CPC_PH_E!W37</f>
        <v>5.2450558899398104E-3</v>
      </c>
      <c r="X37" s="10">
        <f>FC_IND_CPC_BC_E!X37+FC_IND_CPC_OC_E!X37+FC_IND_CPC_PH_E!X37</f>
        <v>6.2768701633705917E-3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1.0148753224419602</v>
      </c>
      <c r="L43" s="10">
        <f>FC_IND_CPC_BC_E!L43+FC_IND_CPC_OC_E!L43+FC_IND_CPC_PH_E!L43</f>
        <v>2.0297506448839204</v>
      </c>
      <c r="M43" s="10">
        <f>FC_IND_CPC_BC_E!M43+FC_IND_CPC_OC_E!M43+FC_IND_CPC_PH_E!M43</f>
        <v>2.0297506448839204</v>
      </c>
      <c r="N43" s="10">
        <f>FC_IND_CPC_BC_E!N43+FC_IND_CPC_OC_E!N43+FC_IND_CPC_PH_E!N43</f>
        <v>2.0297506448839209</v>
      </c>
      <c r="O43" s="10">
        <f>FC_IND_CPC_BC_E!O43+FC_IND_CPC_OC_E!O43+FC_IND_CPC_PH_E!O43</f>
        <v>0</v>
      </c>
      <c r="P43" s="10">
        <f>FC_IND_CPC_BC_E!P43+FC_IND_CPC_OC_E!P43+FC_IND_CPC_PH_E!P43</f>
        <v>0</v>
      </c>
      <c r="Q43" s="10">
        <f>FC_IND_CPC_BC_E!Q43+FC_IND_CPC_OC_E!Q43+FC_IND_CPC_PH_E!Q43</f>
        <v>0</v>
      </c>
      <c r="R43" s="10">
        <f>FC_IND_CPC_BC_E!R43+FC_IND_CPC_OC_E!R43+FC_IND_CPC_PH_E!R43</f>
        <v>0</v>
      </c>
      <c r="S43" s="10">
        <f>FC_IND_CPC_BC_E!S43+FC_IND_CPC_OC_E!S43+FC_IND_CPC_PH_E!S43</f>
        <v>0</v>
      </c>
      <c r="T43" s="10">
        <f>FC_IND_CPC_BC_E!T43+FC_IND_CPC_OC_E!T43+FC_IND_CPC_PH_E!T43</f>
        <v>9.845227858985385E-2</v>
      </c>
      <c r="U43" s="10">
        <f>FC_IND_CPC_BC_E!U43+FC_IND_CPC_OC_E!U43+FC_IND_CPC_PH_E!U43</f>
        <v>0.65460017196904541</v>
      </c>
      <c r="V43" s="10">
        <f>FC_IND_CPC_BC_E!V43+FC_IND_CPC_OC_E!V43+FC_IND_CPC_PH_E!V43</f>
        <v>0.27910576096302653</v>
      </c>
      <c r="W43" s="10">
        <f>FC_IND_CPC_BC_E!W43+FC_IND_CPC_OC_E!W43+FC_IND_CPC_PH_E!W43</f>
        <v>0.31659501289767839</v>
      </c>
      <c r="X43" s="10">
        <f>FC_IND_CPC_BC_E!X43+FC_IND_CPC_OC_E!X43+FC_IND_CPC_PH_E!X43</f>
        <v>0.28718830610490109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2.9091143594153044</v>
      </c>
      <c r="D44" s="10">
        <f>FC_IND_CPC_BC_E!D44+FC_IND_CPC_OC_E!D44+FC_IND_CPC_PH_E!D44</f>
        <v>2.9091143594153048</v>
      </c>
      <c r="E44" s="10">
        <f>FC_IND_CPC_BC_E!E44+FC_IND_CPC_OC_E!E44+FC_IND_CPC_PH_E!E44</f>
        <v>3.8788478073946679</v>
      </c>
      <c r="F44" s="10">
        <f>FC_IND_CPC_BC_E!F44+FC_IND_CPC_OC_E!F44+FC_IND_CPC_PH_E!F44</f>
        <v>2.9091143594153044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</v>
      </c>
      <c r="J44" s="10">
        <f>FC_IND_CPC_BC_E!J44+FC_IND_CPC_OC_E!J44+FC_IND_CPC_PH_E!J44</f>
        <v>0</v>
      </c>
      <c r="K44" s="10">
        <f>FC_IND_CPC_BC_E!K44+FC_IND_CPC_OC_E!K44+FC_IND_CPC_PH_E!K44</f>
        <v>1.9394668959587271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0.9792777300085983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0.90524505588993964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4.815133276010318</v>
      </c>
      <c r="D51" s="37">
        <f>FC_IND_CPC_BC_E!D51+FC_IND_CPC_OC_E!D51+FC_IND_CPC_PH_E!D51</f>
        <v>5.6319862424763532</v>
      </c>
      <c r="E51" s="37">
        <f>FC_IND_CPC_BC_E!E51+FC_IND_CPC_OC_E!E51+FC_IND_CPC_PH_E!E51</f>
        <v>6.4273430782459151</v>
      </c>
      <c r="F51" s="37">
        <f>FC_IND_CPC_BC_E!F51+FC_IND_CPC_OC_E!F51+FC_IND_CPC_PH_E!F51</f>
        <v>7.2226999140154771</v>
      </c>
      <c r="G51" s="37">
        <f>FC_IND_CPC_BC_E!G51+FC_IND_CPC_OC_E!G51+FC_IND_CPC_PH_E!G51</f>
        <v>9.6087704213241611</v>
      </c>
      <c r="H51" s="37">
        <f>FC_IND_CPC_BC_E!H51+FC_IND_CPC_OC_E!H51+FC_IND_CPC_PH_E!H51</f>
        <v>10.4256233877902</v>
      </c>
      <c r="I51" s="37">
        <f>FC_IND_CPC_BC_E!I51+FC_IND_CPC_OC_E!I51+FC_IND_CPC_PH_E!I51</f>
        <v>11.220980223559756</v>
      </c>
      <c r="J51" s="37">
        <f>FC_IND_CPC_BC_E!J51+FC_IND_CPC_OC_E!J51+FC_IND_CPC_PH_E!J51</f>
        <v>8.8134135855545992</v>
      </c>
      <c r="K51" s="37">
        <f>FC_IND_CPC_BC_E!K51+FC_IND_CPC_OC_E!K51+FC_IND_CPC_PH_E!K51</f>
        <v>12.016337059329322</v>
      </c>
      <c r="L51" s="37">
        <f>FC_IND_CPC_BC_E!L51+FC_IND_CPC_OC_E!L51+FC_IND_CPC_PH_E!L51</f>
        <v>12.05932932072227</v>
      </c>
      <c r="M51" s="37">
        <f>FC_IND_CPC_BC_E!M51+FC_IND_CPC_OC_E!M51+FC_IND_CPC_PH_E!M51</f>
        <v>13.65004299226139</v>
      </c>
      <c r="N51" s="37">
        <f>FC_IND_CPC_BC_E!N51+FC_IND_CPC_OC_E!N51+FC_IND_CPC_PH_E!N51</f>
        <v>9.6302665520206361</v>
      </c>
      <c r="O51" s="37">
        <f>FC_IND_CPC_BC_E!O51+FC_IND_CPC_OC_E!O51+FC_IND_CPC_PH_E!O51</f>
        <v>8.8349097162510741</v>
      </c>
      <c r="P51" s="37">
        <f>FC_IND_CPC_BC_E!P51+FC_IND_CPC_OC_E!P51+FC_IND_CPC_PH_E!P51</f>
        <v>9.0283748925193468</v>
      </c>
      <c r="Q51" s="37">
        <f>FC_IND_CPC_BC_E!Q51+FC_IND_CPC_OC_E!Q51+FC_IND_CPC_PH_E!Q51</f>
        <v>7.3731728288907981</v>
      </c>
      <c r="R51" s="37">
        <f>FC_IND_CPC_BC_E!R51+FC_IND_CPC_OC_E!R51+FC_IND_CPC_PH_E!R51</f>
        <v>7.6956147893379203</v>
      </c>
      <c r="S51" s="37">
        <f>FC_IND_CPC_BC_E!S51+FC_IND_CPC_OC_E!S51+FC_IND_CPC_PH_E!S51</f>
        <v>9.0282889079965596</v>
      </c>
      <c r="T51" s="37">
        <f>FC_IND_CPC_BC_E!T51+FC_IND_CPC_OC_E!T51+FC_IND_CPC_PH_E!T51</f>
        <v>10.65778159931212</v>
      </c>
      <c r="U51" s="37">
        <f>FC_IND_CPC_BC_E!U51+FC_IND_CPC_OC_E!U51+FC_IND_CPC_PH_E!U51</f>
        <v>11.323043852106622</v>
      </c>
      <c r="V51" s="37">
        <f>FC_IND_CPC_BC_E!V51+FC_IND_CPC_OC_E!V51+FC_IND_CPC_PH_E!V51</f>
        <v>7.0885640584694736</v>
      </c>
      <c r="W51" s="37">
        <f>FC_IND_CPC_BC_E!W51+FC_IND_CPC_OC_E!W51+FC_IND_CPC_PH_E!W51</f>
        <v>5.7304385210662065</v>
      </c>
      <c r="X51" s="37">
        <f>FC_IND_CPC_BC_E!X51+FC_IND_CPC_OC_E!X51+FC_IND_CPC_PH_E!X51</f>
        <v>7.854170249355116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1.1226139294926909</v>
      </c>
      <c r="D52" s="37">
        <f t="shared" ref="D52:W52" si="31">SUM(D53:D70)</f>
        <v>1.0987102321582112</v>
      </c>
      <c r="E52" s="37">
        <f t="shared" si="31"/>
        <v>0.69269131556319852</v>
      </c>
      <c r="F52" s="37">
        <f t="shared" si="31"/>
        <v>0.45382631126397244</v>
      </c>
      <c r="G52" s="37">
        <f t="shared" si="31"/>
        <v>1.1226139294926909</v>
      </c>
      <c r="H52" s="37">
        <f t="shared" si="31"/>
        <v>0.69269131556319852</v>
      </c>
      <c r="I52" s="37">
        <f t="shared" si="31"/>
        <v>1.4130696474634568</v>
      </c>
      <c r="J52" s="37">
        <f t="shared" si="31"/>
        <v>1.7543422184006885</v>
      </c>
      <c r="K52" s="37">
        <f t="shared" si="31"/>
        <v>4.4983662940670692</v>
      </c>
      <c r="L52" s="37">
        <f t="shared" si="31"/>
        <v>3.0716251074806533</v>
      </c>
      <c r="M52" s="37">
        <f t="shared" si="31"/>
        <v>4.4912295786758385</v>
      </c>
      <c r="N52" s="37">
        <f t="shared" si="31"/>
        <v>4.0551160791057592</v>
      </c>
      <c r="O52" s="37">
        <f t="shared" si="31"/>
        <v>5.4695614789337919</v>
      </c>
      <c r="P52" s="37">
        <f t="shared" si="31"/>
        <v>5.1113499570077385</v>
      </c>
      <c r="Q52" s="37">
        <f t="shared" si="31"/>
        <v>7.2847807394668962</v>
      </c>
      <c r="R52" s="37">
        <f t="shared" si="31"/>
        <v>5.9711951848667244</v>
      </c>
      <c r="S52" s="37">
        <f t="shared" si="31"/>
        <v>4.7768701633705932</v>
      </c>
      <c r="T52" s="37">
        <f t="shared" si="31"/>
        <v>5.1484979008401552</v>
      </c>
      <c r="U52" s="37">
        <f t="shared" si="31"/>
        <v>3.5920816440087044</v>
      </c>
      <c r="V52" s="37">
        <f t="shared" si="31"/>
        <v>3.7353086582252275</v>
      </c>
      <c r="W52" s="37">
        <f t="shared" si="31"/>
        <v>4.8101479727465319</v>
      </c>
      <c r="X52" s="37">
        <f t="shared" ref="X52" si="32">SUM(X53:X70)</f>
        <v>3.4823290896279731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1.1226139294926909</v>
      </c>
      <c r="D59" s="10">
        <f>FC_IND_CPC_BC_E!D59+FC_IND_CPC_OC_E!D59+FC_IND_CPC_PH_E!D59</f>
        <v>1.0987102321582112</v>
      </c>
      <c r="E59" s="10">
        <f>FC_IND_CPC_BC_E!E59+FC_IND_CPC_OC_E!E59+FC_IND_CPC_PH_E!E59</f>
        <v>0.69269131556319852</v>
      </c>
      <c r="F59" s="10">
        <f>FC_IND_CPC_BC_E!F59+FC_IND_CPC_OC_E!F59+FC_IND_CPC_PH_E!F59</f>
        <v>0.45382631126397244</v>
      </c>
      <c r="G59" s="10">
        <f>FC_IND_CPC_BC_E!G59+FC_IND_CPC_OC_E!G59+FC_IND_CPC_PH_E!G59</f>
        <v>1.1226139294926909</v>
      </c>
      <c r="H59" s="10">
        <f>FC_IND_CPC_BC_E!H59+FC_IND_CPC_OC_E!H59+FC_IND_CPC_PH_E!H59</f>
        <v>0.69269131556319852</v>
      </c>
      <c r="I59" s="10">
        <f>FC_IND_CPC_BC_E!I59+FC_IND_CPC_OC_E!I59+FC_IND_CPC_PH_E!I59</f>
        <v>1.3375752364574378</v>
      </c>
      <c r="J59" s="10">
        <f>FC_IND_CPC_BC_E!J59+FC_IND_CPC_OC_E!J59+FC_IND_CPC_PH_E!J59</f>
        <v>1.7196904557179713</v>
      </c>
      <c r="K59" s="10">
        <f>FC_IND_CPC_BC_E!K59+FC_IND_CPC_OC_E!K59+FC_IND_CPC_PH_E!K59</f>
        <v>4.4663800515907148</v>
      </c>
      <c r="L59" s="10">
        <f>FC_IND_CPC_BC_E!L59+FC_IND_CPC_OC_E!L59+FC_IND_CPC_PH_E!L59</f>
        <v>3.0094582975064488</v>
      </c>
      <c r="M59" s="10">
        <f>FC_IND_CPC_BC_E!M59+FC_IND_CPC_OC_E!M59+FC_IND_CPC_PH_E!M59</f>
        <v>4.4663800515907139</v>
      </c>
      <c r="N59" s="10">
        <f>FC_IND_CPC_BC_E!N59+FC_IND_CPC_OC_E!N59+FC_IND_CPC_PH_E!N59</f>
        <v>4.0364574376612197</v>
      </c>
      <c r="O59" s="10">
        <f>FC_IND_CPC_BC_E!O59+FC_IND_CPC_OC_E!O59+FC_IND_CPC_PH_E!O59</f>
        <v>5.0157351676698196</v>
      </c>
      <c r="P59" s="10">
        <f>FC_IND_CPC_BC_E!P59+FC_IND_CPC_OC_E!P59+FC_IND_CPC_PH_E!P59</f>
        <v>4.9680137575236456</v>
      </c>
      <c r="Q59" s="10">
        <f>FC_IND_CPC_BC_E!Q59+FC_IND_CPC_OC_E!Q59+FC_IND_CPC_PH_E!Q59</f>
        <v>6.5682717110920041</v>
      </c>
      <c r="R59" s="10">
        <f>FC_IND_CPC_BC_E!R59+FC_IND_CPC_OC_E!R59+FC_IND_CPC_PH_E!R59</f>
        <v>5.2785038693035258</v>
      </c>
      <c r="S59" s="10">
        <f>FC_IND_CPC_BC_E!S59+FC_IND_CPC_OC_E!S59+FC_IND_CPC_PH_E!S59</f>
        <v>4.2514187446259672</v>
      </c>
      <c r="T59" s="10">
        <f>FC_IND_CPC_BC_E!T59+FC_IND_CPC_OC_E!T59+FC_IND_CPC_PH_E!T59</f>
        <v>4.4663800515907139</v>
      </c>
      <c r="U59" s="10">
        <f>FC_IND_CPC_BC_E!U59+FC_IND_CPC_OC_E!U59+FC_IND_CPC_PH_E!U59</f>
        <v>3.5877042132416159</v>
      </c>
      <c r="V59" s="10">
        <f>FC_IND_CPC_BC_E!V59+FC_IND_CPC_OC_E!V59+FC_IND_CPC_PH_E!V59</f>
        <v>3.7316423043852094</v>
      </c>
      <c r="W59" s="10">
        <f>FC_IND_CPC_BC_E!W59+FC_IND_CPC_OC_E!W59+FC_IND_CPC_PH_E!W59</f>
        <v>4.7901117798796218</v>
      </c>
      <c r="X59" s="10">
        <f>FC_IND_CPC_BC_E!X59+FC_IND_CPC_OC_E!X59+FC_IND_CPC_PH_E!X59</f>
        <v>3.4781599312123817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0.45382631126397249</v>
      </c>
      <c r="P61" s="10">
        <f>FC_IND_CPC_BC_E!P61+FC_IND_CPC_OC_E!P61+FC_IND_CPC_PH_E!P61</f>
        <v>0.14333619948409279</v>
      </c>
      <c r="Q61" s="10">
        <f>FC_IND_CPC_BC_E!Q61+FC_IND_CPC_OC_E!Q61+FC_IND_CPC_PH_E!Q61</f>
        <v>0.7165090283748925</v>
      </c>
      <c r="R61" s="10">
        <f>FC_IND_CPC_BC_E!R61+FC_IND_CPC_OC_E!R61+FC_IND_CPC_PH_E!R61</f>
        <v>0.69269131556319852</v>
      </c>
      <c r="S61" s="10">
        <f>FC_IND_CPC_BC_E!S61+FC_IND_CPC_OC_E!S61+FC_IND_CPC_PH_E!S61</f>
        <v>0.52545141874462575</v>
      </c>
      <c r="T61" s="10">
        <f>FC_IND_CPC_BC_E!T61+FC_IND_CPC_OC_E!T61+FC_IND_CPC_PH_E!T61</f>
        <v>0.52983662940670673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7.5494411006018891E-2</v>
      </c>
      <c r="J65" s="10">
        <f>FC_IND_CPC_BC_E!J65+FC_IND_CPC_OC_E!J65+FC_IND_CPC_PH_E!J65</f>
        <v>3.4651762682717108E-2</v>
      </c>
      <c r="K65" s="10">
        <f>FC_IND_CPC_BC_E!K65+FC_IND_CPC_OC_E!K65+FC_IND_CPC_PH_E!K65</f>
        <v>3.1986242476354253E-2</v>
      </c>
      <c r="L65" s="10">
        <f>FC_IND_CPC_BC_E!L65+FC_IND_CPC_OC_E!L65+FC_IND_CPC_PH_E!L65</f>
        <v>6.2166809974204637E-2</v>
      </c>
      <c r="M65" s="10">
        <f>FC_IND_CPC_BC_E!M65+FC_IND_CPC_OC_E!M65+FC_IND_CPC_PH_E!M65</f>
        <v>2.4849527085124667E-2</v>
      </c>
      <c r="N65" s="10">
        <f>FC_IND_CPC_BC_E!N65+FC_IND_CPC_OC_E!N65+FC_IND_CPC_PH_E!N65</f>
        <v>1.8658641444539978E-2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0.14746345657781601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1.642304385210662E-2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4.8177632649189107E-3</v>
      </c>
      <c r="U70" s="10">
        <f>FC_IND_CPC_BC_E!U70+FC_IND_CPC_OC_E!U70+FC_IND_CPC_PH_E!U70</f>
        <v>4.3774307670883883E-3</v>
      </c>
      <c r="V70" s="10">
        <f>FC_IND_CPC_BC_E!V70+FC_IND_CPC_OC_E!V70+FC_IND_CPC_PH_E!V70</f>
        <v>3.6663538400182666E-3</v>
      </c>
      <c r="W70" s="10">
        <f>FC_IND_CPC_BC_E!W70+FC_IND_CPC_OC_E!W70+FC_IND_CPC_PH_E!W70</f>
        <v>3.6131490148040239E-3</v>
      </c>
      <c r="X70" s="10">
        <f>FC_IND_CPC_BC_E!X70+FC_IND_CPC_OC_E!X70+FC_IND_CPC_PH_E!X70</f>
        <v>4.1691584155916141E-3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0.16715391229578674</v>
      </c>
      <c r="D75" s="37">
        <f>FC_IND_CPC_BC_E!D75+FC_IND_CPC_OC_E!D75+FC_IND_CPC_PH_E!D75</f>
        <v>0.3343938091143594</v>
      </c>
      <c r="E75" s="37">
        <f>FC_IND_CPC_BC_E!E75+FC_IND_CPC_OC_E!E75+FC_IND_CPC_PH_E!E75</f>
        <v>0.33439380911435945</v>
      </c>
      <c r="F75" s="37">
        <f>FC_IND_CPC_BC_E!F75+FC_IND_CPC_OC_E!F75+FC_IND_CPC_PH_E!F75</f>
        <v>0.26276870163370597</v>
      </c>
      <c r="G75" s="37">
        <f>FC_IND_CPC_BC_E!G75+FC_IND_CPC_OC_E!G75+FC_IND_CPC_PH_E!G75</f>
        <v>0.16715391229578669</v>
      </c>
      <c r="H75" s="37">
        <f>FC_IND_CPC_BC_E!H75+FC_IND_CPC_OC_E!H75+FC_IND_CPC_PH_E!H75</f>
        <v>0.16715391229578666</v>
      </c>
      <c r="I75" s="37">
        <f>FC_IND_CPC_BC_E!I75+FC_IND_CPC_OC_E!I75+FC_IND_CPC_PH_E!I75</f>
        <v>9.5528804815133289E-2</v>
      </c>
      <c r="J75" s="37">
        <f>FC_IND_CPC_BC_E!J75+FC_IND_CPC_OC_E!J75+FC_IND_CPC_PH_E!J75</f>
        <v>9.5528804815133275E-2</v>
      </c>
      <c r="K75" s="37">
        <f>FC_IND_CPC_BC_E!K75+FC_IND_CPC_OC_E!K75+FC_IND_CPC_PH_E!K75</f>
        <v>9.5528804815133261E-2</v>
      </c>
      <c r="L75" s="37">
        <f>FC_IND_CPC_BC_E!L75+FC_IND_CPC_OC_E!L75+FC_IND_CPC_PH_E!L75</f>
        <v>2.3167669819432501</v>
      </c>
      <c r="M75" s="37">
        <f>FC_IND_CPC_BC_E!M75+FC_IND_CPC_OC_E!M75+FC_IND_CPC_PH_E!M75</f>
        <v>2.1496130696474629</v>
      </c>
      <c r="N75" s="37">
        <f>FC_IND_CPC_BC_E!N75+FC_IND_CPC_OC_E!N75+FC_IND_CPC_PH_E!N75</f>
        <v>0.52545141874462586</v>
      </c>
      <c r="O75" s="37">
        <f>FC_IND_CPC_BC_E!O75+FC_IND_CPC_OC_E!O75+FC_IND_CPC_PH_E!O75</f>
        <v>0.26276870163370591</v>
      </c>
      <c r="P75" s="37">
        <f>FC_IND_CPC_BC_E!P75+FC_IND_CPC_OC_E!P75+FC_IND_CPC_PH_E!P75</f>
        <v>1.1226139294926909</v>
      </c>
      <c r="Q75" s="37">
        <f>FC_IND_CPC_BC_E!Q75+FC_IND_CPC_OC_E!Q75+FC_IND_CPC_PH_E!Q75</f>
        <v>0.95537403267411869</v>
      </c>
      <c r="R75" s="37">
        <f>FC_IND_CPC_BC_E!R75+FC_IND_CPC_OC_E!R75+FC_IND_CPC_PH_E!R75</f>
        <v>1.050902837489252</v>
      </c>
      <c r="S75" s="37">
        <f>FC_IND_CPC_BC_E!S75+FC_IND_CPC_OC_E!S75+FC_IND_CPC_PH_E!S75</f>
        <v>1.0269991401547722</v>
      </c>
      <c r="T75" s="37">
        <f>FC_IND_CPC_BC_E!T75+FC_IND_CPC_OC_E!T75+FC_IND_CPC_PH_E!T75</f>
        <v>0.97583834909716249</v>
      </c>
      <c r="U75" s="37">
        <f>FC_IND_CPC_BC_E!U75+FC_IND_CPC_OC_E!U75+FC_IND_CPC_PH_E!U75</f>
        <v>1.0527085124677558</v>
      </c>
      <c r="V75" s="37">
        <f>FC_IND_CPC_BC_E!V75+FC_IND_CPC_OC_E!V75+FC_IND_CPC_PH_E!V75</f>
        <v>0.97506448839208937</v>
      </c>
      <c r="W75" s="37">
        <f>FC_IND_CPC_BC_E!W75+FC_IND_CPC_OC_E!W75+FC_IND_CPC_PH_E!W75</f>
        <v>1.3407566638005162</v>
      </c>
      <c r="X75" s="37">
        <f>FC_IND_CPC_BC_E!X75+FC_IND_CPC_OC_E!X75+FC_IND_CPC_PH_E!X75</f>
        <v>2.5991401547721411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5.8469475494410998</v>
      </c>
      <c r="D76" s="40">
        <f>FC_IND_CPC_BC_E!D76+FC_IND_CPC_OC_E!D76+FC_IND_CPC_PH_E!D76</f>
        <v>6.7067927773000857</v>
      </c>
      <c r="E76" s="40">
        <f>FC_IND_CPC_BC_E!E76+FC_IND_CPC_OC_E!E76+FC_IND_CPC_PH_E!E76</f>
        <v>6.44883920894239</v>
      </c>
      <c r="F76" s="40">
        <f>FC_IND_CPC_BC_E!F76+FC_IND_CPC_OC_E!F76+FC_IND_CPC_PH_E!F76</f>
        <v>6.44883920894239</v>
      </c>
      <c r="G76" s="40">
        <f>FC_IND_CPC_BC_E!G76+FC_IND_CPC_OC_E!G76+FC_IND_CPC_PH_E!G76</f>
        <v>5.6749785038693039</v>
      </c>
      <c r="H76" s="40">
        <f>FC_IND_CPC_BC_E!H76+FC_IND_CPC_OC_E!H76+FC_IND_CPC_PH_E!H76</f>
        <v>6.1908856405846944</v>
      </c>
      <c r="I76" s="40">
        <f>FC_IND_CPC_BC_E!I76+FC_IND_CPC_OC_E!I76+FC_IND_CPC_PH_E!I76</f>
        <v>6.44883920894239</v>
      </c>
      <c r="J76" s="40">
        <f>FC_IND_CPC_BC_E!J76+FC_IND_CPC_OC_E!J76+FC_IND_CPC_PH_E!J76</f>
        <v>5.0730868443680137</v>
      </c>
      <c r="K76" s="40">
        <f>FC_IND_CPC_BC_E!K76+FC_IND_CPC_OC_E!K76+FC_IND_CPC_PH_E!K76</f>
        <v>5.5889939810834051</v>
      </c>
      <c r="L76" s="40">
        <f>FC_IND_CPC_BC_E!L76+FC_IND_CPC_OC_E!L76+FC_IND_CPC_PH_E!L76</f>
        <v>5.0730868443680137</v>
      </c>
      <c r="M76" s="40">
        <f>FC_IND_CPC_BC_E!M76+FC_IND_CPC_OC_E!M76+FC_IND_CPC_PH_E!M76</f>
        <v>5.4170249355116082</v>
      </c>
      <c r="N76" s="40">
        <f>FC_IND_CPC_BC_E!N76+FC_IND_CPC_OC_E!N76+FC_IND_CPC_PH_E!N76</f>
        <v>5.9329320722269987</v>
      </c>
      <c r="O76" s="40">
        <f>FC_IND_CPC_BC_E!O76+FC_IND_CPC_OC_E!O76+FC_IND_CPC_PH_E!O76</f>
        <v>6.1908856405846944</v>
      </c>
      <c r="P76" s="40">
        <f>FC_IND_CPC_BC_E!P76+FC_IND_CPC_OC_E!P76+FC_IND_CPC_PH_E!P76</f>
        <v>6.1908856405846944</v>
      </c>
      <c r="Q76" s="40">
        <f>FC_IND_CPC_BC_E!Q76+FC_IND_CPC_OC_E!Q76+FC_IND_CPC_PH_E!Q76</f>
        <v>5.1590713671539117</v>
      </c>
      <c r="R76" s="40">
        <f>FC_IND_CPC_BC_E!R76+FC_IND_CPC_OC_E!R76+FC_IND_CPC_PH_E!R76</f>
        <v>5.3310404127257094</v>
      </c>
      <c r="S76" s="40">
        <f>FC_IND_CPC_BC_E!S76+FC_IND_CPC_OC_E!S76+FC_IND_CPC_PH_E!S76</f>
        <v>5.3310404127257094</v>
      </c>
      <c r="T76" s="40">
        <f>FC_IND_CPC_BC_E!T76+FC_IND_CPC_OC_E!T76+FC_IND_CPC_PH_E!T76</f>
        <v>5.5459157351676689</v>
      </c>
      <c r="U76" s="40">
        <f>FC_IND_CPC_BC_E!U76+FC_IND_CPC_OC_E!U76+FC_IND_CPC_PH_E!U76</f>
        <v>5.6121238177128125</v>
      </c>
      <c r="V76" s="40">
        <f>FC_IND_CPC_BC_E!V76+FC_IND_CPC_OC_E!V76+FC_IND_CPC_PH_E!V76</f>
        <v>5.2070507308684428</v>
      </c>
      <c r="W76" s="40">
        <f>FC_IND_CPC_BC_E!W76+FC_IND_CPC_OC_E!W76+FC_IND_CPC_PH_E!W76</f>
        <v>5.1325881341358546</v>
      </c>
      <c r="X76" s="40">
        <f>FC_IND_CPC_BC_E!X76+FC_IND_CPC_OC_E!X76+FC_IND_CPC_PH_E!X76</f>
        <v>5.7571797076526225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8.7607278038181295</v>
      </c>
      <c r="D2" s="31">
        <f t="shared" si="0"/>
        <v>9.042606637882983</v>
      </c>
      <c r="E2" s="31">
        <f t="shared" si="0"/>
        <v>9.4251610239339669</v>
      </c>
      <c r="F2" s="31">
        <f t="shared" si="0"/>
        <v>8.8890032549195723</v>
      </c>
      <c r="G2" s="31">
        <f t="shared" si="0"/>
        <v>7.610099028757241</v>
      </c>
      <c r="H2" s="31">
        <f t="shared" si="0"/>
        <v>6.7629747802488307</v>
      </c>
      <c r="I2" s="31">
        <f t="shared" si="0"/>
        <v>6.216558954998419</v>
      </c>
      <c r="J2" s="31">
        <f t="shared" si="0"/>
        <v>5.6293589106018338</v>
      </c>
      <c r="K2" s="31">
        <f t="shared" si="0"/>
        <v>9.9594756663896771</v>
      </c>
      <c r="L2" s="31">
        <f t="shared" si="0"/>
        <v>12.655295866465227</v>
      </c>
      <c r="M2" s="31">
        <f t="shared" si="0"/>
        <v>10.533123002669782</v>
      </c>
      <c r="N2" s="31">
        <f t="shared" si="0"/>
        <v>9.7986894260768853</v>
      </c>
      <c r="O2" s="31">
        <f t="shared" si="0"/>
        <v>12.306327890199029</v>
      </c>
      <c r="P2" s="31">
        <f t="shared" si="0"/>
        <v>12.363117051802838</v>
      </c>
      <c r="Q2" s="31">
        <f t="shared" si="0"/>
        <v>14.457211377654414</v>
      </c>
      <c r="R2" s="31">
        <f t="shared" si="0"/>
        <v>13.060198718668435</v>
      </c>
      <c r="S2" s="31">
        <f t="shared" si="0"/>
        <v>13.82353047648852</v>
      </c>
      <c r="T2" s="31">
        <f t="shared" si="0"/>
        <v>12.888687064921685</v>
      </c>
      <c r="U2" s="31">
        <f t="shared" si="0"/>
        <v>12.9150343956616</v>
      </c>
      <c r="V2" s="31">
        <f t="shared" si="0"/>
        <v>5.0649440493844686</v>
      </c>
      <c r="W2" s="31">
        <f t="shared" si="0"/>
        <v>5.3424973796003696</v>
      </c>
      <c r="X2" s="31">
        <f t="shared" si="0"/>
        <v>5.8951446384346635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2.3675769459419318E-2</v>
      </c>
      <c r="V3" s="34">
        <f t="shared" si="1"/>
        <v>8.6881097354807421E-4</v>
      </c>
      <c r="W3" s="34">
        <f t="shared" si="1"/>
        <v>5.2483334491827743E-3</v>
      </c>
      <c r="X3" s="34">
        <f t="shared" si="1"/>
        <v>4.6693147813634275E-2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2.3675769459419318E-2</v>
      </c>
      <c r="V4" s="29">
        <f t="shared" si="2"/>
        <v>8.6881097354807421E-4</v>
      </c>
      <c r="W4" s="29">
        <f t="shared" si="2"/>
        <v>5.2483334491827743E-3</v>
      </c>
      <c r="X4" s="29">
        <f t="shared" si="2"/>
        <v>4.6693147813634275E-2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2.3675769459419318E-2</v>
      </c>
      <c r="V7" s="10">
        <v>8.6881097354807421E-4</v>
      </c>
      <c r="W7" s="10">
        <v>5.2483334491827743E-3</v>
      </c>
      <c r="X7" s="10">
        <v>4.6693147813634275E-2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0.24064894983072582</v>
      </c>
      <c r="Q22" s="37">
        <f t="shared" si="6"/>
        <v>0.14618204623989234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6.4068838501296016E-3</v>
      </c>
      <c r="V22" s="37">
        <f t="shared" si="6"/>
        <v>0</v>
      </c>
      <c r="W22" s="37">
        <f t="shared" si="6"/>
        <v>0</v>
      </c>
      <c r="X22" s="37">
        <f t="shared" si="6"/>
        <v>1.0048433824362687E-3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0.24064894983072582</v>
      </c>
      <c r="Q23" s="10">
        <v>0.14618204623989234</v>
      </c>
      <c r="R23" s="10">
        <v>0</v>
      </c>
      <c r="S23" s="10">
        <v>0</v>
      </c>
      <c r="T23" s="10">
        <v>0</v>
      </c>
      <c r="U23" s="10">
        <v>6.4068838501296016E-3</v>
      </c>
      <c r="V23" s="10">
        <v>0</v>
      </c>
      <c r="W23" s="10">
        <v>0</v>
      </c>
      <c r="X23" s="10">
        <v>1.0048433824362687E-3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1.7164870201020153</v>
      </c>
      <c r="D26" s="37">
        <f t="shared" si="7"/>
        <v>1.989961901107294</v>
      </c>
      <c r="E26" s="37">
        <f t="shared" si="7"/>
        <v>2.0587453606973165</v>
      </c>
      <c r="F26" s="37">
        <f t="shared" si="7"/>
        <v>1.4967144071296745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1.476986052080401</v>
      </c>
      <c r="L26" s="37">
        <f t="shared" si="7"/>
        <v>1.0399425304881158</v>
      </c>
      <c r="M26" s="37">
        <f t="shared" si="7"/>
        <v>0.76612594867931738</v>
      </c>
      <c r="N26" s="37">
        <f t="shared" si="7"/>
        <v>1.3235250392511773</v>
      </c>
      <c r="O26" s="37">
        <f t="shared" si="7"/>
        <v>1.7117553636520262</v>
      </c>
      <c r="P26" s="37">
        <f t="shared" si="7"/>
        <v>1.6357921630084267</v>
      </c>
      <c r="Q26" s="37">
        <f t="shared" si="7"/>
        <v>1.9869658505744683</v>
      </c>
      <c r="R26" s="37">
        <f t="shared" si="7"/>
        <v>1.8708175720534475</v>
      </c>
      <c r="S26" s="37">
        <f t="shared" si="7"/>
        <v>1.9597254534250494</v>
      </c>
      <c r="T26" s="37">
        <f t="shared" si="7"/>
        <v>1.8164838091849547</v>
      </c>
      <c r="U26" s="37">
        <f t="shared" si="7"/>
        <v>2.4606994908082509</v>
      </c>
      <c r="V26" s="37">
        <f t="shared" si="7"/>
        <v>1.0290344529060309</v>
      </c>
      <c r="W26" s="37">
        <f t="shared" si="7"/>
        <v>1.1037194920551743</v>
      </c>
      <c r="X26" s="37">
        <f t="shared" si="7"/>
        <v>1.1175930901651694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1.7164870201020153</v>
      </c>
      <c r="D33" s="29">
        <f t="shared" si="9"/>
        <v>1.989961901107294</v>
      </c>
      <c r="E33" s="29">
        <f t="shared" si="9"/>
        <v>2.0587453606973165</v>
      </c>
      <c r="F33" s="29">
        <f t="shared" si="9"/>
        <v>1.4967144071296745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1.476986052080401</v>
      </c>
      <c r="L33" s="29">
        <f t="shared" si="9"/>
        <v>1.0399425304881158</v>
      </c>
      <c r="M33" s="29">
        <f t="shared" si="9"/>
        <v>0.76612594867931738</v>
      </c>
      <c r="N33" s="29">
        <f t="shared" si="9"/>
        <v>1.3235250392511773</v>
      </c>
      <c r="O33" s="29">
        <f t="shared" si="9"/>
        <v>1.7117553636520262</v>
      </c>
      <c r="P33" s="29">
        <f t="shared" si="9"/>
        <v>1.6357921630084267</v>
      </c>
      <c r="Q33" s="29">
        <f t="shared" si="9"/>
        <v>1.9869658505744683</v>
      </c>
      <c r="R33" s="29">
        <f t="shared" si="9"/>
        <v>1.8708175720534475</v>
      </c>
      <c r="S33" s="29">
        <f t="shared" si="9"/>
        <v>1.9597254534250494</v>
      </c>
      <c r="T33" s="29">
        <f t="shared" si="9"/>
        <v>1.8164838091849547</v>
      </c>
      <c r="U33" s="29">
        <f t="shared" si="9"/>
        <v>2.4606994908082509</v>
      </c>
      <c r="V33" s="29">
        <f t="shared" si="9"/>
        <v>1.0290344529060309</v>
      </c>
      <c r="W33" s="29">
        <f t="shared" si="9"/>
        <v>1.1037194920551743</v>
      </c>
      <c r="X33" s="29">
        <f t="shared" si="9"/>
        <v>1.1175930901651694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0.46815688587470777</v>
      </c>
      <c r="O36" s="10">
        <v>1.7117553636520262</v>
      </c>
      <c r="P36" s="10">
        <v>1.6357921630084267</v>
      </c>
      <c r="Q36" s="10">
        <v>1.9869658505744683</v>
      </c>
      <c r="R36" s="10">
        <v>1.8708175720534475</v>
      </c>
      <c r="S36" s="10">
        <v>1.9597254534250494</v>
      </c>
      <c r="T36" s="10">
        <v>1.7229804862253746</v>
      </c>
      <c r="U36" s="10">
        <v>2.139432479305198</v>
      </c>
      <c r="V36" s="10">
        <v>0.96098969879036977</v>
      </c>
      <c r="W36" s="10">
        <v>1.0236021815256349</v>
      </c>
      <c r="X36" s="10">
        <v>1.046918526619983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4.4577893294574053E-2</v>
      </c>
      <c r="U37" s="10">
        <v>5.5964960916747696E-3</v>
      </c>
      <c r="V37" s="10">
        <v>1.2585085675987861E-3</v>
      </c>
      <c r="W37" s="10">
        <v>1.3125739941442411E-3</v>
      </c>
      <c r="X37" s="10">
        <v>1.5184993673426851E-3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0.3850206932084006</v>
      </c>
      <c r="L43" s="10">
        <v>1.0399425304881158</v>
      </c>
      <c r="M43" s="10">
        <v>0.76612594867931738</v>
      </c>
      <c r="N43" s="10">
        <v>0.85536815337646943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4.8925429665006216E-2</v>
      </c>
      <c r="U43" s="10">
        <v>0.31567051541137853</v>
      </c>
      <c r="V43" s="10">
        <v>6.6786245548062423E-2</v>
      </c>
      <c r="W43" s="10">
        <v>7.8804736535395103E-2</v>
      </c>
      <c r="X43" s="10">
        <v>6.9156064177843632E-2</v>
      </c>
    </row>
    <row r="44" spans="1:24" ht="11.25" customHeight="1" x14ac:dyDescent="0.2">
      <c r="A44" s="41" t="s">
        <v>75</v>
      </c>
      <c r="B44" s="9" t="s">
        <v>76</v>
      </c>
      <c r="C44" s="10">
        <v>1.7164870201020153</v>
      </c>
      <c r="D44" s="10">
        <v>1.4944510175216497</v>
      </c>
      <c r="E44" s="10">
        <v>2.0587453606973165</v>
      </c>
      <c r="F44" s="10">
        <v>1.4967144071296745</v>
      </c>
      <c r="G44" s="10">
        <v>0</v>
      </c>
      <c r="H44" s="10">
        <v>0</v>
      </c>
      <c r="I44" s="10">
        <v>0</v>
      </c>
      <c r="J44" s="10">
        <v>0</v>
      </c>
      <c r="K44" s="10">
        <v>0.74958481670277355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0.49551088358564427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0.34238054216922686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2.7282003128104866</v>
      </c>
      <c r="D51" s="37">
        <v>2.7592741649660497</v>
      </c>
      <c r="E51" s="37">
        <v>3.2485317162846061</v>
      </c>
      <c r="F51" s="37">
        <v>3.5517886629781019</v>
      </c>
      <c r="G51" s="37">
        <v>4.2272338933915057</v>
      </c>
      <c r="H51" s="37">
        <v>3.8456493241682099</v>
      </c>
      <c r="I51" s="37">
        <v>3.4405515690443065</v>
      </c>
      <c r="J51" s="37">
        <v>2.976753364542474</v>
      </c>
      <c r="K51" s="37">
        <v>4.3328777406220427</v>
      </c>
      <c r="L51" s="37">
        <v>5.888910671613373</v>
      </c>
      <c r="M51" s="37">
        <v>4.8715593042600309</v>
      </c>
      <c r="N51" s="37">
        <v>3.8048835602831441</v>
      </c>
      <c r="O51" s="37">
        <v>4.2433946522265904</v>
      </c>
      <c r="P51" s="37">
        <v>4.1156815132957956</v>
      </c>
      <c r="Q51" s="37">
        <v>4.0459664233490971</v>
      </c>
      <c r="R51" s="37">
        <v>4.0191769402540602</v>
      </c>
      <c r="S51" s="37">
        <v>4.9568673849077838</v>
      </c>
      <c r="T51" s="37">
        <v>5.0033129748512586</v>
      </c>
      <c r="U51" s="37">
        <v>5.1279382996906691</v>
      </c>
      <c r="V51" s="37">
        <v>1.5722498182278051</v>
      </c>
      <c r="W51" s="37">
        <v>1.3073892263289668</v>
      </c>
      <c r="X51" s="37">
        <v>1.7425394459300554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0.6547208064354566</v>
      </c>
      <c r="D52" s="37">
        <f t="shared" si="10"/>
        <v>0.55594328478859956</v>
      </c>
      <c r="E52" s="37">
        <f t="shared" si="10"/>
        <v>0.36293406142242768</v>
      </c>
      <c r="F52" s="37">
        <f t="shared" si="10"/>
        <v>0.23046745830363802</v>
      </c>
      <c r="G52" s="37">
        <f t="shared" si="10"/>
        <v>0.50907448481842033</v>
      </c>
      <c r="H52" s="37">
        <f t="shared" si="10"/>
        <v>0.2641077730939132</v>
      </c>
      <c r="I52" s="37">
        <f t="shared" si="10"/>
        <v>0.45079403554171715</v>
      </c>
      <c r="J52" s="37">
        <f t="shared" si="10"/>
        <v>0.61790366373147976</v>
      </c>
      <c r="K52" s="37">
        <f t="shared" si="10"/>
        <v>1.7014029862957287</v>
      </c>
      <c r="L52" s="37">
        <f t="shared" si="10"/>
        <v>1.5731845475997073</v>
      </c>
      <c r="M52" s="37">
        <f t="shared" si="10"/>
        <v>1.6905509521662461</v>
      </c>
      <c r="N52" s="37">
        <f t="shared" si="10"/>
        <v>1.7136782079811546</v>
      </c>
      <c r="O52" s="37">
        <f t="shared" si="10"/>
        <v>2.8097130299701334</v>
      </c>
      <c r="P52" s="37">
        <f t="shared" si="10"/>
        <v>2.5149781529560808</v>
      </c>
      <c r="Q52" s="37">
        <f t="shared" si="10"/>
        <v>4.3406336675201436</v>
      </c>
      <c r="R52" s="37">
        <f t="shared" si="10"/>
        <v>3.3451975024127663</v>
      </c>
      <c r="S52" s="37">
        <f t="shared" si="10"/>
        <v>2.811324470553596</v>
      </c>
      <c r="T52" s="37">
        <f t="shared" si="10"/>
        <v>2.5545980800073376</v>
      </c>
      <c r="U52" s="37">
        <f t="shared" si="10"/>
        <v>1.7442039436668306</v>
      </c>
      <c r="V52" s="37">
        <f t="shared" si="10"/>
        <v>0.89599708957819657</v>
      </c>
      <c r="W52" s="37">
        <f t="shared" si="10"/>
        <v>1.2034445663599456</v>
      </c>
      <c r="X52" s="37">
        <f t="shared" si="10"/>
        <v>0.84213833743198352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0.6547208064354566</v>
      </c>
      <c r="D59" s="10">
        <v>0.55594328478859956</v>
      </c>
      <c r="E59" s="10">
        <v>0.36293406142242768</v>
      </c>
      <c r="F59" s="10">
        <v>0.23046745830363802</v>
      </c>
      <c r="G59" s="10">
        <v>0.50907448481842033</v>
      </c>
      <c r="H59" s="10">
        <v>0.2641077730939132</v>
      </c>
      <c r="I59" s="10">
        <v>0.42663585526204567</v>
      </c>
      <c r="J59" s="10">
        <v>0.60566830970418206</v>
      </c>
      <c r="K59" s="10">
        <v>1.6892681309306923</v>
      </c>
      <c r="L59" s="10">
        <v>1.5413333890153258</v>
      </c>
      <c r="M59" s="10">
        <v>1.6811715401875829</v>
      </c>
      <c r="N59" s="10">
        <v>1.7058151693772956</v>
      </c>
      <c r="O59" s="10">
        <v>2.5917408939657349</v>
      </c>
      <c r="P59" s="10">
        <v>2.4496368093116612</v>
      </c>
      <c r="Q59" s="10">
        <v>3.947455379406231</v>
      </c>
      <c r="R59" s="10">
        <v>2.9834266707849819</v>
      </c>
      <c r="S59" s="10">
        <v>2.5228320412050169</v>
      </c>
      <c r="T59" s="10">
        <v>2.2307842864097833</v>
      </c>
      <c r="U59" s="10">
        <v>1.7426402942173869</v>
      </c>
      <c r="V59" s="10">
        <v>0.89537726762655256</v>
      </c>
      <c r="W59" s="10">
        <v>1.1987243383570758</v>
      </c>
      <c r="X59" s="10">
        <v>0.84143586175861573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0.21797213600439846</v>
      </c>
      <c r="P61" s="10">
        <v>6.5341343644419903E-2</v>
      </c>
      <c r="Q61" s="10">
        <v>0.39317828811391287</v>
      </c>
      <c r="R61" s="10">
        <v>0.36177083162778434</v>
      </c>
      <c r="S61" s="10">
        <v>0.28849242934857916</v>
      </c>
      <c r="T61" s="10">
        <v>0.24873267084335179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2.4158180279671464E-2</v>
      </c>
      <c r="J65" s="10">
        <v>1.2235354027297651E-2</v>
      </c>
      <c r="K65" s="10">
        <v>1.213485536503644E-2</v>
      </c>
      <c r="L65" s="10">
        <v>3.1851158584381423E-2</v>
      </c>
      <c r="M65" s="10">
        <v>9.3794119786631668E-3</v>
      </c>
      <c r="N65" s="10">
        <v>7.8630386038589257E-3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7.3281320415271314E-2</v>
      </c>
      <c r="U66" s="10">
        <v>0</v>
      </c>
      <c r="V66" s="10">
        <v>0</v>
      </c>
      <c r="W66" s="10">
        <v>4.0879154476535758E-3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1.799802338931012E-3</v>
      </c>
      <c r="U70" s="10">
        <v>1.5636494494437267E-3</v>
      </c>
      <c r="V70" s="10">
        <v>6.198219516440214E-4</v>
      </c>
      <c r="W70" s="10">
        <v>6.3231255521605456E-4</v>
      </c>
      <c r="X70" s="10">
        <v>7.0247567336773585E-4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9.7486002428808824E-2</v>
      </c>
      <c r="D75" s="37">
        <v>0.16920202179862767</v>
      </c>
      <c r="E75" s="37">
        <v>0.17520488640414866</v>
      </c>
      <c r="F75" s="37">
        <v>0.13344231765364112</v>
      </c>
      <c r="G75" s="37">
        <v>7.5799693511566277E-2</v>
      </c>
      <c r="H75" s="37">
        <v>6.373206441094427E-2</v>
      </c>
      <c r="I75" s="37">
        <v>3.0470071689131701E-2</v>
      </c>
      <c r="J75" s="37">
        <v>3.3644874604067308E-2</v>
      </c>
      <c r="K75" s="37">
        <v>3.6130773399507134E-2</v>
      </c>
      <c r="L75" s="37">
        <v>1.1865624809608268</v>
      </c>
      <c r="M75" s="37">
        <v>0.8091269156146923</v>
      </c>
      <c r="N75" s="37">
        <v>0.22205684432653069</v>
      </c>
      <c r="O75" s="37">
        <v>0.13577837882432389</v>
      </c>
      <c r="P75" s="37">
        <v>0.55354041646254715</v>
      </c>
      <c r="Q75" s="37">
        <v>0.57416875100580755</v>
      </c>
      <c r="R75" s="37">
        <v>0.59397352571851703</v>
      </c>
      <c r="S75" s="37">
        <v>0.60943099061873485</v>
      </c>
      <c r="T75" s="37">
        <v>0.48739355587680244</v>
      </c>
      <c r="U75" s="37">
        <v>0.51132762425652412</v>
      </c>
      <c r="V75" s="37">
        <v>0.23395880584541373</v>
      </c>
      <c r="W75" s="37">
        <v>0.33552403755231419</v>
      </c>
      <c r="X75" s="37">
        <v>0.62878354624705057</v>
      </c>
    </row>
    <row r="76" spans="1:24" ht="11.25" customHeight="1" x14ac:dyDescent="0.2">
      <c r="A76" s="38" t="s">
        <v>139</v>
      </c>
      <c r="B76" s="39" t="s">
        <v>140</v>
      </c>
      <c r="C76" s="40">
        <v>3.563833662041362</v>
      </c>
      <c r="D76" s="40">
        <v>3.5682252652224116</v>
      </c>
      <c r="E76" s="40">
        <v>3.5797449991254675</v>
      </c>
      <c r="F76" s="40">
        <v>3.4765904088545172</v>
      </c>
      <c r="G76" s="40">
        <v>2.7979909570357488</v>
      </c>
      <c r="H76" s="40">
        <v>2.5894856185757633</v>
      </c>
      <c r="I76" s="40">
        <v>2.2947432787232631</v>
      </c>
      <c r="J76" s="40">
        <v>2.0010570077238135</v>
      </c>
      <c r="K76" s="40">
        <v>2.4120781139919969</v>
      </c>
      <c r="L76" s="40">
        <v>2.9666956358032048</v>
      </c>
      <c r="M76" s="40">
        <v>2.3957598819494974</v>
      </c>
      <c r="N76" s="40">
        <v>2.7345457742348782</v>
      </c>
      <c r="O76" s="40">
        <v>3.4056864655259562</v>
      </c>
      <c r="P76" s="40">
        <v>3.3024758562492607</v>
      </c>
      <c r="Q76" s="40">
        <v>3.363294638965006</v>
      </c>
      <c r="R76" s="40">
        <v>3.2310331782296422</v>
      </c>
      <c r="S76" s="40">
        <v>3.4861821769833559</v>
      </c>
      <c r="T76" s="40">
        <v>3.0268986450013311</v>
      </c>
      <c r="U76" s="40">
        <v>3.0407823839297774</v>
      </c>
      <c r="V76" s="40">
        <v>1.3328350718534738</v>
      </c>
      <c r="W76" s="40">
        <v>1.3871717238547858</v>
      </c>
      <c r="X76" s="40">
        <v>1.5163922274643342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2.9648399645337795</v>
      </c>
      <c r="D2" s="31">
        <f t="shared" ref="D2:W2" si="1">SUM(D3,D17,D22,D25,D26,D51,D52,D71,D74,D75,D76)</f>
        <v>4.4938420051677959</v>
      </c>
      <c r="E2" s="31">
        <f t="shared" si="1"/>
        <v>4.2103176789112631</v>
      </c>
      <c r="F2" s="31">
        <f t="shared" si="1"/>
        <v>4.232405527002375</v>
      </c>
      <c r="G2" s="31">
        <f t="shared" si="1"/>
        <v>4.4711514848731806</v>
      </c>
      <c r="H2" s="31">
        <f t="shared" si="1"/>
        <v>5.2460755657358993</v>
      </c>
      <c r="I2" s="31">
        <f t="shared" si="1"/>
        <v>6.2837474480060749</v>
      </c>
      <c r="J2" s="31">
        <f t="shared" si="1"/>
        <v>4.7057173991914123</v>
      </c>
      <c r="K2" s="31">
        <f t="shared" si="1"/>
        <v>9.6007470134016586</v>
      </c>
      <c r="L2" s="31">
        <f t="shared" si="1"/>
        <v>5.6940699978931351</v>
      </c>
      <c r="M2" s="31">
        <f t="shared" si="1"/>
        <v>9.2653006142932455</v>
      </c>
      <c r="N2" s="31">
        <f t="shared" si="1"/>
        <v>5.2008519897402588</v>
      </c>
      <c r="O2" s="31">
        <f t="shared" si="1"/>
        <v>3.2167732848896748</v>
      </c>
      <c r="P2" s="31">
        <f t="shared" si="1"/>
        <v>3.9482042436495037</v>
      </c>
      <c r="Q2" s="31">
        <f t="shared" si="1"/>
        <v>1.3130666388968844</v>
      </c>
      <c r="R2" s="31">
        <f t="shared" si="1"/>
        <v>2.4222986539655742</v>
      </c>
      <c r="S2" s="31">
        <f t="shared" si="1"/>
        <v>1.4963510558958184</v>
      </c>
      <c r="T2" s="31">
        <f t="shared" si="1"/>
        <v>5.530480559741183</v>
      </c>
      <c r="U2" s="31">
        <f t="shared" si="1"/>
        <v>5.5065303857427619</v>
      </c>
      <c r="V2" s="31">
        <f t="shared" si="1"/>
        <v>8.793360691726015</v>
      </c>
      <c r="W2" s="31">
        <f t="shared" si="1"/>
        <v>8.4262538223018257</v>
      </c>
      <c r="X2" s="31">
        <f t="shared" ref="X2" si="2">SUM(X3,X17,X22,X25,X26,X51,X52,X71,X74,X75,X76)</f>
        <v>9.6989054543355877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9.9542077111642018E-3</v>
      </c>
      <c r="V3" s="34">
        <f t="shared" si="4"/>
        <v>1.4755172549795682E-3</v>
      </c>
      <c r="W3" s="34">
        <f t="shared" si="4"/>
        <v>8.0715346578511798E-3</v>
      </c>
      <c r="X3" s="34">
        <f t="shared" ref="X3" si="5">SUM(X4,X8,X11)</f>
        <v>7.5113598224151576E-2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9.9542077111642018E-3</v>
      </c>
      <c r="V4" s="29">
        <f t="shared" si="7"/>
        <v>1.4755172549795682E-3</v>
      </c>
      <c r="W4" s="29">
        <f t="shared" si="7"/>
        <v>8.0715346578511798E-3</v>
      </c>
      <c r="X4" s="29">
        <f t="shared" ref="X4" si="8">SUM(X5:X7)</f>
        <v>7.5113598224151576E-2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9.9542077111642018E-3</v>
      </c>
      <c r="V7" s="10">
        <v>1.4755172549795682E-3</v>
      </c>
      <c r="W7" s="10">
        <v>8.0715346578511798E-3</v>
      </c>
      <c r="X7" s="10">
        <v>7.5113598224151576E-2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7.499221939391422E-2</v>
      </c>
      <c r="Q22" s="37">
        <f t="shared" si="12"/>
        <v>1.2989741016642013E-2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2.6937013698670157E-3</v>
      </c>
      <c r="V22" s="37">
        <f t="shared" si="12"/>
        <v>0</v>
      </c>
      <c r="W22" s="37">
        <f t="shared" si="12"/>
        <v>0</v>
      </c>
      <c r="X22" s="37">
        <f t="shared" si="12"/>
        <v>1.6164556394391593E-3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7.499221939391422E-2</v>
      </c>
      <c r="Q23" s="10">
        <v>1.2989741016642013E-2</v>
      </c>
      <c r="R23" s="10">
        <v>0</v>
      </c>
      <c r="S23" s="10">
        <v>0</v>
      </c>
      <c r="T23" s="10">
        <v>0</v>
      </c>
      <c r="U23" s="10">
        <v>2.6937013698670157E-3</v>
      </c>
      <c r="V23" s="10">
        <v>0</v>
      </c>
      <c r="W23" s="10">
        <v>0</v>
      </c>
      <c r="X23" s="10">
        <v>1.6164556394391593E-3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0.55747448552398804</v>
      </c>
      <c r="D26" s="37">
        <f t="shared" si="13"/>
        <v>0.9574516628693327</v>
      </c>
      <c r="E26" s="37">
        <f t="shared" si="13"/>
        <v>0.8876163094046613</v>
      </c>
      <c r="F26" s="37">
        <f t="shared" si="13"/>
        <v>0.6866561776137976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1.4150589308357988</v>
      </c>
      <c r="L26" s="37">
        <f t="shared" si="13"/>
        <v>0.4634805811319383</v>
      </c>
      <c r="M26" s="37">
        <f t="shared" si="13"/>
        <v>0.66785235234816398</v>
      </c>
      <c r="N26" s="37">
        <f t="shared" si="13"/>
        <v>0.68857472769655248</v>
      </c>
      <c r="O26" s="37">
        <f t="shared" si="13"/>
        <v>0.43629052960340209</v>
      </c>
      <c r="P26" s="37">
        <f t="shared" si="13"/>
        <v>0.50975366756207152</v>
      </c>
      <c r="Q26" s="37">
        <f t="shared" si="13"/>
        <v>0.17656184512233686</v>
      </c>
      <c r="R26" s="37">
        <f t="shared" si="13"/>
        <v>0.33929658217710734</v>
      </c>
      <c r="S26" s="37">
        <f t="shared" si="13"/>
        <v>0.20781187402908965</v>
      </c>
      <c r="T26" s="37">
        <f t="shared" si="13"/>
        <v>0.76786906611178463</v>
      </c>
      <c r="U26" s="37">
        <f t="shared" si="13"/>
        <v>1.0358713196761093</v>
      </c>
      <c r="V26" s="37">
        <f t="shared" si="13"/>
        <v>1.7488468211963855</v>
      </c>
      <c r="W26" s="37">
        <f t="shared" si="13"/>
        <v>1.6989294359492633</v>
      </c>
      <c r="X26" s="37">
        <f t="shared" si="13"/>
        <v>1.7991128266346803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0.55747448552398804</v>
      </c>
      <c r="D33" s="29">
        <f t="shared" si="15"/>
        <v>0.9574516628693327</v>
      </c>
      <c r="E33" s="29">
        <f t="shared" si="15"/>
        <v>0.8876163094046613</v>
      </c>
      <c r="F33" s="29">
        <f t="shared" si="15"/>
        <v>0.6866561776137976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1.4150589308357988</v>
      </c>
      <c r="L33" s="29">
        <f t="shared" si="15"/>
        <v>0.4634805811319383</v>
      </c>
      <c r="M33" s="29">
        <f t="shared" si="15"/>
        <v>0.66785235234816398</v>
      </c>
      <c r="N33" s="29">
        <f t="shared" si="15"/>
        <v>0.68857472769655248</v>
      </c>
      <c r="O33" s="29">
        <f t="shared" si="15"/>
        <v>0.43629052960340209</v>
      </c>
      <c r="P33" s="29">
        <f t="shared" si="15"/>
        <v>0.50975366756207152</v>
      </c>
      <c r="Q33" s="29">
        <f t="shared" si="15"/>
        <v>0.17656184512233686</v>
      </c>
      <c r="R33" s="29">
        <f t="shared" si="15"/>
        <v>0.33929658217710734</v>
      </c>
      <c r="S33" s="29">
        <f t="shared" si="15"/>
        <v>0.20781187402908965</v>
      </c>
      <c r="T33" s="29">
        <f t="shared" si="15"/>
        <v>0.76786906611178463</v>
      </c>
      <c r="U33" s="29">
        <f t="shared" si="15"/>
        <v>1.0358713196761093</v>
      </c>
      <c r="V33" s="29">
        <f t="shared" si="15"/>
        <v>1.7488468211963855</v>
      </c>
      <c r="W33" s="29">
        <f t="shared" si="15"/>
        <v>1.6989294359492633</v>
      </c>
      <c r="X33" s="29">
        <f t="shared" si="15"/>
        <v>1.7991128266346803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0.24241988880624146</v>
      </c>
      <c r="O36" s="10">
        <v>0.43629052960340209</v>
      </c>
      <c r="P36" s="10">
        <v>0.50975366756207152</v>
      </c>
      <c r="Q36" s="10">
        <v>0.17656184512233686</v>
      </c>
      <c r="R36" s="10">
        <v>0.33929658217710734</v>
      </c>
      <c r="S36" s="10">
        <v>0.20781187402908965</v>
      </c>
      <c r="T36" s="10">
        <v>0.72742025371036667</v>
      </c>
      <c r="U36" s="10">
        <v>0.8995000276344669</v>
      </c>
      <c r="V36" s="10">
        <v>1.632066036910327</v>
      </c>
      <c r="W36" s="10">
        <v>1.5742217151470683</v>
      </c>
      <c r="X36" s="10">
        <v>1.6841404202565271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1.9604614083480625E-2</v>
      </c>
      <c r="U37" s="10">
        <v>2.4458527189210036E-3</v>
      </c>
      <c r="V37" s="10">
        <v>2.2281990680837801E-3</v>
      </c>
      <c r="W37" s="10">
        <v>2.1131953769994304E-3</v>
      </c>
      <c r="X37" s="10">
        <v>2.5506002630934161E-3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0.36758185157041784</v>
      </c>
      <c r="L43" s="10">
        <v>0.4634805811319383</v>
      </c>
      <c r="M43" s="10">
        <v>0.66785235234816398</v>
      </c>
      <c r="N43" s="10">
        <v>0.44615483889031099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2.0844198317937424E-2</v>
      </c>
      <c r="U43" s="10">
        <v>0.13392543932272158</v>
      </c>
      <c r="V43" s="10">
        <v>0.11455258521797478</v>
      </c>
      <c r="W43" s="10">
        <v>0.1225945254251954</v>
      </c>
      <c r="X43" s="10">
        <v>0.11242180611505979</v>
      </c>
    </row>
    <row r="44" spans="1:24" ht="11.25" customHeight="1" x14ac:dyDescent="0.2">
      <c r="A44" s="41" t="s">
        <v>75</v>
      </c>
      <c r="B44" s="9" t="s">
        <v>76</v>
      </c>
      <c r="C44" s="10">
        <v>0.55747448552398804</v>
      </c>
      <c r="D44" s="10">
        <v>0.71232903149453719</v>
      </c>
      <c r="E44" s="10">
        <v>0.8876163094046613</v>
      </c>
      <c r="F44" s="10">
        <v>0.6866561776137976</v>
      </c>
      <c r="G44" s="10">
        <v>0</v>
      </c>
      <c r="H44" s="10">
        <v>0</v>
      </c>
      <c r="I44" s="10">
        <v>0</v>
      </c>
      <c r="J44" s="10">
        <v>0</v>
      </c>
      <c r="K44" s="10">
        <v>0.70982635214782464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0.24512263137479554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0.3376507271175565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0.89969968109480347</v>
      </c>
      <c r="D51" s="37">
        <v>1.3367163446764798</v>
      </c>
      <c r="E51" s="37">
        <v>1.424037646403288</v>
      </c>
      <c r="F51" s="37">
        <v>1.6536465982582469</v>
      </c>
      <c r="G51" s="37">
        <v>2.4285705112228069</v>
      </c>
      <c r="H51" s="37">
        <v>2.9102896495635608</v>
      </c>
      <c r="I51" s="37">
        <v>3.3999693165780567</v>
      </c>
      <c r="J51" s="37">
        <v>2.4365147282235369</v>
      </c>
      <c r="K51" s="37">
        <v>4.1971447938784845</v>
      </c>
      <c r="L51" s="37">
        <v>2.6620088210442701</v>
      </c>
      <c r="M51" s="37">
        <v>4.3085323714674582</v>
      </c>
      <c r="N51" s="37">
        <v>2.012805460472602</v>
      </c>
      <c r="O51" s="37">
        <v>1.1070706438903331</v>
      </c>
      <c r="P51" s="37">
        <v>1.3151857585046911</v>
      </c>
      <c r="Q51" s="37">
        <v>0.37022159562157897</v>
      </c>
      <c r="R51" s="37">
        <v>0.7486151773755978</v>
      </c>
      <c r="S51" s="37">
        <v>0.53871629361166173</v>
      </c>
      <c r="T51" s="37">
        <v>2.1644589955322879</v>
      </c>
      <c r="U51" s="37">
        <v>2.2100456194668685</v>
      </c>
      <c r="V51" s="37">
        <v>2.7419963509328071</v>
      </c>
      <c r="W51" s="37">
        <v>2.0728349232105434</v>
      </c>
      <c r="X51" s="37">
        <v>2.8825030111953294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0.2200720352649729</v>
      </c>
      <c r="D52" s="37">
        <f t="shared" si="16"/>
        <v>0.27501773498174886</v>
      </c>
      <c r="E52" s="37">
        <f t="shared" si="16"/>
        <v>0.16174171884787333</v>
      </c>
      <c r="F52" s="37">
        <f t="shared" si="16"/>
        <v>0.10920143923661962</v>
      </c>
      <c r="G52" s="37">
        <f t="shared" si="16"/>
        <v>0.29857646811024668</v>
      </c>
      <c r="H52" s="37">
        <f t="shared" si="16"/>
        <v>0.20392587876707577</v>
      </c>
      <c r="I52" s="37">
        <f t="shared" si="16"/>
        <v>0.45398763104760831</v>
      </c>
      <c r="J52" s="37">
        <f t="shared" si="16"/>
        <v>0.51643490014693505</v>
      </c>
      <c r="K52" s="37">
        <f t="shared" si="16"/>
        <v>1.6775169692426743</v>
      </c>
      <c r="L52" s="37">
        <f t="shared" si="16"/>
        <v>0.72457781719876213</v>
      </c>
      <c r="M52" s="37">
        <f t="shared" si="16"/>
        <v>1.5249568514681124</v>
      </c>
      <c r="N52" s="37">
        <f t="shared" si="16"/>
        <v>0.92367868349073101</v>
      </c>
      <c r="O52" s="37">
        <f t="shared" si="16"/>
        <v>0.74556010326911482</v>
      </c>
      <c r="P52" s="37">
        <f t="shared" si="16"/>
        <v>0.81770975373736043</v>
      </c>
      <c r="Q52" s="37">
        <f t="shared" si="16"/>
        <v>0.40363063074598993</v>
      </c>
      <c r="R52" s="37">
        <f t="shared" si="16"/>
        <v>0.63315590707841218</v>
      </c>
      <c r="S52" s="37">
        <f t="shared" si="16"/>
        <v>0.31027202198204229</v>
      </c>
      <c r="T52" s="37">
        <f t="shared" si="16"/>
        <v>1.1207603610669228</v>
      </c>
      <c r="U52" s="37">
        <f t="shared" si="16"/>
        <v>0.76234635275677198</v>
      </c>
      <c r="V52" s="37">
        <f t="shared" si="16"/>
        <v>1.5864851899222314</v>
      </c>
      <c r="W52" s="37">
        <f t="shared" si="16"/>
        <v>1.9373862441400409</v>
      </c>
      <c r="X52" s="37">
        <f t="shared" si="16"/>
        <v>1.4146510991299479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0.2200720352649729</v>
      </c>
      <c r="D59" s="10">
        <v>0.27501773498174886</v>
      </c>
      <c r="E59" s="10">
        <v>0.16174171884787333</v>
      </c>
      <c r="F59" s="10">
        <v>0.10920143923661962</v>
      </c>
      <c r="G59" s="10">
        <v>0.29857646811024668</v>
      </c>
      <c r="H59" s="10">
        <v>0.20392587876707577</v>
      </c>
      <c r="I59" s="10">
        <v>0.43031958047608965</v>
      </c>
      <c r="J59" s="10">
        <v>0.50651230885296916</v>
      </c>
      <c r="K59" s="10">
        <v>1.6659317410139023</v>
      </c>
      <c r="L59" s="10">
        <v>0.71038242364803805</v>
      </c>
      <c r="M59" s="10">
        <v>1.5167805687506415</v>
      </c>
      <c r="N59" s="10">
        <v>0.91957737026361941</v>
      </c>
      <c r="O59" s="10">
        <v>0.68869276644718602</v>
      </c>
      <c r="P59" s="10">
        <v>0.79682961412376696</v>
      </c>
      <c r="Q59" s="10">
        <v>0.36765329481229175</v>
      </c>
      <c r="R59" s="10">
        <v>0.56577217669921875</v>
      </c>
      <c r="S59" s="10">
        <v>0.27891843508825415</v>
      </c>
      <c r="T59" s="10">
        <v>0.98106172827776283</v>
      </c>
      <c r="U59" s="10">
        <v>0.76159107982820073</v>
      </c>
      <c r="V59" s="10">
        <v>1.5852723173076719</v>
      </c>
      <c r="W59" s="10">
        <v>1.9299016599551027</v>
      </c>
      <c r="X59" s="10">
        <v>1.4133470033204358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5.6867336821928766E-2</v>
      </c>
      <c r="P61" s="10">
        <v>2.0880139613593508E-2</v>
      </c>
      <c r="Q61" s="10">
        <v>3.597733593369816E-2</v>
      </c>
      <c r="R61" s="10">
        <v>6.7383730379193457E-2</v>
      </c>
      <c r="S61" s="10">
        <v>3.1353586893788171E-2</v>
      </c>
      <c r="T61" s="10">
        <v>0.1076030361473978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2.3668050571518644E-2</v>
      </c>
      <c r="J65" s="10">
        <v>9.9225912939658479E-3</v>
      </c>
      <c r="K65" s="10">
        <v>1.1585228228771959E-2</v>
      </c>
      <c r="L65" s="10">
        <v>1.4195393550724029E-2</v>
      </c>
      <c r="M65" s="10">
        <v>8.1762827174709542E-3</v>
      </c>
      <c r="N65" s="10">
        <v>4.1013132271116434E-3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3.1220786126866969E-2</v>
      </c>
      <c r="U66" s="10">
        <v>0</v>
      </c>
      <c r="V66" s="10">
        <v>0</v>
      </c>
      <c r="W66" s="10">
        <v>6.3594661478034538E-3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8.7481051489526744E-4</v>
      </c>
      <c r="U70" s="10">
        <v>7.5527292857122195E-4</v>
      </c>
      <c r="V70" s="10">
        <v>1.2128726145594123E-3</v>
      </c>
      <c r="W70" s="10">
        <v>1.1251180371348749E-3</v>
      </c>
      <c r="X70" s="10">
        <v>1.3040958095120222E-3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3.2768078780262506E-2</v>
      </c>
      <c r="D75" s="37">
        <v>8.3701985548913879E-2</v>
      </c>
      <c r="E75" s="37">
        <v>7.8080132149873346E-2</v>
      </c>
      <c r="F75" s="37">
        <v>6.3228419535261413E-2</v>
      </c>
      <c r="G75" s="37">
        <v>4.4457157935533051E-2</v>
      </c>
      <c r="H75" s="37">
        <v>4.9209521887189071E-2</v>
      </c>
      <c r="I75" s="37">
        <v>3.0733161089543291E-2</v>
      </c>
      <c r="J75" s="37">
        <v>2.8136758756782433E-2</v>
      </c>
      <c r="K75" s="37">
        <v>3.5631644930433637E-2</v>
      </c>
      <c r="L75" s="37">
        <v>0.54687268636493536</v>
      </c>
      <c r="M75" s="37">
        <v>0.73000758930321163</v>
      </c>
      <c r="N75" s="37">
        <v>0.11970725352933231</v>
      </c>
      <c r="O75" s="37">
        <v>3.6079836357852335E-2</v>
      </c>
      <c r="P75" s="37">
        <v>0.1800582824258351</v>
      </c>
      <c r="Q75" s="37">
        <v>5.3476230329751309E-2</v>
      </c>
      <c r="R75" s="37">
        <v>0.11264017240251267</v>
      </c>
      <c r="S75" s="37">
        <v>6.7377271027710295E-2</v>
      </c>
      <c r="T75" s="37">
        <v>0.21434755802834457</v>
      </c>
      <c r="U75" s="37">
        <v>0.22346697640111834</v>
      </c>
      <c r="V75" s="37">
        <v>0.41422585954213226</v>
      </c>
      <c r="W75" s="37">
        <v>0.54018123792708406</v>
      </c>
      <c r="X75" s="37">
        <v>1.0561581472984631</v>
      </c>
    </row>
    <row r="76" spans="1:24" ht="11.25" customHeight="1" x14ac:dyDescent="0.2">
      <c r="A76" s="38" t="s">
        <v>139</v>
      </c>
      <c r="B76" s="39" t="s">
        <v>140</v>
      </c>
      <c r="C76" s="40">
        <v>1.2548256838697525</v>
      </c>
      <c r="D76" s="40">
        <v>1.8409542770913208</v>
      </c>
      <c r="E76" s="40">
        <v>1.6588418721055673</v>
      </c>
      <c r="F76" s="40">
        <v>1.7196728923584501</v>
      </c>
      <c r="G76" s="40">
        <v>1.6995473476045937</v>
      </c>
      <c r="H76" s="40">
        <v>2.0826505155180737</v>
      </c>
      <c r="I76" s="40">
        <v>2.399057339290867</v>
      </c>
      <c r="J76" s="40">
        <v>1.7246310120641577</v>
      </c>
      <c r="K76" s="40">
        <v>2.275394674514267</v>
      </c>
      <c r="L76" s="40">
        <v>1.2971300921532292</v>
      </c>
      <c r="M76" s="40">
        <v>2.0339514497062994</v>
      </c>
      <c r="N76" s="40">
        <v>1.4560858645510415</v>
      </c>
      <c r="O76" s="40">
        <v>0.89177217176897239</v>
      </c>
      <c r="P76" s="40">
        <v>1.0505045620256312</v>
      </c>
      <c r="Q76" s="40">
        <v>0.29618659606058551</v>
      </c>
      <c r="R76" s="40">
        <v>0.58859081493194398</v>
      </c>
      <c r="S76" s="40">
        <v>0.37217359524531451</v>
      </c>
      <c r="T76" s="40">
        <v>1.2630445790018425</v>
      </c>
      <c r="U76" s="40">
        <v>1.2621522083608623</v>
      </c>
      <c r="V76" s="40">
        <v>2.3003309528774785</v>
      </c>
      <c r="W76" s="40">
        <v>2.1688504464170433</v>
      </c>
      <c r="X76" s="40">
        <v>2.4697503162135757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3.1353952583032916</v>
      </c>
      <c r="D2" s="31">
        <f t="shared" ref="D2:W2" si="1">SUM(D3,D17,D22,D25,D26,D51,D52,D71,D74,D75,D76)</f>
        <v>4.1238265074221339</v>
      </c>
      <c r="E2" s="31">
        <f t="shared" si="1"/>
        <v>4.1466365164153016</v>
      </c>
      <c r="F2" s="31">
        <f t="shared" si="1"/>
        <v>4.1758397133489007</v>
      </c>
      <c r="G2" s="31">
        <f t="shared" si="1"/>
        <v>4.492266253351521</v>
      </c>
      <c r="H2" s="31">
        <f t="shared" si="1"/>
        <v>5.4673039102491501</v>
      </c>
      <c r="I2" s="31">
        <f t="shared" si="1"/>
        <v>6.6781114817762441</v>
      </c>
      <c r="J2" s="31">
        <f t="shared" si="1"/>
        <v>5.4012951433451875</v>
      </c>
      <c r="K2" s="31">
        <f t="shared" si="1"/>
        <v>6.4985907337942201</v>
      </c>
      <c r="L2" s="31">
        <f t="shared" si="1"/>
        <v>6.2011930350397453</v>
      </c>
      <c r="M2" s="31">
        <f t="shared" si="1"/>
        <v>7.9392376040171904</v>
      </c>
      <c r="N2" s="31">
        <f t="shared" si="1"/>
        <v>8.261679564406414</v>
      </c>
      <c r="O2" s="31">
        <f t="shared" si="1"/>
        <v>8.4981370020394102</v>
      </c>
      <c r="P2" s="31">
        <f t="shared" si="1"/>
        <v>8.8850673545906513</v>
      </c>
      <c r="Q2" s="31">
        <f t="shared" si="1"/>
        <v>8.5053023789775022</v>
      </c>
      <c r="R2" s="31">
        <f t="shared" si="1"/>
        <v>7.8293684915104489</v>
      </c>
      <c r="S2" s="31">
        <f t="shared" si="1"/>
        <v>8.1064297315881468</v>
      </c>
      <c r="T2" s="31">
        <f t="shared" si="1"/>
        <v>7.4902073183097011</v>
      </c>
      <c r="U2" s="31">
        <f t="shared" si="1"/>
        <v>8.2210757620024513</v>
      </c>
      <c r="V2" s="31">
        <f t="shared" si="1"/>
        <v>7.3349574854724366</v>
      </c>
      <c r="W2" s="31">
        <f t="shared" si="1"/>
        <v>7.5618610872673804</v>
      </c>
      <c r="X2" s="31">
        <f t="shared" ref="X2" si="2">SUM(X3,X17,X22,X25,X26,X51,X52,X71,X74,X75,X76)</f>
        <v>8.7945558670210939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1.4349386543947865E-2</v>
      </c>
      <c r="V3" s="34">
        <f t="shared" si="4"/>
        <v>1.1810372056941974E-3</v>
      </c>
      <c r="W3" s="34">
        <f t="shared" si="4"/>
        <v>7.058463793223997E-3</v>
      </c>
      <c r="X3" s="34">
        <f t="shared" ref="X3" si="5">SUM(X4,X8,X11)</f>
        <v>6.5983451726616557E-2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1.4349386543947865E-2</v>
      </c>
      <c r="V4" s="29">
        <f t="shared" si="7"/>
        <v>1.1810372056941974E-3</v>
      </c>
      <c r="W4" s="29">
        <f t="shared" si="7"/>
        <v>7.058463793223997E-3</v>
      </c>
      <c r="X4" s="29">
        <f t="shared" ref="X4" si="8">SUM(X5:X7)</f>
        <v>6.5983451726616557E-2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1.4349386543947865E-2</v>
      </c>
      <c r="V7" s="10">
        <v>1.1810372056941974E-3</v>
      </c>
      <c r="W7" s="10">
        <v>7.058463793223997E-3</v>
      </c>
      <c r="X7" s="10">
        <v>6.5983451726616557E-2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0.16441042148903146</v>
      </c>
      <c r="Q22" s="37">
        <f t="shared" si="12"/>
        <v>8.0897000361694324E-2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3.8830777206740642E-3</v>
      </c>
      <c r="V22" s="37">
        <f t="shared" si="12"/>
        <v>0</v>
      </c>
      <c r="W22" s="37">
        <f t="shared" si="12"/>
        <v>0</v>
      </c>
      <c r="X22" s="37">
        <f t="shared" si="12"/>
        <v>1.4199735490618029E-3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0.16441042148903146</v>
      </c>
      <c r="Q23" s="10">
        <v>8.0897000361694324E-2</v>
      </c>
      <c r="R23" s="10">
        <v>0</v>
      </c>
      <c r="S23" s="10">
        <v>0</v>
      </c>
      <c r="T23" s="10">
        <v>0</v>
      </c>
      <c r="U23" s="10">
        <v>3.8830777206740642E-3</v>
      </c>
      <c r="V23" s="10">
        <v>0</v>
      </c>
      <c r="W23" s="10">
        <v>0</v>
      </c>
      <c r="X23" s="10">
        <v>1.4199735490618029E-3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0.63515285378930109</v>
      </c>
      <c r="D26" s="37">
        <f t="shared" si="13"/>
        <v>0.94097852544727645</v>
      </c>
      <c r="E26" s="37">
        <f t="shared" si="13"/>
        <v>0.93248613729269025</v>
      </c>
      <c r="F26" s="37">
        <f t="shared" si="13"/>
        <v>0.72574377467183226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0.96754229137442671</v>
      </c>
      <c r="L26" s="37">
        <f t="shared" si="13"/>
        <v>0.5263275332638665</v>
      </c>
      <c r="M26" s="37">
        <f t="shared" si="13"/>
        <v>0.59577234385643918</v>
      </c>
      <c r="N26" s="37">
        <f t="shared" si="13"/>
        <v>1.1053550911778074</v>
      </c>
      <c r="O26" s="37">
        <f t="shared" si="13"/>
        <v>1.1150667464694215</v>
      </c>
      <c r="P26" s="37">
        <f t="shared" si="13"/>
        <v>1.1175668091543514</v>
      </c>
      <c r="Q26" s="37">
        <f t="shared" si="13"/>
        <v>1.0995849440280445</v>
      </c>
      <c r="R26" s="37">
        <f t="shared" si="13"/>
        <v>1.0529984854942946</v>
      </c>
      <c r="S26" s="37">
        <f t="shared" si="13"/>
        <v>1.0955753122707113</v>
      </c>
      <c r="T26" s="37">
        <f t="shared" si="13"/>
        <v>0.9969884832587208</v>
      </c>
      <c r="U26" s="37">
        <f t="shared" si="13"/>
        <v>1.5051488799713575</v>
      </c>
      <c r="V26" s="37">
        <f t="shared" si="13"/>
        <v>1.4058676510910479</v>
      </c>
      <c r="W26" s="37">
        <f t="shared" si="13"/>
        <v>1.4936537375157695</v>
      </c>
      <c r="X26" s="37">
        <f t="shared" si="13"/>
        <v>1.5872493712483022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0.63515285378930109</v>
      </c>
      <c r="D33" s="29">
        <f t="shared" si="15"/>
        <v>0.94097852544727645</v>
      </c>
      <c r="E33" s="29">
        <f t="shared" si="15"/>
        <v>0.93248613729269025</v>
      </c>
      <c r="F33" s="29">
        <f t="shared" si="15"/>
        <v>0.72574377467183226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0.96754229137442671</v>
      </c>
      <c r="L33" s="29">
        <f t="shared" si="15"/>
        <v>0.5263275332638665</v>
      </c>
      <c r="M33" s="29">
        <f t="shared" si="15"/>
        <v>0.59577234385643918</v>
      </c>
      <c r="N33" s="29">
        <f t="shared" si="15"/>
        <v>1.1053550911778074</v>
      </c>
      <c r="O33" s="29">
        <f t="shared" si="15"/>
        <v>1.1150667464694215</v>
      </c>
      <c r="P33" s="29">
        <f t="shared" si="15"/>
        <v>1.1175668091543514</v>
      </c>
      <c r="Q33" s="29">
        <f t="shared" si="15"/>
        <v>1.0995849440280445</v>
      </c>
      <c r="R33" s="29">
        <f t="shared" si="15"/>
        <v>1.0529984854942946</v>
      </c>
      <c r="S33" s="29">
        <f t="shared" si="15"/>
        <v>1.0955753122707113</v>
      </c>
      <c r="T33" s="29">
        <f t="shared" si="15"/>
        <v>0.9969884832587208</v>
      </c>
      <c r="U33" s="29">
        <f t="shared" si="15"/>
        <v>1.5051488799713575</v>
      </c>
      <c r="V33" s="29">
        <f t="shared" si="15"/>
        <v>1.4058676510910479</v>
      </c>
      <c r="W33" s="29">
        <f t="shared" si="15"/>
        <v>1.4936537375157695</v>
      </c>
      <c r="X33" s="29">
        <f t="shared" si="15"/>
        <v>1.5872493712483022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0.37712743856066666</v>
      </c>
      <c r="O36" s="10">
        <v>1.1150667464694215</v>
      </c>
      <c r="P36" s="10">
        <v>1.1175668091543514</v>
      </c>
      <c r="Q36" s="10">
        <v>1.0995849440280445</v>
      </c>
      <c r="R36" s="10">
        <v>1.0529984854942946</v>
      </c>
      <c r="S36" s="10">
        <v>1.0955753122707113</v>
      </c>
      <c r="T36" s="10">
        <v>0.9432364053781026</v>
      </c>
      <c r="U36" s="10">
        <v>1.2966650854936976</v>
      </c>
      <c r="V36" s="10">
        <v>1.3063423726398014</v>
      </c>
      <c r="W36" s="10">
        <v>1.3766387000598854</v>
      </c>
      <c r="X36" s="10">
        <v>1.47943116490337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2.5069427273707999E-2</v>
      </c>
      <c r="U37" s="10">
        <v>3.4795772427146264E-3</v>
      </c>
      <c r="V37" s="10">
        <v>1.7583482542572434E-3</v>
      </c>
      <c r="W37" s="10">
        <v>1.8192865187961385E-3</v>
      </c>
      <c r="X37" s="10">
        <v>2.2077705329344908E-3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0.26227277766314167</v>
      </c>
      <c r="L43" s="10">
        <v>0.5263275332638665</v>
      </c>
      <c r="M43" s="10">
        <v>0.59577234385643918</v>
      </c>
      <c r="N43" s="10">
        <v>0.72822765261714062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2.8682650606910207E-2</v>
      </c>
      <c r="U43" s="10">
        <v>0.20500421723494536</v>
      </c>
      <c r="V43" s="10">
        <v>9.7766930196989357E-2</v>
      </c>
      <c r="W43" s="10">
        <v>0.11519575093708791</v>
      </c>
      <c r="X43" s="10">
        <v>0.10561043581199769</v>
      </c>
    </row>
    <row r="44" spans="1:24" ht="11.25" customHeight="1" x14ac:dyDescent="0.2">
      <c r="A44" s="41" t="s">
        <v>75</v>
      </c>
      <c r="B44" s="9" t="s">
        <v>76</v>
      </c>
      <c r="C44" s="10">
        <v>0.63515285378930109</v>
      </c>
      <c r="D44" s="10">
        <v>0.70233431039911798</v>
      </c>
      <c r="E44" s="10">
        <v>0.93248613729269025</v>
      </c>
      <c r="F44" s="10">
        <v>0.72574377467183226</v>
      </c>
      <c r="G44" s="10">
        <v>0</v>
      </c>
      <c r="H44" s="10">
        <v>0</v>
      </c>
      <c r="I44" s="10">
        <v>0</v>
      </c>
      <c r="J44" s="10">
        <v>0</v>
      </c>
      <c r="K44" s="10">
        <v>0.48005572710812883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0.23864421504815847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0.2252137866031563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1.1872332821050278</v>
      </c>
      <c r="D51" s="37">
        <v>1.5359957328338238</v>
      </c>
      <c r="E51" s="37">
        <v>1.754773715558021</v>
      </c>
      <c r="F51" s="37">
        <v>2.017264652779128</v>
      </c>
      <c r="G51" s="37">
        <v>2.952966016709849</v>
      </c>
      <c r="H51" s="37">
        <v>3.669684414058429</v>
      </c>
      <c r="I51" s="37">
        <v>4.3804593379373946</v>
      </c>
      <c r="J51" s="37">
        <v>3.4001454927885879</v>
      </c>
      <c r="K51" s="37">
        <v>3.4863145248287939</v>
      </c>
      <c r="L51" s="37">
        <v>3.5084098280646279</v>
      </c>
      <c r="M51" s="37">
        <v>4.4699513165339013</v>
      </c>
      <c r="N51" s="37">
        <v>3.8125775312648909</v>
      </c>
      <c r="O51" s="37">
        <v>3.4844444201341509</v>
      </c>
      <c r="P51" s="37">
        <v>3.5975076207188592</v>
      </c>
      <c r="Q51" s="37">
        <v>2.9569848099201224</v>
      </c>
      <c r="R51" s="37">
        <v>2.9278226717082623</v>
      </c>
      <c r="S51" s="37">
        <v>3.5327052294771142</v>
      </c>
      <c r="T51" s="37">
        <v>3.4900096289285738</v>
      </c>
      <c r="U51" s="37">
        <v>3.9850599329490839</v>
      </c>
      <c r="V51" s="37">
        <v>2.7743178893088611</v>
      </c>
      <c r="W51" s="37">
        <v>2.3502143715266968</v>
      </c>
      <c r="X51" s="37">
        <v>3.2291277922297308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0.24782108779226145</v>
      </c>
      <c r="D52" s="37">
        <f t="shared" si="16"/>
        <v>0.2677492123878627</v>
      </c>
      <c r="E52" s="37">
        <f t="shared" si="16"/>
        <v>0.16801553529289748</v>
      </c>
      <c r="F52" s="37">
        <f t="shared" si="16"/>
        <v>0.11415741372371477</v>
      </c>
      <c r="G52" s="37">
        <f t="shared" si="16"/>
        <v>0.31496297656402389</v>
      </c>
      <c r="H52" s="37">
        <f t="shared" si="16"/>
        <v>0.22465766370220952</v>
      </c>
      <c r="I52" s="37">
        <f t="shared" si="16"/>
        <v>0.50828798087413141</v>
      </c>
      <c r="J52" s="37">
        <f t="shared" si="16"/>
        <v>0.62000365452227357</v>
      </c>
      <c r="K52" s="37">
        <f t="shared" si="16"/>
        <v>1.1194463385286662</v>
      </c>
      <c r="L52" s="37">
        <f t="shared" si="16"/>
        <v>0.77386274268218402</v>
      </c>
      <c r="M52" s="37">
        <f t="shared" si="16"/>
        <v>1.2757217750414798</v>
      </c>
      <c r="N52" s="37">
        <f t="shared" si="16"/>
        <v>1.417759187633874</v>
      </c>
      <c r="O52" s="37">
        <f t="shared" si="16"/>
        <v>1.9142883456945436</v>
      </c>
      <c r="P52" s="37">
        <f t="shared" si="16"/>
        <v>1.7786620503142971</v>
      </c>
      <c r="Q52" s="37">
        <f t="shared" si="16"/>
        <v>2.5405164412007619</v>
      </c>
      <c r="R52" s="37">
        <f t="shared" si="16"/>
        <v>1.9928417753755459</v>
      </c>
      <c r="S52" s="37">
        <f t="shared" si="16"/>
        <v>1.655273670834954</v>
      </c>
      <c r="T52" s="37">
        <f t="shared" si="16"/>
        <v>1.4731394597658951</v>
      </c>
      <c r="U52" s="37">
        <f t="shared" si="16"/>
        <v>1.0855313475851018</v>
      </c>
      <c r="V52" s="37">
        <f t="shared" si="16"/>
        <v>1.2528263787247997</v>
      </c>
      <c r="W52" s="37">
        <f t="shared" si="16"/>
        <v>1.6693171622465464</v>
      </c>
      <c r="X52" s="37">
        <f t="shared" si="16"/>
        <v>1.2255396530660421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0.24782108779226145</v>
      </c>
      <c r="D59" s="10">
        <v>0.2677492123878627</v>
      </c>
      <c r="E59" s="10">
        <v>0.16801553529289748</v>
      </c>
      <c r="F59" s="10">
        <v>0.11415741372371477</v>
      </c>
      <c r="G59" s="10">
        <v>0.31496297656402389</v>
      </c>
      <c r="H59" s="10">
        <v>0.22465766370220952</v>
      </c>
      <c r="I59" s="10">
        <v>0.48061980071930266</v>
      </c>
      <c r="J59" s="10">
        <v>0.60750983716081997</v>
      </c>
      <c r="K59" s="10">
        <v>1.1111801796461203</v>
      </c>
      <c r="L59" s="10">
        <v>0.75774248484308482</v>
      </c>
      <c r="M59" s="10">
        <v>1.2684279426524891</v>
      </c>
      <c r="N59" s="10">
        <v>1.4110648980203047</v>
      </c>
      <c r="O59" s="10">
        <v>1.7353015072568985</v>
      </c>
      <c r="P59" s="10">
        <v>1.7215473340882177</v>
      </c>
      <c r="Q59" s="10">
        <v>2.2531630368734805</v>
      </c>
      <c r="R59" s="10">
        <v>1.7293050218193251</v>
      </c>
      <c r="S59" s="10">
        <v>1.4496682683326956</v>
      </c>
      <c r="T59" s="10">
        <v>1.2545340369031674</v>
      </c>
      <c r="U59" s="10">
        <v>1.0834728391960284</v>
      </c>
      <c r="V59" s="10">
        <v>1.2509927194509849</v>
      </c>
      <c r="W59" s="10">
        <v>1.6614857815674438</v>
      </c>
      <c r="X59" s="10">
        <v>1.2233770661333303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0.17898683843764523</v>
      </c>
      <c r="P61" s="10">
        <v>5.711471622607938E-2</v>
      </c>
      <c r="Q61" s="10">
        <v>0.28735340432728146</v>
      </c>
      <c r="R61" s="10">
        <v>0.26353675355622075</v>
      </c>
      <c r="S61" s="10">
        <v>0.20560540250225845</v>
      </c>
      <c r="T61" s="10">
        <v>0.1735009224159571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2.7668180154828782E-2</v>
      </c>
      <c r="J65" s="10">
        <v>1.2493817361453609E-2</v>
      </c>
      <c r="K65" s="10">
        <v>8.2661588825458533E-3</v>
      </c>
      <c r="L65" s="10">
        <v>1.6120257839099188E-2</v>
      </c>
      <c r="M65" s="10">
        <v>7.2938323889905482E-3</v>
      </c>
      <c r="N65" s="10">
        <v>6.6942896135694097E-3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4.2961350035677727E-2</v>
      </c>
      <c r="U66" s="10">
        <v>0</v>
      </c>
      <c r="V66" s="10">
        <v>0</v>
      </c>
      <c r="W66" s="10">
        <v>5.975662256649591E-3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2.1431504110926312E-3</v>
      </c>
      <c r="U70" s="10">
        <v>2.0585083890734398E-3</v>
      </c>
      <c r="V70" s="10">
        <v>1.8336592738148326E-3</v>
      </c>
      <c r="W70" s="10">
        <v>1.8557184224530945E-3</v>
      </c>
      <c r="X70" s="10">
        <v>2.1625869327118563E-3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3.6899831086715393E-2</v>
      </c>
      <c r="D75" s="37">
        <v>8.148980176681786E-2</v>
      </c>
      <c r="E75" s="37">
        <v>8.1108790560337415E-2</v>
      </c>
      <c r="F75" s="37">
        <v>6.6097964444803411E-2</v>
      </c>
      <c r="G75" s="37">
        <v>4.6897060848687361E-2</v>
      </c>
      <c r="H75" s="37">
        <v>5.421232599765332E-2</v>
      </c>
      <c r="I75" s="37">
        <v>3.4325572036458293E-2</v>
      </c>
      <c r="J75" s="37">
        <v>3.3747171454283534E-2</v>
      </c>
      <c r="K75" s="37">
        <v>2.3766386485192505E-2</v>
      </c>
      <c r="L75" s="37">
        <v>0.58333181461748795</v>
      </c>
      <c r="M75" s="37">
        <v>0.61047856472955908</v>
      </c>
      <c r="N75" s="37">
        <v>0.18368732088876286</v>
      </c>
      <c r="O75" s="37">
        <v>9.0910486451529673E-2</v>
      </c>
      <c r="P75" s="37">
        <v>0.3890152306043087</v>
      </c>
      <c r="Q75" s="37">
        <v>0.32772905133855973</v>
      </c>
      <c r="R75" s="37">
        <v>0.34428913936822225</v>
      </c>
      <c r="S75" s="37">
        <v>0.35019087850832697</v>
      </c>
      <c r="T75" s="37">
        <v>0.27409723519201551</v>
      </c>
      <c r="U75" s="37">
        <v>0.31791391181011336</v>
      </c>
      <c r="V75" s="37">
        <v>0.32687982300454327</v>
      </c>
      <c r="W75" s="37">
        <v>0.46505138832111786</v>
      </c>
      <c r="X75" s="37">
        <v>0.9141984612266274</v>
      </c>
    </row>
    <row r="76" spans="1:24" ht="11.25" customHeight="1" x14ac:dyDescent="0.2">
      <c r="A76" s="38" t="s">
        <v>139</v>
      </c>
      <c r="B76" s="39" t="s">
        <v>140</v>
      </c>
      <c r="C76" s="40">
        <v>1.0282882035299856</v>
      </c>
      <c r="D76" s="40">
        <v>1.2976132349863532</v>
      </c>
      <c r="E76" s="40">
        <v>1.2102523377113554</v>
      </c>
      <c r="F76" s="40">
        <v>1.2525759077294223</v>
      </c>
      <c r="G76" s="40">
        <v>1.1774401992289609</v>
      </c>
      <c r="H76" s="40">
        <v>1.5187495064908574</v>
      </c>
      <c r="I76" s="40">
        <v>1.75503859092826</v>
      </c>
      <c r="J76" s="40">
        <v>1.3473988245800423</v>
      </c>
      <c r="K76" s="40">
        <v>0.90152119257714114</v>
      </c>
      <c r="L76" s="40">
        <v>0.80926111641157983</v>
      </c>
      <c r="M76" s="40">
        <v>0.98731360385581102</v>
      </c>
      <c r="N76" s="40">
        <v>1.7423004334410785</v>
      </c>
      <c r="O76" s="40">
        <v>1.8934270032897653</v>
      </c>
      <c r="P76" s="40">
        <v>1.8379052223098031</v>
      </c>
      <c r="Q76" s="40">
        <v>1.4995901321283205</v>
      </c>
      <c r="R76" s="40">
        <v>1.5114164195641235</v>
      </c>
      <c r="S76" s="40">
        <v>1.4726846404970395</v>
      </c>
      <c r="T76" s="40">
        <v>1.2559725111644953</v>
      </c>
      <c r="U76" s="40">
        <v>1.3091892254221724</v>
      </c>
      <c r="V76" s="40">
        <v>1.5738847061374905</v>
      </c>
      <c r="W76" s="40">
        <v>1.5765659638640255</v>
      </c>
      <c r="X76" s="40">
        <v>1.7710371639747129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65.353482373172824</v>
      </c>
      <c r="D2" s="31">
        <f t="shared" ref="D2:W2" si="1">SUM(D3,D17,D22,D25,D26,D51,D52,D71,D74,D75,D76)</f>
        <v>69.190111779879601</v>
      </c>
      <c r="E2" s="31">
        <f t="shared" si="1"/>
        <v>88.446345657781592</v>
      </c>
      <c r="F2" s="31">
        <f t="shared" si="1"/>
        <v>103.52699914015479</v>
      </c>
      <c r="G2" s="31">
        <f t="shared" si="1"/>
        <v>98.076096302665533</v>
      </c>
      <c r="H2" s="31">
        <f t="shared" si="1"/>
        <v>117.06861564918314</v>
      </c>
      <c r="I2" s="31">
        <f t="shared" si="1"/>
        <v>117.22020636285468</v>
      </c>
      <c r="J2" s="31">
        <f t="shared" si="1"/>
        <v>126.54935511607908</v>
      </c>
      <c r="K2" s="31">
        <f t="shared" si="1"/>
        <v>119.5950988822012</v>
      </c>
      <c r="L2" s="31">
        <f t="shared" si="1"/>
        <v>79.932072226999139</v>
      </c>
      <c r="M2" s="31">
        <f t="shared" si="1"/>
        <v>134.6255374032674</v>
      </c>
      <c r="N2" s="31">
        <f t="shared" si="1"/>
        <v>155.92450558899395</v>
      </c>
      <c r="O2" s="31">
        <f t="shared" si="1"/>
        <v>160.54952708512468</v>
      </c>
      <c r="P2" s="31">
        <f t="shared" si="1"/>
        <v>145.06233877901974</v>
      </c>
      <c r="Q2" s="31">
        <f t="shared" si="1"/>
        <v>156.66053310404124</v>
      </c>
      <c r="R2" s="31">
        <f t="shared" si="1"/>
        <v>134.50679277730006</v>
      </c>
      <c r="S2" s="31">
        <f t="shared" si="1"/>
        <v>109.89561478933791</v>
      </c>
      <c r="T2" s="31">
        <f t="shared" si="1"/>
        <v>130.72740377465038</v>
      </c>
      <c r="U2" s="31">
        <f t="shared" si="1"/>
        <v>170.34681888007719</v>
      </c>
      <c r="V2" s="31">
        <f t="shared" si="1"/>
        <v>162.37366180874514</v>
      </c>
      <c r="W2" s="31">
        <f t="shared" si="1"/>
        <v>176.94510573913641</v>
      </c>
      <c r="X2" s="31">
        <f t="shared" ref="X2" si="2">SUM(X3,X17,X22,X25,X26,X51,X52,X71,X74,X75,X76)</f>
        <v>169.94710869394225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0.67979363714531393</v>
      </c>
      <c r="D3" s="34">
        <f t="shared" ref="D3:W3" si="4">SUM(D4,D8,D11)</f>
        <v>0.67979363714531382</v>
      </c>
      <c r="E3" s="34">
        <f t="shared" si="4"/>
        <v>0.67979363714531382</v>
      </c>
      <c r="F3" s="34">
        <f t="shared" si="4"/>
        <v>0.62622527944969919</v>
      </c>
      <c r="G3" s="34">
        <f t="shared" si="4"/>
        <v>0.62622527944969908</v>
      </c>
      <c r="H3" s="34">
        <f t="shared" si="4"/>
        <v>16.282631126397241</v>
      </c>
      <c r="I3" s="34">
        <f t="shared" si="4"/>
        <v>26.928890799656056</v>
      </c>
      <c r="J3" s="34">
        <f t="shared" si="4"/>
        <v>43.211521926053308</v>
      </c>
      <c r="K3" s="34">
        <f t="shared" si="4"/>
        <v>45.090283748925181</v>
      </c>
      <c r="L3" s="34">
        <f t="shared" si="4"/>
        <v>30.686414445399819</v>
      </c>
      <c r="M3" s="34">
        <f t="shared" si="4"/>
        <v>41.958985382631127</v>
      </c>
      <c r="N3" s="34">
        <f t="shared" si="4"/>
        <v>50.726569217540835</v>
      </c>
      <c r="O3" s="34">
        <f t="shared" si="4"/>
        <v>45.716509028374887</v>
      </c>
      <c r="P3" s="34">
        <f t="shared" si="4"/>
        <v>31.031814273430776</v>
      </c>
      <c r="Q3" s="34">
        <f t="shared" si="4"/>
        <v>30.009200343938087</v>
      </c>
      <c r="R3" s="34">
        <f t="shared" si="4"/>
        <v>22.843250214961301</v>
      </c>
      <c r="S3" s="34">
        <f t="shared" si="4"/>
        <v>15.863198624247641</v>
      </c>
      <c r="T3" s="34">
        <f t="shared" si="4"/>
        <v>21.465692175408421</v>
      </c>
      <c r="U3" s="34">
        <f t="shared" si="4"/>
        <v>30.882975064488392</v>
      </c>
      <c r="V3" s="34">
        <f t="shared" si="4"/>
        <v>28.262338779019775</v>
      </c>
      <c r="W3" s="34">
        <f t="shared" si="4"/>
        <v>18.598280309544279</v>
      </c>
      <c r="X3" s="34">
        <f t="shared" ref="X3" si="5">SUM(X4,X8,X11)</f>
        <v>11.984092863284612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0.67979363714531393</v>
      </c>
      <c r="D4" s="29">
        <f t="shared" ref="D4:W4" si="7">SUM(D5:D7)</f>
        <v>0.67979363714531382</v>
      </c>
      <c r="E4" s="29">
        <f t="shared" si="7"/>
        <v>0.67979363714531382</v>
      </c>
      <c r="F4" s="29">
        <f t="shared" si="7"/>
        <v>0.62622527944969919</v>
      </c>
      <c r="G4" s="29">
        <f t="shared" si="7"/>
        <v>0.62622527944969908</v>
      </c>
      <c r="H4" s="29">
        <f t="shared" si="7"/>
        <v>16.282631126397241</v>
      </c>
      <c r="I4" s="29">
        <f t="shared" si="7"/>
        <v>26.928890799656056</v>
      </c>
      <c r="J4" s="29">
        <f t="shared" si="7"/>
        <v>43.211521926053308</v>
      </c>
      <c r="K4" s="29">
        <f t="shared" si="7"/>
        <v>45.090283748925181</v>
      </c>
      <c r="L4" s="29">
        <f t="shared" si="7"/>
        <v>30.686414445399819</v>
      </c>
      <c r="M4" s="29">
        <f t="shared" si="7"/>
        <v>41.958985382631127</v>
      </c>
      <c r="N4" s="29">
        <f t="shared" si="7"/>
        <v>50.726569217540835</v>
      </c>
      <c r="O4" s="29">
        <f t="shared" si="7"/>
        <v>45.716509028374887</v>
      </c>
      <c r="P4" s="29">
        <f t="shared" si="7"/>
        <v>31.031814273430776</v>
      </c>
      <c r="Q4" s="29">
        <f t="shared" si="7"/>
        <v>30.009200343938087</v>
      </c>
      <c r="R4" s="29">
        <f t="shared" si="7"/>
        <v>22.843250214961301</v>
      </c>
      <c r="S4" s="29">
        <f t="shared" si="7"/>
        <v>15.863198624247641</v>
      </c>
      <c r="T4" s="29">
        <f t="shared" si="7"/>
        <v>21.465692175408421</v>
      </c>
      <c r="U4" s="29">
        <f t="shared" si="7"/>
        <v>30.882975064488392</v>
      </c>
      <c r="V4" s="29">
        <f t="shared" si="7"/>
        <v>28.262338779019775</v>
      </c>
      <c r="W4" s="29">
        <f t="shared" si="7"/>
        <v>18.598280309544279</v>
      </c>
      <c r="X4" s="29">
        <f t="shared" ref="X4" si="8">SUM(X5:X7)</f>
        <v>11.984092863284612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0.67979363714531393</v>
      </c>
      <c r="D7" s="10">
        <f>FC_IND_NMM_CM_E!D7+FC_IND_NMM_CR_E!D7+FC_IND_NMM_GL_E!D7</f>
        <v>0.67979363714531382</v>
      </c>
      <c r="E7" s="10">
        <f>FC_IND_NMM_CM_E!E7+FC_IND_NMM_CR_E!E7+FC_IND_NMM_GL_E!E7</f>
        <v>0.67979363714531382</v>
      </c>
      <c r="F7" s="10">
        <f>FC_IND_NMM_CM_E!F7+FC_IND_NMM_CR_E!F7+FC_IND_NMM_GL_E!F7</f>
        <v>0.62622527944969919</v>
      </c>
      <c r="G7" s="10">
        <f>FC_IND_NMM_CM_E!G7+FC_IND_NMM_CR_E!G7+FC_IND_NMM_GL_E!G7</f>
        <v>0.62622527944969908</v>
      </c>
      <c r="H7" s="10">
        <f>FC_IND_NMM_CM_E!H7+FC_IND_NMM_CR_E!H7+FC_IND_NMM_GL_E!H7</f>
        <v>16.282631126397241</v>
      </c>
      <c r="I7" s="10">
        <f>FC_IND_NMM_CM_E!I7+FC_IND_NMM_CR_E!I7+FC_IND_NMM_GL_E!I7</f>
        <v>26.928890799656056</v>
      </c>
      <c r="J7" s="10">
        <f>FC_IND_NMM_CM_E!J7+FC_IND_NMM_CR_E!J7+FC_IND_NMM_GL_E!J7</f>
        <v>43.211521926053308</v>
      </c>
      <c r="K7" s="10">
        <f>FC_IND_NMM_CM_E!K7+FC_IND_NMM_CR_E!K7+FC_IND_NMM_GL_E!K7</f>
        <v>45.090283748925181</v>
      </c>
      <c r="L7" s="10">
        <f>FC_IND_NMM_CM_E!L7+FC_IND_NMM_CR_E!L7+FC_IND_NMM_GL_E!L7</f>
        <v>30.686414445399819</v>
      </c>
      <c r="M7" s="10">
        <f>FC_IND_NMM_CM_E!M7+FC_IND_NMM_CR_E!M7+FC_IND_NMM_GL_E!M7</f>
        <v>41.958985382631127</v>
      </c>
      <c r="N7" s="10">
        <f>FC_IND_NMM_CM_E!N7+FC_IND_NMM_CR_E!N7+FC_IND_NMM_GL_E!N7</f>
        <v>50.726569217540835</v>
      </c>
      <c r="O7" s="10">
        <f>FC_IND_NMM_CM_E!O7+FC_IND_NMM_CR_E!O7+FC_IND_NMM_GL_E!O7</f>
        <v>45.716509028374887</v>
      </c>
      <c r="P7" s="10">
        <f>FC_IND_NMM_CM_E!P7+FC_IND_NMM_CR_E!P7+FC_IND_NMM_GL_E!P7</f>
        <v>31.031814273430776</v>
      </c>
      <c r="Q7" s="10">
        <f>FC_IND_NMM_CM_E!Q7+FC_IND_NMM_CR_E!Q7+FC_IND_NMM_GL_E!Q7</f>
        <v>30.009200343938087</v>
      </c>
      <c r="R7" s="10">
        <f>FC_IND_NMM_CM_E!R7+FC_IND_NMM_CR_E!R7+FC_IND_NMM_GL_E!R7</f>
        <v>22.843250214961301</v>
      </c>
      <c r="S7" s="10">
        <f>FC_IND_NMM_CM_E!S7+FC_IND_NMM_CR_E!S7+FC_IND_NMM_GL_E!S7</f>
        <v>15.863198624247641</v>
      </c>
      <c r="T7" s="10">
        <f>FC_IND_NMM_CM_E!T7+FC_IND_NMM_CR_E!T7+FC_IND_NMM_GL_E!T7</f>
        <v>21.465692175408421</v>
      </c>
      <c r="U7" s="10">
        <f>FC_IND_NMM_CM_E!U7+FC_IND_NMM_CR_E!U7+FC_IND_NMM_GL_E!U7</f>
        <v>30.882975064488392</v>
      </c>
      <c r="V7" s="10">
        <f>FC_IND_NMM_CM_E!V7+FC_IND_NMM_CR_E!V7+FC_IND_NMM_GL_E!V7</f>
        <v>28.262338779019775</v>
      </c>
      <c r="W7" s="10">
        <f>FC_IND_NMM_CM_E!W7+FC_IND_NMM_CR_E!W7+FC_IND_NMM_GL_E!W7</f>
        <v>18.598280309544279</v>
      </c>
      <c r="X7" s="10">
        <f>FC_IND_NMM_CM_E!X7+FC_IND_NMM_CR_E!X7+FC_IND_NMM_GL_E!X7</f>
        <v>11.984092863284612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36.89114359415305</v>
      </c>
      <c r="D26" s="37">
        <f t="shared" ref="D26:W26" si="22">SUM(D27,D33)</f>
        <v>16.644969905417014</v>
      </c>
      <c r="E26" s="37">
        <f t="shared" si="22"/>
        <v>22.497162510748069</v>
      </c>
      <c r="F26" s="37">
        <f t="shared" si="22"/>
        <v>39.39888220120379</v>
      </c>
      <c r="G26" s="37">
        <f t="shared" si="22"/>
        <v>34.967755803955292</v>
      </c>
      <c r="H26" s="37">
        <f t="shared" si="22"/>
        <v>22.640412725709371</v>
      </c>
      <c r="I26" s="37">
        <f t="shared" si="22"/>
        <v>25.580825451418747</v>
      </c>
      <c r="J26" s="37">
        <f t="shared" si="22"/>
        <v>11.829836629406707</v>
      </c>
      <c r="K26" s="37">
        <f t="shared" si="22"/>
        <v>8.5404127257093734</v>
      </c>
      <c r="L26" s="37">
        <f t="shared" si="22"/>
        <v>7.92536543422184</v>
      </c>
      <c r="M26" s="37">
        <f t="shared" si="22"/>
        <v>21.055717970765265</v>
      </c>
      <c r="N26" s="37">
        <f t="shared" si="22"/>
        <v>7.1039552880481507</v>
      </c>
      <c r="O26" s="37">
        <f t="shared" si="22"/>
        <v>7.1039552880481516</v>
      </c>
      <c r="P26" s="37">
        <f t="shared" si="22"/>
        <v>7.1039552880481516</v>
      </c>
      <c r="Q26" s="37">
        <f t="shared" si="22"/>
        <v>6.0891659501289759</v>
      </c>
      <c r="R26" s="37">
        <f t="shared" si="22"/>
        <v>7.1039552880481507</v>
      </c>
      <c r="S26" s="37">
        <f t="shared" si="22"/>
        <v>9.2399828030954421</v>
      </c>
      <c r="T26" s="37">
        <f t="shared" si="22"/>
        <v>7.9796216680997416</v>
      </c>
      <c r="U26" s="37">
        <f t="shared" si="22"/>
        <v>9.8398108340498709</v>
      </c>
      <c r="V26" s="37">
        <f t="shared" si="22"/>
        <v>7.9404987102321583</v>
      </c>
      <c r="W26" s="37">
        <f t="shared" si="22"/>
        <v>9.3092863284608764</v>
      </c>
      <c r="X26" s="37">
        <f t="shared" ref="X26" si="23">SUM(X27,X33)</f>
        <v>7.486414445399828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36.89114359415305</v>
      </c>
      <c r="D33" s="29">
        <f t="shared" ref="D33:W33" si="28">SUM(D34:D50)</f>
        <v>16.644969905417014</v>
      </c>
      <c r="E33" s="29">
        <f t="shared" si="28"/>
        <v>22.497162510748069</v>
      </c>
      <c r="F33" s="29">
        <f t="shared" si="28"/>
        <v>39.39888220120379</v>
      </c>
      <c r="G33" s="29">
        <f t="shared" si="28"/>
        <v>34.967755803955292</v>
      </c>
      <c r="H33" s="29">
        <f t="shared" si="28"/>
        <v>22.640412725709371</v>
      </c>
      <c r="I33" s="29">
        <f t="shared" si="28"/>
        <v>25.580825451418747</v>
      </c>
      <c r="J33" s="29">
        <f t="shared" si="28"/>
        <v>11.829836629406707</v>
      </c>
      <c r="K33" s="29">
        <f t="shared" si="28"/>
        <v>8.5404127257093734</v>
      </c>
      <c r="L33" s="29">
        <f t="shared" si="28"/>
        <v>7.92536543422184</v>
      </c>
      <c r="M33" s="29">
        <f t="shared" si="28"/>
        <v>21.055717970765265</v>
      </c>
      <c r="N33" s="29">
        <f t="shared" si="28"/>
        <v>7.1039552880481507</v>
      </c>
      <c r="O33" s="29">
        <f t="shared" si="28"/>
        <v>7.1039552880481516</v>
      </c>
      <c r="P33" s="29">
        <f t="shared" si="28"/>
        <v>7.1039552880481516</v>
      </c>
      <c r="Q33" s="29">
        <f t="shared" si="28"/>
        <v>6.0891659501289759</v>
      </c>
      <c r="R33" s="29">
        <f t="shared" si="28"/>
        <v>7.1039552880481507</v>
      </c>
      <c r="S33" s="29">
        <f t="shared" si="28"/>
        <v>9.2399828030954421</v>
      </c>
      <c r="T33" s="29">
        <f t="shared" si="28"/>
        <v>7.9796216680997416</v>
      </c>
      <c r="U33" s="29">
        <f t="shared" si="28"/>
        <v>9.8398108340498709</v>
      </c>
      <c r="V33" s="29">
        <f t="shared" si="28"/>
        <v>7.9404987102321583</v>
      </c>
      <c r="W33" s="29">
        <f t="shared" si="28"/>
        <v>9.3092863284608764</v>
      </c>
      <c r="X33" s="29">
        <f t="shared" ref="X33" si="29">SUM(X34:X50)</f>
        <v>7.486414445399828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3.5855546001719682E-2</v>
      </c>
      <c r="U36" s="10">
        <f>FC_IND_NMM_CM_E!U36+FC_IND_NMM_CR_E!U36+FC_IND_NMM_GL_E!U36</f>
        <v>0.37308684436801387</v>
      </c>
      <c r="V36" s="10">
        <f>FC_IND_NMM_CM_E!V36+FC_IND_NMM_CR_E!V36+FC_IND_NMM_GL_E!V36</f>
        <v>0.15012897678417883</v>
      </c>
      <c r="W36" s="10">
        <f>FC_IND_NMM_CM_E!W36+FC_IND_NMM_CR_E!W36+FC_IND_NMM_GL_E!W36</f>
        <v>2.2871883061049012E-2</v>
      </c>
      <c r="X36" s="10">
        <f>FC_IND_NMM_CM_E!X36+FC_IND_NMM_CR_E!X36+FC_IND_NMM_GL_E!X36</f>
        <v>2.7171109200343942E-2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5.2450558899398104E-3</v>
      </c>
      <c r="U37" s="10">
        <f>FC_IND_NMM_CM_E!U37+FC_IND_NMM_CR_E!U37+FC_IND_NMM_GL_E!U37</f>
        <v>1.0318142734307817E-3</v>
      </c>
      <c r="V37" s="10">
        <f>FC_IND_NMM_CM_E!V37+FC_IND_NMM_CR_E!V37+FC_IND_NMM_GL_E!V37</f>
        <v>1.0490111779879623E-2</v>
      </c>
      <c r="W37" s="10">
        <f>FC_IND_NMM_CM_E!W37+FC_IND_NMM_CR_E!W37+FC_IND_NMM_GL_E!W37</f>
        <v>1.0318142734307822E-3</v>
      </c>
      <c r="X37" s="10">
        <f>FC_IND_NMM_CM_E!X37+FC_IND_NMM_CR_E!X37+FC_IND_NMM_GL_E!X37</f>
        <v>2.0636285468615652E-3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1.01487532244196</v>
      </c>
      <c r="D43" s="10">
        <f>FC_IND_NMM_CM_E!D43+FC_IND_NMM_CR_E!D43+FC_IND_NMM_GL_E!D43</f>
        <v>1.01487532244196</v>
      </c>
      <c r="E43" s="10">
        <f>FC_IND_NMM_CM_E!E43+FC_IND_NMM_CR_E!E43+FC_IND_NMM_GL_E!E43</f>
        <v>1.0148753224419598</v>
      </c>
      <c r="F43" s="10">
        <f>FC_IND_NMM_CM_E!F43+FC_IND_NMM_CR_E!F43+FC_IND_NMM_GL_E!F43</f>
        <v>1.0148753224419598</v>
      </c>
      <c r="G43" s="10">
        <f>FC_IND_NMM_CM_E!G43+FC_IND_NMM_CR_E!G43+FC_IND_NMM_GL_E!G43</f>
        <v>1.01487532244196</v>
      </c>
      <c r="H43" s="10">
        <f>FC_IND_NMM_CM_E!H43+FC_IND_NMM_CR_E!H43+FC_IND_NMM_GL_E!H43</f>
        <v>6.0891659501289777</v>
      </c>
      <c r="I43" s="10">
        <f>FC_IND_NMM_CM_E!I43+FC_IND_NMM_CR_E!I43+FC_IND_NMM_GL_E!I43</f>
        <v>5.0742906276870174</v>
      </c>
      <c r="J43" s="10">
        <f>FC_IND_NMM_CM_E!J43+FC_IND_NMM_CR_E!J43+FC_IND_NMM_GL_E!J43</f>
        <v>3.0445399828030948</v>
      </c>
      <c r="K43" s="10">
        <f>FC_IND_NMM_CM_E!K43+FC_IND_NMM_CR_E!K43+FC_IND_NMM_GL_E!K43</f>
        <v>3.0445399828030948</v>
      </c>
      <c r="L43" s="10">
        <f>FC_IND_NMM_CM_E!L43+FC_IND_NMM_CR_E!L43+FC_IND_NMM_GL_E!L43</f>
        <v>3.0445399828030952</v>
      </c>
      <c r="M43" s="10">
        <f>FC_IND_NMM_CM_E!M43+FC_IND_NMM_CR_E!M43+FC_IND_NMM_GL_E!M43</f>
        <v>6.0891659501289768</v>
      </c>
      <c r="N43" s="10">
        <f>FC_IND_NMM_CM_E!N43+FC_IND_NMM_CR_E!N43+FC_IND_NMM_GL_E!N43</f>
        <v>7.1039552880481507</v>
      </c>
      <c r="O43" s="10">
        <f>FC_IND_NMM_CM_E!O43+FC_IND_NMM_CR_E!O43+FC_IND_NMM_GL_E!O43</f>
        <v>7.1039552880481516</v>
      </c>
      <c r="P43" s="10">
        <f>FC_IND_NMM_CM_E!P43+FC_IND_NMM_CR_E!P43+FC_IND_NMM_GL_E!P43</f>
        <v>7.1039552880481516</v>
      </c>
      <c r="Q43" s="10">
        <f>FC_IND_NMM_CM_E!Q43+FC_IND_NMM_CR_E!Q43+FC_IND_NMM_GL_E!Q43</f>
        <v>6.0891659501289759</v>
      </c>
      <c r="R43" s="10">
        <f>FC_IND_NMM_CM_E!R43+FC_IND_NMM_CR_E!R43+FC_IND_NMM_GL_E!R43</f>
        <v>7.1039552880481507</v>
      </c>
      <c r="S43" s="10">
        <f>FC_IND_NMM_CM_E!S43+FC_IND_NMM_CR_E!S43+FC_IND_NMM_GL_E!S43</f>
        <v>6.0891659501289759</v>
      </c>
      <c r="T43" s="10">
        <f>FC_IND_NMM_CM_E!T43+FC_IND_NMM_CR_E!T43+FC_IND_NMM_GL_E!T43</f>
        <v>6.8837489251934656</v>
      </c>
      <c r="U43" s="10">
        <f>FC_IND_NMM_CM_E!U43+FC_IND_NMM_CR_E!U43+FC_IND_NMM_GL_E!U43</f>
        <v>9.3498710232158206</v>
      </c>
      <c r="V43" s="10">
        <f>FC_IND_NMM_CM_E!V43+FC_IND_NMM_CR_E!V43+FC_IND_NMM_GL_E!V43</f>
        <v>7.7798796216680994</v>
      </c>
      <c r="W43" s="10">
        <f>FC_IND_NMM_CM_E!W43+FC_IND_NMM_CR_E!W43+FC_IND_NMM_GL_E!W43</f>
        <v>7.8438521066208073</v>
      </c>
      <c r="X43" s="10">
        <f>FC_IND_NMM_CM_E!X43+FC_IND_NMM_CR_E!X43+FC_IND_NMM_GL_E!X43</f>
        <v>7.4571797076526227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17.454858125537399</v>
      </c>
      <c r="D44" s="10">
        <f>FC_IND_NMM_CM_E!D44+FC_IND_NMM_CR_E!D44+FC_IND_NMM_GL_E!D44</f>
        <v>3.8788478073946679</v>
      </c>
      <c r="E44" s="10">
        <f>FC_IND_NMM_CM_E!E44+FC_IND_NMM_CR_E!E44+FC_IND_NMM_GL_E!E44</f>
        <v>0</v>
      </c>
      <c r="F44" s="10">
        <f>FC_IND_NMM_CM_E!F44+FC_IND_NMM_CR_E!F44+FC_IND_NMM_GL_E!F44</f>
        <v>0</v>
      </c>
      <c r="G44" s="10">
        <f>FC_IND_NMM_CM_E!G44+FC_IND_NMM_CR_E!G44+FC_IND_NMM_GL_E!G44</f>
        <v>0</v>
      </c>
      <c r="H44" s="10">
        <f>FC_IND_NMM_CM_E!H44+FC_IND_NMM_CR_E!H44+FC_IND_NMM_GL_E!H44</f>
        <v>0.96973344797936356</v>
      </c>
      <c r="I44" s="10">
        <f>FC_IND_NMM_CM_E!I44+FC_IND_NMM_CR_E!I44+FC_IND_NMM_GL_E!I44</f>
        <v>0</v>
      </c>
      <c r="J44" s="10">
        <f>FC_IND_NMM_CM_E!J44+FC_IND_NMM_CR_E!J44+FC_IND_NMM_GL_E!J44</f>
        <v>1.9394668959587269</v>
      </c>
      <c r="K44" s="10">
        <f>FC_IND_NMM_CM_E!K44+FC_IND_NMM_CR_E!K44+FC_IND_NMM_GL_E!K44</f>
        <v>0.96973344797936367</v>
      </c>
      <c r="L44" s="10">
        <f>FC_IND_NMM_CM_E!L44+FC_IND_NMM_CR_E!L44+FC_IND_NMM_GL_E!L44</f>
        <v>0</v>
      </c>
      <c r="M44" s="10">
        <f>FC_IND_NMM_CM_E!M44+FC_IND_NMM_CR_E!M44+FC_IND_NMM_GL_E!M44</f>
        <v>0</v>
      </c>
      <c r="N44" s="10">
        <f>FC_IND_NMM_CM_E!N44+FC_IND_NMM_CR_E!N44+FC_IND_NMM_GL_E!N44</f>
        <v>0</v>
      </c>
      <c r="O44" s="10">
        <f>FC_IND_NMM_CM_E!O44+FC_IND_NMM_CR_E!O44+FC_IND_NMM_GL_E!O44</f>
        <v>0</v>
      </c>
      <c r="P44" s="10">
        <f>FC_IND_NMM_CM_E!P44+FC_IND_NMM_CR_E!P44+FC_IND_NMM_GL_E!P44</f>
        <v>0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4.7263112639724847</v>
      </c>
      <c r="F48" s="10">
        <f>FC_IND_NMM_CM_E!F48+FC_IND_NMM_CR_E!F48+FC_IND_NMM_GL_E!F48</f>
        <v>22.843680137575245</v>
      </c>
      <c r="G48" s="10">
        <f>FC_IND_NMM_CM_E!G48+FC_IND_NMM_CR_E!G48+FC_IND_NMM_GL_E!G48</f>
        <v>25.994582975064493</v>
      </c>
      <c r="H48" s="10">
        <f>FC_IND_NMM_CM_E!H48+FC_IND_NMM_CR_E!H48+FC_IND_NMM_GL_E!H48</f>
        <v>10.240240756663798</v>
      </c>
      <c r="I48" s="10">
        <f>FC_IND_NMM_CM_E!I48+FC_IND_NMM_CR_E!I48+FC_IND_NMM_GL_E!I48</f>
        <v>14.966552020636287</v>
      </c>
      <c r="J48" s="10">
        <f>FC_IND_NMM_CM_E!J48+FC_IND_NMM_CR_E!J48+FC_IND_NMM_GL_E!J48</f>
        <v>3.1508168529664662</v>
      </c>
      <c r="K48" s="10">
        <f>FC_IND_NMM_CM_E!K48+FC_IND_NMM_CR_E!K48+FC_IND_NMM_GL_E!K48</f>
        <v>0</v>
      </c>
      <c r="L48" s="10">
        <f>FC_IND_NMM_CM_E!L48+FC_IND_NMM_CR_E!L48+FC_IND_NMM_GL_E!L48</f>
        <v>3.9386070507308686</v>
      </c>
      <c r="M48" s="10">
        <f>FC_IND_NMM_CM_E!M48+FC_IND_NMM_CR_E!M48+FC_IND_NMM_GL_E!M48</f>
        <v>14.966552020636289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3.1508168529664662</v>
      </c>
      <c r="T48" s="10">
        <f>FC_IND_NMM_CM_E!T48+FC_IND_NMM_CR_E!T48+FC_IND_NMM_GL_E!T48</f>
        <v>1.0547721410146167</v>
      </c>
      <c r="U48" s="10">
        <f>FC_IND_NMM_CM_E!U48+FC_IND_NMM_CR_E!U48+FC_IND_NMM_GL_E!U48</f>
        <v>0.1158211521926053</v>
      </c>
      <c r="V48" s="10">
        <f>FC_IND_NMM_CM_E!V48+FC_IND_NMM_CR_E!V48+FC_IND_NMM_GL_E!V48</f>
        <v>0</v>
      </c>
      <c r="W48" s="10">
        <f>FC_IND_NMM_CM_E!W48+FC_IND_NMM_CR_E!W48+FC_IND_NMM_GL_E!W48</f>
        <v>1.4415305245055889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18.421410146173692</v>
      </c>
      <c r="D50" s="10">
        <f>FC_IND_NMM_CM_E!D50+FC_IND_NMM_CR_E!D50+FC_IND_NMM_GL_E!D50</f>
        <v>11.751246775580388</v>
      </c>
      <c r="E50" s="10">
        <f>FC_IND_NMM_CM_E!E50+FC_IND_NMM_CR_E!E50+FC_IND_NMM_GL_E!E50</f>
        <v>16.755975924333622</v>
      </c>
      <c r="F50" s="10">
        <f>FC_IND_NMM_CM_E!F50+FC_IND_NMM_CR_E!F50+FC_IND_NMM_GL_E!F50</f>
        <v>15.54032674118659</v>
      </c>
      <c r="G50" s="10">
        <f>FC_IND_NMM_CM_E!G50+FC_IND_NMM_CR_E!G50+FC_IND_NMM_GL_E!G50</f>
        <v>7.9582975064488402</v>
      </c>
      <c r="H50" s="10">
        <f>FC_IND_NMM_CM_E!H50+FC_IND_NMM_CR_E!H50+FC_IND_NMM_GL_E!H50</f>
        <v>5.3412725709372308</v>
      </c>
      <c r="I50" s="10">
        <f>FC_IND_NMM_CM_E!I50+FC_IND_NMM_CR_E!I50+FC_IND_NMM_GL_E!I50</f>
        <v>5.539982803095441</v>
      </c>
      <c r="J50" s="10">
        <f>FC_IND_NMM_CM_E!J50+FC_IND_NMM_CR_E!J50+FC_IND_NMM_GL_E!J50</f>
        <v>3.695012897678418</v>
      </c>
      <c r="K50" s="10">
        <f>FC_IND_NMM_CM_E!K50+FC_IND_NMM_CR_E!K50+FC_IND_NMM_GL_E!K50</f>
        <v>4.5261392949269137</v>
      </c>
      <c r="L50" s="10">
        <f>FC_IND_NMM_CM_E!L50+FC_IND_NMM_CR_E!L50+FC_IND_NMM_GL_E!L50</f>
        <v>0.9422184006878761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19.303525365434222</v>
      </c>
      <c r="D51" s="37">
        <f>FC_IND_NMM_CM_E!D51+FC_IND_NMM_CR_E!D51+FC_IND_NMM_GL_E!D51</f>
        <v>43.486672398968182</v>
      </c>
      <c r="E51" s="37">
        <f>FC_IND_NMM_CM_E!E51+FC_IND_NMM_CR_E!E51+FC_IND_NMM_GL_E!E51</f>
        <v>56.169389509888219</v>
      </c>
      <c r="F51" s="37">
        <f>FC_IND_NMM_CM_E!F51+FC_IND_NMM_CR_E!F51+FC_IND_NMM_GL_E!F51</f>
        <v>44.991401547721409</v>
      </c>
      <c r="G51" s="37">
        <f>FC_IND_NMM_CM_E!G51+FC_IND_NMM_CR_E!G51+FC_IND_NMM_GL_E!G51</f>
        <v>44.067067927773003</v>
      </c>
      <c r="H51" s="37">
        <f>FC_IND_NMM_CM_E!H51+FC_IND_NMM_CR_E!H51+FC_IND_NMM_GL_E!H51</f>
        <v>56.87876182287188</v>
      </c>
      <c r="I51" s="37">
        <f>FC_IND_NMM_CM_E!I51+FC_IND_NMM_CR_E!I51+FC_IND_NMM_GL_E!I51</f>
        <v>44.862424763542563</v>
      </c>
      <c r="J51" s="37">
        <f>FC_IND_NMM_CM_E!J51+FC_IND_NMM_CR_E!J51+FC_IND_NMM_GL_E!J51</f>
        <v>47.184006878761821</v>
      </c>
      <c r="K51" s="37">
        <f>FC_IND_NMM_CM_E!K51+FC_IND_NMM_CR_E!K51+FC_IND_NMM_GL_E!K51</f>
        <v>42.433361994840929</v>
      </c>
      <c r="L51" s="37">
        <f>FC_IND_NMM_CM_E!L51+FC_IND_NMM_CR_E!L51+FC_IND_NMM_GL_E!L51</f>
        <v>22.48495270851247</v>
      </c>
      <c r="M51" s="37">
        <f>FC_IND_NMM_CM_E!M51+FC_IND_NMM_CR_E!M51+FC_IND_NMM_GL_E!M51</f>
        <v>24.07566638005159</v>
      </c>
      <c r="N51" s="37">
        <f>FC_IND_NMM_CM_E!N51+FC_IND_NMM_CR_E!N51+FC_IND_NMM_GL_E!N51</f>
        <v>23.3018056749785</v>
      </c>
      <c r="O51" s="37">
        <f>FC_IND_NMM_CM_E!O51+FC_IND_NMM_CR_E!O51+FC_IND_NMM_GL_E!O51</f>
        <v>30.524505588993986</v>
      </c>
      <c r="P51" s="37">
        <f>FC_IND_NMM_CM_E!P51+FC_IND_NMM_CR_E!P51+FC_IND_NMM_GL_E!P51</f>
        <v>31.986242476354249</v>
      </c>
      <c r="Q51" s="37">
        <f>FC_IND_NMM_CM_E!Q51+FC_IND_NMM_CR_E!Q51+FC_IND_NMM_GL_E!Q51</f>
        <v>32.222699914015472</v>
      </c>
      <c r="R51" s="37">
        <f>FC_IND_NMM_CM_E!R51+FC_IND_NMM_CR_E!R51+FC_IND_NMM_GL_E!R51</f>
        <v>28.740326741186589</v>
      </c>
      <c r="S51" s="37">
        <f>FC_IND_NMM_CM_E!S51+FC_IND_NMM_CR_E!S51+FC_IND_NMM_GL_E!S51</f>
        <v>27.923215821152191</v>
      </c>
      <c r="T51" s="37">
        <f>FC_IND_NMM_CM_E!T51+FC_IND_NMM_CR_E!T51+FC_IND_NMM_GL_E!T51</f>
        <v>30.618400687876182</v>
      </c>
      <c r="U51" s="37">
        <f>FC_IND_NMM_CM_E!U51+FC_IND_NMM_CR_E!U51+FC_IND_NMM_GL_E!U51</f>
        <v>29.512467755803947</v>
      </c>
      <c r="V51" s="37">
        <f>FC_IND_NMM_CM_E!V51+FC_IND_NMM_CR_E!V51+FC_IND_NMM_GL_E!V51</f>
        <v>29.784092863284613</v>
      </c>
      <c r="W51" s="37">
        <f>FC_IND_NMM_CM_E!W51+FC_IND_NMM_CR_E!W51+FC_IND_NMM_GL_E!W51</f>
        <v>30.566981943250219</v>
      </c>
      <c r="X51" s="37">
        <f>FC_IND_NMM_CM_E!X51+FC_IND_NMM_CR_E!X51+FC_IND_NMM_GL_E!X51</f>
        <v>31.904557179707645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0.57325881341358564</v>
      </c>
      <c r="D52" s="37">
        <f t="shared" ref="D52:W52" si="31">SUM(D53:D70)</f>
        <v>0.28658641444539978</v>
      </c>
      <c r="E52" s="37">
        <f t="shared" si="31"/>
        <v>0.40601891659501288</v>
      </c>
      <c r="F52" s="37">
        <f t="shared" si="31"/>
        <v>2.4361994840928629</v>
      </c>
      <c r="G52" s="37">
        <f t="shared" si="31"/>
        <v>1.1942390369733453</v>
      </c>
      <c r="H52" s="37">
        <f t="shared" si="31"/>
        <v>2.2690455717970757</v>
      </c>
      <c r="I52" s="37">
        <f t="shared" si="31"/>
        <v>3.224419604471195</v>
      </c>
      <c r="J52" s="37">
        <f t="shared" si="31"/>
        <v>3.3199484092863276</v>
      </c>
      <c r="K52" s="37">
        <f t="shared" si="31"/>
        <v>1.8391229578675843</v>
      </c>
      <c r="L52" s="37">
        <f t="shared" si="31"/>
        <v>1.6002579535683581</v>
      </c>
      <c r="M52" s="37">
        <f t="shared" si="31"/>
        <v>0.23886500429922614</v>
      </c>
      <c r="N52" s="37">
        <f t="shared" si="31"/>
        <v>7.1625107480653455E-2</v>
      </c>
      <c r="O52" s="37">
        <f t="shared" si="31"/>
        <v>0.5493551160791057</v>
      </c>
      <c r="P52" s="37">
        <f t="shared" si="31"/>
        <v>0</v>
      </c>
      <c r="Q52" s="37">
        <f t="shared" si="31"/>
        <v>0</v>
      </c>
      <c r="R52" s="37">
        <f t="shared" si="31"/>
        <v>7.1625107480653455E-2</v>
      </c>
      <c r="S52" s="37">
        <f t="shared" si="31"/>
        <v>0.5970765262252794</v>
      </c>
      <c r="T52" s="37">
        <f t="shared" si="31"/>
        <v>21.840387437591044</v>
      </c>
      <c r="U52" s="37">
        <f t="shared" si="31"/>
        <v>30.401247083000698</v>
      </c>
      <c r="V52" s="37">
        <f t="shared" si="31"/>
        <v>29.414504457068428</v>
      </c>
      <c r="W52" s="37">
        <f t="shared" si="31"/>
        <v>41.754821990211205</v>
      </c>
      <c r="X52" s="37">
        <f t="shared" ref="X52" si="32">SUM(X53:X70)</f>
        <v>46.076171462643913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0.57325881341358564</v>
      </c>
      <c r="D59" s="10">
        <f>FC_IND_NMM_CM_E!D59+FC_IND_NMM_CR_E!D59+FC_IND_NMM_GL_E!D59</f>
        <v>0.28658641444539978</v>
      </c>
      <c r="E59" s="10">
        <f>FC_IND_NMM_CM_E!E59+FC_IND_NMM_CR_E!E59+FC_IND_NMM_GL_E!E59</f>
        <v>0.40601891659501288</v>
      </c>
      <c r="F59" s="10">
        <f>FC_IND_NMM_CM_E!F59+FC_IND_NMM_CR_E!F59+FC_IND_NMM_GL_E!F59</f>
        <v>2.4361994840928629</v>
      </c>
      <c r="G59" s="10">
        <f>FC_IND_NMM_CM_E!G59+FC_IND_NMM_CR_E!G59+FC_IND_NMM_GL_E!G59</f>
        <v>1.1942390369733453</v>
      </c>
      <c r="H59" s="10">
        <f>FC_IND_NMM_CM_E!H59+FC_IND_NMM_CR_E!H59+FC_IND_NMM_GL_E!H59</f>
        <v>2.2690455717970757</v>
      </c>
      <c r="I59" s="10">
        <f>FC_IND_NMM_CM_E!I59+FC_IND_NMM_CR_E!I59+FC_IND_NMM_GL_E!I59</f>
        <v>3.224419604471195</v>
      </c>
      <c r="J59" s="10">
        <f>FC_IND_NMM_CM_E!J59+FC_IND_NMM_CR_E!J59+FC_IND_NMM_GL_E!J59</f>
        <v>3.3199484092863276</v>
      </c>
      <c r="K59" s="10">
        <f>FC_IND_NMM_CM_E!K59+FC_IND_NMM_CR_E!K59+FC_IND_NMM_GL_E!K59</f>
        <v>1.8391229578675843</v>
      </c>
      <c r="L59" s="10">
        <f>FC_IND_NMM_CM_E!L59+FC_IND_NMM_CR_E!L59+FC_IND_NMM_GL_E!L59</f>
        <v>1.6002579535683581</v>
      </c>
      <c r="M59" s="10">
        <f>FC_IND_NMM_CM_E!M59+FC_IND_NMM_CR_E!M59+FC_IND_NMM_GL_E!M59</f>
        <v>0.23886500429922614</v>
      </c>
      <c r="N59" s="10">
        <f>FC_IND_NMM_CM_E!N59+FC_IND_NMM_CR_E!N59+FC_IND_NMM_GL_E!N59</f>
        <v>7.1625107480653455E-2</v>
      </c>
      <c r="O59" s="10">
        <f>FC_IND_NMM_CM_E!O59+FC_IND_NMM_CR_E!O59+FC_IND_NMM_GL_E!O59</f>
        <v>0.5493551160791057</v>
      </c>
      <c r="P59" s="10">
        <f>FC_IND_NMM_CM_E!P59+FC_IND_NMM_CR_E!P59+FC_IND_NMM_GL_E!P59</f>
        <v>0</v>
      </c>
      <c r="Q59" s="10">
        <f>FC_IND_NMM_CM_E!Q59+FC_IND_NMM_CR_E!Q59+FC_IND_NMM_GL_E!Q59</f>
        <v>0</v>
      </c>
      <c r="R59" s="10">
        <f>FC_IND_NMM_CM_E!R59+FC_IND_NMM_CR_E!R59+FC_IND_NMM_GL_E!R59</f>
        <v>7.1625107480653455E-2</v>
      </c>
      <c r="S59" s="10">
        <f>FC_IND_NMM_CM_E!S59+FC_IND_NMM_CR_E!S59+FC_IND_NMM_GL_E!S59</f>
        <v>0.5970765262252794</v>
      </c>
      <c r="T59" s="10">
        <f>FC_IND_NMM_CM_E!T59+FC_IND_NMM_CR_E!T59+FC_IND_NMM_GL_E!T59</f>
        <v>1.595270851246775</v>
      </c>
      <c r="U59" s="10">
        <f>FC_IND_NMM_CM_E!U59+FC_IND_NMM_CR_E!U59+FC_IND_NMM_GL_E!U59</f>
        <v>5.193035253654342</v>
      </c>
      <c r="V59" s="10">
        <f>FC_IND_NMM_CM_E!V59+FC_IND_NMM_CR_E!V59+FC_IND_NMM_GL_E!V59</f>
        <v>7.034307824591572</v>
      </c>
      <c r="W59" s="10">
        <f>FC_IND_NMM_CM_E!W59+FC_IND_NMM_CR_E!W59+FC_IND_NMM_GL_E!W59</f>
        <v>6.0768701633705922</v>
      </c>
      <c r="X59" s="10">
        <f>FC_IND_NMM_CM_E!X59+FC_IND_NMM_CR_E!X59+FC_IND_NMM_GL_E!X59</f>
        <v>6.7016337059329318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20.171969045571799</v>
      </c>
      <c r="U62" s="10">
        <f>FC_IND_NMM_CM_E!U62+FC_IND_NMM_CR_E!U62+FC_IND_NMM_GL_E!U62</f>
        <v>25.140670679277733</v>
      </c>
      <c r="V62" s="10">
        <f>FC_IND_NMM_CM_E!V62+FC_IND_NMM_CR_E!V62+FC_IND_NMM_GL_E!V62</f>
        <v>22.301375752364567</v>
      </c>
      <c r="W62" s="10">
        <f>FC_IND_NMM_CM_E!W62+FC_IND_NMM_CR_E!W62+FC_IND_NMM_GL_E!W62</f>
        <v>35.537747205503003</v>
      </c>
      <c r="X62" s="10">
        <f>FC_IND_NMM_CM_E!X62+FC_IND_NMM_CR_E!X62+FC_IND_NMM_GL_E!X62</f>
        <v>39.27979363714531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4.8839208942390355E-2</v>
      </c>
      <c r="U66" s="10">
        <f>FC_IND_NMM_CM_E!U66+FC_IND_NMM_CR_E!U66+FC_IND_NMM_GL_E!U66</f>
        <v>3.9552880481513328E-2</v>
      </c>
      <c r="V66" s="10">
        <f>FC_IND_NMM_CM_E!V66+FC_IND_NMM_CR_E!V66+FC_IND_NMM_GL_E!V66</f>
        <v>5.0730868443680133E-2</v>
      </c>
      <c r="W66" s="10">
        <f>FC_IND_NMM_CM_E!W66+FC_IND_NMM_CR_E!W66+FC_IND_NMM_GL_E!W66</f>
        <v>0.11023215821152188</v>
      </c>
      <c r="X66" s="10">
        <f>FC_IND_NMM_CM_E!X66+FC_IND_NMM_CR_E!X66+FC_IND_NMM_GL_E!X66</f>
        <v>6.5692175408426479E-2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2.430833183007982E-2</v>
      </c>
      <c r="U70" s="10">
        <f>FC_IND_NMM_CM_E!U70+FC_IND_NMM_CR_E!U70+FC_IND_NMM_GL_E!U70</f>
        <v>2.798826958710799E-2</v>
      </c>
      <c r="V70" s="10">
        <f>FC_IND_NMM_CM_E!V70+FC_IND_NMM_CR_E!V70+FC_IND_NMM_GL_E!V70</f>
        <v>2.8090011668610408E-2</v>
      </c>
      <c r="W70" s="10">
        <f>FC_IND_NMM_CM_E!W70+FC_IND_NMM_CR_E!W70+FC_IND_NMM_GL_E!W70</f>
        <v>2.9972463126082899E-2</v>
      </c>
      <c r="X70" s="10">
        <f>FC_IND_NMM_CM_E!X70+FC_IND_NMM_CR_E!X70+FC_IND_NMM_GL_E!X70</f>
        <v>2.905194415724096E-2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6.9503869303525363</v>
      </c>
      <c r="G71" s="37">
        <f t="shared" si="34"/>
        <v>7.499742046431642</v>
      </c>
      <c r="H71" s="37">
        <f t="shared" si="34"/>
        <v>4.3708512467755796</v>
      </c>
      <c r="I71" s="37">
        <f t="shared" si="34"/>
        <v>3.1288907996560615</v>
      </c>
      <c r="J71" s="37">
        <f t="shared" si="34"/>
        <v>5.0157351676698188</v>
      </c>
      <c r="K71" s="37">
        <f t="shared" si="34"/>
        <v>5.0157351676698188</v>
      </c>
      <c r="L71" s="37">
        <f t="shared" si="34"/>
        <v>2.1018056749785043</v>
      </c>
      <c r="M71" s="37">
        <f t="shared" si="34"/>
        <v>28.207738607050732</v>
      </c>
      <c r="N71" s="37">
        <f t="shared" si="34"/>
        <v>53.477558039552882</v>
      </c>
      <c r="O71" s="37">
        <f t="shared" si="34"/>
        <v>55.674978503869305</v>
      </c>
      <c r="P71" s="37">
        <f t="shared" si="34"/>
        <v>52.928288907996553</v>
      </c>
      <c r="Q71" s="37">
        <f t="shared" si="34"/>
        <v>65.300429922613915</v>
      </c>
      <c r="R71" s="37">
        <f t="shared" si="34"/>
        <v>55.006276870163362</v>
      </c>
      <c r="S71" s="37">
        <f t="shared" si="34"/>
        <v>36.686758383490968</v>
      </c>
      <c r="T71" s="37">
        <f t="shared" si="34"/>
        <v>26.103697334479801</v>
      </c>
      <c r="U71" s="37">
        <f t="shared" si="34"/>
        <v>45.249355116079109</v>
      </c>
      <c r="V71" s="37">
        <f t="shared" si="34"/>
        <v>42.628116938950988</v>
      </c>
      <c r="W71" s="37">
        <f t="shared" si="34"/>
        <v>52.61994840928633</v>
      </c>
      <c r="X71" s="37">
        <f t="shared" ref="X71" si="35">SUM(X72:X73)</f>
        <v>47.328030954428193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6.9503869303525363</v>
      </c>
      <c r="G72" s="10">
        <f>FC_IND_NMM_CM_E!G72+FC_IND_NMM_CR_E!G72+FC_IND_NMM_GL_E!G72</f>
        <v>7.499742046431642</v>
      </c>
      <c r="H72" s="10">
        <f>FC_IND_NMM_CM_E!H72+FC_IND_NMM_CR_E!H72+FC_IND_NMM_GL_E!H72</f>
        <v>4.3708512467755796</v>
      </c>
      <c r="I72" s="10">
        <f>FC_IND_NMM_CM_E!I72+FC_IND_NMM_CR_E!I72+FC_IND_NMM_GL_E!I72</f>
        <v>3.1288907996560615</v>
      </c>
      <c r="J72" s="10">
        <f>FC_IND_NMM_CM_E!J72+FC_IND_NMM_CR_E!J72+FC_IND_NMM_GL_E!J72</f>
        <v>5.0157351676698188</v>
      </c>
      <c r="K72" s="10">
        <f>FC_IND_NMM_CM_E!K72+FC_IND_NMM_CR_E!K72+FC_IND_NMM_GL_E!K72</f>
        <v>5.0157351676698188</v>
      </c>
      <c r="L72" s="10">
        <f>FC_IND_NMM_CM_E!L72+FC_IND_NMM_CR_E!L72+FC_IND_NMM_GL_E!L72</f>
        <v>0.62098022355975924</v>
      </c>
      <c r="M72" s="10">
        <f>FC_IND_NMM_CM_E!M72+FC_IND_NMM_CR_E!M72+FC_IND_NMM_GL_E!M72</f>
        <v>2.507910576096303</v>
      </c>
      <c r="N72" s="10">
        <f>FC_IND_NMM_CM_E!N72+FC_IND_NMM_CR_E!N72+FC_IND_NMM_GL_E!N72</f>
        <v>12.0378331900258</v>
      </c>
      <c r="O72" s="10">
        <f>FC_IND_NMM_CM_E!O72+FC_IND_NMM_CR_E!O72+FC_IND_NMM_GL_E!O72</f>
        <v>8.0251934651762653</v>
      </c>
      <c r="P72" s="10">
        <f>FC_IND_NMM_CM_E!P72+FC_IND_NMM_CR_E!P72+FC_IND_NMM_GL_E!P72</f>
        <v>9.3627687016337049</v>
      </c>
      <c r="Q72" s="10">
        <f>FC_IND_NMM_CM_E!Q72+FC_IND_NMM_CR_E!Q72+FC_IND_NMM_GL_E!Q72</f>
        <v>8.6939810834049851</v>
      </c>
      <c r="R72" s="10">
        <f>FC_IND_NMM_CM_E!R72+FC_IND_NMM_CR_E!R72+FC_IND_NMM_GL_E!R72</f>
        <v>7.3564918314703327</v>
      </c>
      <c r="S72" s="10">
        <f>FC_IND_NMM_CM_E!S72+FC_IND_NMM_CR_E!S72+FC_IND_NMM_GL_E!S72</f>
        <v>4.7291487532244201</v>
      </c>
      <c r="T72" s="10">
        <f>FC_IND_NMM_CM_E!T72+FC_IND_NMM_CR_E!T72+FC_IND_NMM_GL_E!T72</f>
        <v>3.355030094582975</v>
      </c>
      <c r="U72" s="10">
        <f>FC_IND_NMM_CM_E!U72+FC_IND_NMM_CR_E!U72+FC_IND_NMM_GL_E!U72</f>
        <v>8.604041272570937</v>
      </c>
      <c r="V72" s="10">
        <f>FC_IND_NMM_CM_E!V72+FC_IND_NMM_CR_E!V72+FC_IND_NMM_GL_E!V72</f>
        <v>8.6678417884780732</v>
      </c>
      <c r="W72" s="10">
        <f>FC_IND_NMM_CM_E!W72+FC_IND_NMM_CR_E!W72+FC_IND_NMM_GL_E!W72</f>
        <v>9.982459157351677</v>
      </c>
      <c r="X72" s="10">
        <f>FC_IND_NMM_CM_E!X72+FC_IND_NMM_CR_E!X72+FC_IND_NMM_GL_E!X72</f>
        <v>9.2675838349097148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1.4808254514187451</v>
      </c>
      <c r="M73" s="10">
        <f>FC_IND_NMM_CM_E!M73+FC_IND_NMM_CR_E!M73+FC_IND_NMM_GL_E!M73</f>
        <v>25.699828030954428</v>
      </c>
      <c r="N73" s="10">
        <f>FC_IND_NMM_CM_E!N73+FC_IND_NMM_CR_E!N73+FC_IND_NMM_GL_E!N73</f>
        <v>41.439724849527082</v>
      </c>
      <c r="O73" s="10">
        <f>FC_IND_NMM_CM_E!O73+FC_IND_NMM_CR_E!O73+FC_IND_NMM_GL_E!O73</f>
        <v>47.649785038693039</v>
      </c>
      <c r="P73" s="10">
        <f>FC_IND_NMM_CM_E!P73+FC_IND_NMM_CR_E!P73+FC_IND_NMM_GL_E!P73</f>
        <v>43.565520206362848</v>
      </c>
      <c r="Q73" s="10">
        <f>FC_IND_NMM_CM_E!Q73+FC_IND_NMM_CR_E!Q73+FC_IND_NMM_GL_E!Q73</f>
        <v>56.606448839208937</v>
      </c>
      <c r="R73" s="10">
        <f>FC_IND_NMM_CM_E!R73+FC_IND_NMM_CR_E!R73+FC_IND_NMM_GL_E!R73</f>
        <v>47.649785038693032</v>
      </c>
      <c r="S73" s="10">
        <f>FC_IND_NMM_CM_E!S73+FC_IND_NMM_CR_E!S73+FC_IND_NMM_GL_E!S73</f>
        <v>31.957609630266546</v>
      </c>
      <c r="T73" s="10">
        <f>FC_IND_NMM_CM_E!T73+FC_IND_NMM_CR_E!T73+FC_IND_NMM_GL_E!T73</f>
        <v>22.748667239896825</v>
      </c>
      <c r="U73" s="10">
        <f>FC_IND_NMM_CM_E!U73+FC_IND_NMM_CR_E!U73+FC_IND_NMM_GL_E!U73</f>
        <v>36.64531384350817</v>
      </c>
      <c r="V73" s="10">
        <f>FC_IND_NMM_CM_E!V73+FC_IND_NMM_CR_E!V73+FC_IND_NMM_GL_E!V73</f>
        <v>33.960275150472917</v>
      </c>
      <c r="W73" s="10">
        <f>FC_IND_NMM_CM_E!W73+FC_IND_NMM_CR_E!W73+FC_IND_NMM_GL_E!W73</f>
        <v>42.637489251934653</v>
      </c>
      <c r="X73" s="10">
        <f>FC_IND_NMM_CM_E!X73+FC_IND_NMM_CR_E!X73+FC_IND_NMM_GL_E!X73</f>
        <v>38.060447119518479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0.5970765262252794</v>
      </c>
      <c r="D75" s="37">
        <f>FC_IND_NMM_CM_E!D75+FC_IND_NMM_CR_E!D75+FC_IND_NMM_GL_E!D75</f>
        <v>9.5528804815133289E-2</v>
      </c>
      <c r="E75" s="37">
        <f>FC_IND_NMM_CM_E!E75+FC_IND_NMM_CR_E!E75+FC_IND_NMM_GL_E!E75</f>
        <v>9.5528804815133261E-2</v>
      </c>
      <c r="F75" s="37">
        <f>FC_IND_NMM_CM_E!F75+FC_IND_NMM_CR_E!F75+FC_IND_NMM_GL_E!F75</f>
        <v>9.5528804815133261E-2</v>
      </c>
      <c r="G75" s="37">
        <f>FC_IND_NMM_CM_E!G75+FC_IND_NMM_CR_E!G75+FC_IND_NMM_GL_E!G75</f>
        <v>0.69269131556319841</v>
      </c>
      <c r="H75" s="37">
        <f>FC_IND_NMM_CM_E!H75+FC_IND_NMM_CR_E!H75+FC_IND_NMM_GL_E!H75</f>
        <v>0.52545141874462586</v>
      </c>
      <c r="I75" s="37">
        <f>FC_IND_NMM_CM_E!I75+FC_IND_NMM_CR_E!I75+FC_IND_NMM_GL_E!I75</f>
        <v>0.16715391229578666</v>
      </c>
      <c r="J75" s="37">
        <f>FC_IND_NMM_CM_E!J75+FC_IND_NMM_CR_E!J75+FC_IND_NMM_GL_E!J75</f>
        <v>0.16715391229578666</v>
      </c>
      <c r="K75" s="37">
        <f>FC_IND_NMM_CM_E!K75+FC_IND_NMM_CR_E!K75+FC_IND_NMM_GL_E!K75</f>
        <v>0.16715391229578669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0.69269131556319863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0.16715391229578672</v>
      </c>
      <c r="R75" s="37">
        <f>FC_IND_NMM_CM_E!R75+FC_IND_NMM_CR_E!R75+FC_IND_NMM_GL_E!R75</f>
        <v>0.19105760963026658</v>
      </c>
      <c r="S75" s="37">
        <f>FC_IND_NMM_CM_E!S75+FC_IND_NMM_CR_E!S75+FC_IND_NMM_GL_E!S75</f>
        <v>0.23886500429922611</v>
      </c>
      <c r="T75" s="37">
        <f>FC_IND_NMM_CM_E!T75+FC_IND_NMM_CR_E!T75+FC_IND_NMM_GL_E!T75</f>
        <v>0.26182287188306103</v>
      </c>
      <c r="U75" s="37">
        <f>FC_IND_NMM_CM_E!U75+FC_IND_NMM_CR_E!U75+FC_IND_NMM_GL_E!U75</f>
        <v>0.29191745485812548</v>
      </c>
      <c r="V75" s="37">
        <f>FC_IND_NMM_CM_E!V75+FC_IND_NMM_CR_E!V75+FC_IND_NMM_GL_E!V75</f>
        <v>0.28770421324161649</v>
      </c>
      <c r="W75" s="37">
        <f>FC_IND_NMM_CM_E!W75+FC_IND_NMM_CR_E!W75+FC_IND_NMM_GL_E!W75</f>
        <v>0.3912295786758383</v>
      </c>
      <c r="X75" s="37">
        <f>FC_IND_NMM_CM_E!X75+FC_IND_NMM_CR_E!X75+FC_IND_NMM_GL_E!X75</f>
        <v>0.48865004299226117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7.308684436801375</v>
      </c>
      <c r="D76" s="40">
        <f>FC_IND_NMM_CM_E!D76+FC_IND_NMM_CR_E!D76+FC_IND_NMM_GL_E!D76</f>
        <v>7.9965606190885641</v>
      </c>
      <c r="E76" s="40">
        <f>FC_IND_NMM_CM_E!E76+FC_IND_NMM_CR_E!E76+FC_IND_NMM_GL_E!E76</f>
        <v>8.5984522785898534</v>
      </c>
      <c r="F76" s="40">
        <f>FC_IND_NMM_CM_E!F76+FC_IND_NMM_CR_E!F76+FC_IND_NMM_GL_E!F76</f>
        <v>9.0283748925193468</v>
      </c>
      <c r="G76" s="40">
        <f>FC_IND_NMM_CM_E!G76+FC_IND_NMM_CR_E!G76+FC_IND_NMM_GL_E!G76</f>
        <v>9.0283748925193468</v>
      </c>
      <c r="H76" s="40">
        <f>FC_IND_NMM_CM_E!H76+FC_IND_NMM_CR_E!H76+FC_IND_NMM_GL_E!H76</f>
        <v>14.10146173688736</v>
      </c>
      <c r="I76" s="40">
        <f>FC_IND_NMM_CM_E!I76+FC_IND_NMM_CR_E!I76+FC_IND_NMM_GL_E!I76</f>
        <v>13.32760103181427</v>
      </c>
      <c r="J76" s="40">
        <f>FC_IND_NMM_CM_E!J76+FC_IND_NMM_CR_E!J76+FC_IND_NMM_GL_E!J76</f>
        <v>15.821152192605329</v>
      </c>
      <c r="K76" s="40">
        <f>FC_IND_NMM_CM_E!K76+FC_IND_NMM_CR_E!K76+FC_IND_NMM_GL_E!K76</f>
        <v>16.50902837489252</v>
      </c>
      <c r="L76" s="40">
        <f>FC_IND_NMM_CM_E!L76+FC_IND_NMM_CR_E!L76+FC_IND_NMM_GL_E!L76</f>
        <v>15.133276010318141</v>
      </c>
      <c r="M76" s="40">
        <f>FC_IND_NMM_CM_E!M76+FC_IND_NMM_CR_E!M76+FC_IND_NMM_GL_E!M76</f>
        <v>19.088564058469469</v>
      </c>
      <c r="N76" s="40">
        <f>FC_IND_NMM_CM_E!N76+FC_IND_NMM_CR_E!N76+FC_IND_NMM_GL_E!N76</f>
        <v>20.550300945829754</v>
      </c>
      <c r="O76" s="40">
        <f>FC_IND_NMM_CM_E!O76+FC_IND_NMM_CR_E!O76+FC_IND_NMM_GL_E!O76</f>
        <v>20.980223559759235</v>
      </c>
      <c r="P76" s="40">
        <f>FC_IND_NMM_CM_E!P76+FC_IND_NMM_CR_E!P76+FC_IND_NMM_GL_E!P76</f>
        <v>22.012037833190021</v>
      </c>
      <c r="Q76" s="40">
        <f>FC_IND_NMM_CM_E!Q76+FC_IND_NMM_CR_E!Q76+FC_IND_NMM_GL_E!Q76</f>
        <v>22.871883061049012</v>
      </c>
      <c r="R76" s="40">
        <f>FC_IND_NMM_CM_E!R76+FC_IND_NMM_CR_E!R76+FC_IND_NMM_GL_E!R76</f>
        <v>20.550300945829747</v>
      </c>
      <c r="S76" s="40">
        <f>FC_IND_NMM_CM_E!S76+FC_IND_NMM_CR_E!S76+FC_IND_NMM_GL_E!S76</f>
        <v>19.346517626827165</v>
      </c>
      <c r="T76" s="40">
        <f>FC_IND_NMM_CM_E!T76+FC_IND_NMM_CR_E!T76+FC_IND_NMM_GL_E!T76</f>
        <v>22.457781599312121</v>
      </c>
      <c r="U76" s="40">
        <f>FC_IND_NMM_CM_E!U76+FC_IND_NMM_CR_E!U76+FC_IND_NMM_GL_E!U76</f>
        <v>24.169045571797071</v>
      </c>
      <c r="V76" s="40">
        <f>FC_IND_NMM_CM_E!V76+FC_IND_NMM_CR_E!V76+FC_IND_NMM_GL_E!V76</f>
        <v>24.056405846947548</v>
      </c>
      <c r="W76" s="40">
        <f>FC_IND_NMM_CM_E!W76+FC_IND_NMM_CR_E!W76+FC_IND_NMM_GL_E!W76</f>
        <v>23.704557179707649</v>
      </c>
      <c r="X76" s="40">
        <f>FC_IND_NMM_CM_E!X76+FC_IND_NMM_CR_E!X76+FC_IND_NMM_GL_E!X76</f>
        <v>24.679191745485809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43.441200000216242</v>
      </c>
      <c r="D2" s="31">
        <f t="shared" ref="D2:W2" si="1">SUM(D3,D17,D22,D25,D26,D51,D52,D71,D74,D75,D76)</f>
        <v>49.36323069171749</v>
      </c>
      <c r="E2" s="31">
        <f t="shared" si="1"/>
        <v>33.109906711003504</v>
      </c>
      <c r="F2" s="31">
        <f t="shared" si="1"/>
        <v>36.872584629391589</v>
      </c>
      <c r="G2" s="31">
        <f t="shared" si="1"/>
        <v>36.321551050626184</v>
      </c>
      <c r="H2" s="31">
        <f t="shared" si="1"/>
        <v>37.020509942673222</v>
      </c>
      <c r="I2" s="31">
        <f t="shared" si="1"/>
        <v>36.850688301685331</v>
      </c>
      <c r="J2" s="31">
        <f t="shared" si="1"/>
        <v>39.308996174487042</v>
      </c>
      <c r="K2" s="31">
        <f t="shared" si="1"/>
        <v>38.579069651634015</v>
      </c>
      <c r="L2" s="31">
        <f t="shared" si="1"/>
        <v>44.856227663860579</v>
      </c>
      <c r="M2" s="31">
        <f t="shared" si="1"/>
        <v>60.341712870797593</v>
      </c>
      <c r="N2" s="31">
        <f t="shared" si="1"/>
        <v>66.652335339476409</v>
      </c>
      <c r="O2" s="31">
        <f t="shared" si="1"/>
        <v>74.586366529457649</v>
      </c>
      <c r="P2" s="31">
        <f t="shared" si="1"/>
        <v>76.389575948333928</v>
      </c>
      <c r="Q2" s="31">
        <f t="shared" si="1"/>
        <v>85.037958971818824</v>
      </c>
      <c r="R2" s="31">
        <f t="shared" si="1"/>
        <v>75.017548723443994</v>
      </c>
      <c r="S2" s="31">
        <f t="shared" si="1"/>
        <v>72.053411039000324</v>
      </c>
      <c r="T2" s="31">
        <f t="shared" si="1"/>
        <v>72.49405815049775</v>
      </c>
      <c r="U2" s="31">
        <f t="shared" si="1"/>
        <v>72.778496609280751</v>
      </c>
      <c r="V2" s="31">
        <f t="shared" si="1"/>
        <v>75.569694796473868</v>
      </c>
      <c r="W2" s="31">
        <f t="shared" si="1"/>
        <v>72.060125394659678</v>
      </c>
      <c r="X2" s="31">
        <f t="shared" ref="X2" si="2">SUM(X3,X17,X22,X25,X26,X51,X52,X71,X74,X75,X76)</f>
        <v>72.645070838626651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0.41775274484571501</v>
      </c>
      <c r="D3" s="34">
        <f t="shared" ref="D3:W3" si="4">SUM(D4,D8,D11)</f>
        <v>0.47636029654870893</v>
      </c>
      <c r="E3" s="34">
        <f t="shared" si="4"/>
        <v>0.231010001324919</v>
      </c>
      <c r="F3" s="34">
        <f t="shared" si="4"/>
        <v>0.16009903847105214</v>
      </c>
      <c r="G3" s="34">
        <f t="shared" si="4"/>
        <v>0.17032333671499017</v>
      </c>
      <c r="H3" s="34">
        <f t="shared" si="4"/>
        <v>5.0130829538689987</v>
      </c>
      <c r="I3" s="34">
        <f t="shared" si="4"/>
        <v>8.0283162957718019</v>
      </c>
      <c r="J3" s="34">
        <f t="shared" si="4"/>
        <v>13.629848019308938</v>
      </c>
      <c r="K3" s="34">
        <f t="shared" si="4"/>
        <v>15.021255697522506</v>
      </c>
      <c r="L3" s="34">
        <f t="shared" si="4"/>
        <v>17.936032809902837</v>
      </c>
      <c r="M3" s="34">
        <f t="shared" si="4"/>
        <v>16.929010998254146</v>
      </c>
      <c r="N3" s="34">
        <f t="shared" si="4"/>
        <v>19.279145717211943</v>
      </c>
      <c r="O3" s="34">
        <f t="shared" si="4"/>
        <v>18.493498178417031</v>
      </c>
      <c r="P3" s="34">
        <f t="shared" si="4"/>
        <v>14.192628266409548</v>
      </c>
      <c r="Q3" s="34">
        <f t="shared" si="4"/>
        <v>13.416505958413937</v>
      </c>
      <c r="R3" s="34">
        <f t="shared" si="4"/>
        <v>10.041511825513746</v>
      </c>
      <c r="S3" s="34">
        <f t="shared" si="4"/>
        <v>8.6610006275093934</v>
      </c>
      <c r="T3" s="34">
        <f t="shared" si="4"/>
        <v>9.7922002032452191</v>
      </c>
      <c r="U3" s="34">
        <f t="shared" si="4"/>
        <v>9.7231933784694586</v>
      </c>
      <c r="V3" s="34">
        <f t="shared" si="4"/>
        <v>9.7047517473234528</v>
      </c>
      <c r="W3" s="34">
        <f t="shared" si="4"/>
        <v>4.3687970444517408</v>
      </c>
      <c r="X3" s="34">
        <f t="shared" ref="X3" si="5">SUM(X4,X8,X11)</f>
        <v>2.8163317048424856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0.41775274484571501</v>
      </c>
      <c r="D4" s="29">
        <f t="shared" ref="D4:W4" si="7">SUM(D5:D7)</f>
        <v>0.47636029654870893</v>
      </c>
      <c r="E4" s="29">
        <f t="shared" si="7"/>
        <v>0.231010001324919</v>
      </c>
      <c r="F4" s="29">
        <f t="shared" si="7"/>
        <v>0.16009903847105214</v>
      </c>
      <c r="G4" s="29">
        <f t="shared" si="7"/>
        <v>0.17032333671499017</v>
      </c>
      <c r="H4" s="29">
        <f t="shared" si="7"/>
        <v>5.0130829538689987</v>
      </c>
      <c r="I4" s="29">
        <f t="shared" si="7"/>
        <v>8.0283162957718019</v>
      </c>
      <c r="J4" s="29">
        <f t="shared" si="7"/>
        <v>13.629848019308938</v>
      </c>
      <c r="K4" s="29">
        <f t="shared" si="7"/>
        <v>15.021255697522506</v>
      </c>
      <c r="L4" s="29">
        <f t="shared" si="7"/>
        <v>17.936032809902837</v>
      </c>
      <c r="M4" s="29">
        <f t="shared" si="7"/>
        <v>16.929010998254146</v>
      </c>
      <c r="N4" s="29">
        <f t="shared" si="7"/>
        <v>19.279145717211943</v>
      </c>
      <c r="O4" s="29">
        <f t="shared" si="7"/>
        <v>18.493498178417031</v>
      </c>
      <c r="P4" s="29">
        <f t="shared" si="7"/>
        <v>14.192628266409548</v>
      </c>
      <c r="Q4" s="29">
        <f t="shared" si="7"/>
        <v>13.416505958413937</v>
      </c>
      <c r="R4" s="29">
        <f t="shared" si="7"/>
        <v>10.041511825513746</v>
      </c>
      <c r="S4" s="29">
        <f t="shared" si="7"/>
        <v>8.6610006275093934</v>
      </c>
      <c r="T4" s="29">
        <f t="shared" si="7"/>
        <v>9.7922002032452191</v>
      </c>
      <c r="U4" s="29">
        <f t="shared" si="7"/>
        <v>9.7231933784694586</v>
      </c>
      <c r="V4" s="29">
        <f t="shared" si="7"/>
        <v>9.7047517473234528</v>
      </c>
      <c r="W4" s="29">
        <f t="shared" si="7"/>
        <v>4.3687970444517408</v>
      </c>
      <c r="X4" s="29">
        <f t="shared" ref="X4" si="8">SUM(X5:X7)</f>
        <v>2.8163317048424856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0.41775274484571501</v>
      </c>
      <c r="D7" s="10">
        <v>0.47636029654870893</v>
      </c>
      <c r="E7" s="10">
        <v>0.231010001324919</v>
      </c>
      <c r="F7" s="10">
        <v>0.16009903847105214</v>
      </c>
      <c r="G7" s="10">
        <v>0.17032333671499017</v>
      </c>
      <c r="H7" s="10">
        <v>5.0130829538689987</v>
      </c>
      <c r="I7" s="10">
        <v>8.0283162957718019</v>
      </c>
      <c r="J7" s="10">
        <v>13.629848019308938</v>
      </c>
      <c r="K7" s="10">
        <v>15.021255697522506</v>
      </c>
      <c r="L7" s="10">
        <v>17.936032809902837</v>
      </c>
      <c r="M7" s="10">
        <v>16.929010998254146</v>
      </c>
      <c r="N7" s="10">
        <v>19.279145717211943</v>
      </c>
      <c r="O7" s="10">
        <v>18.493498178417031</v>
      </c>
      <c r="P7" s="10">
        <v>14.192628266409548</v>
      </c>
      <c r="Q7" s="10">
        <v>13.416505958413937</v>
      </c>
      <c r="R7" s="10">
        <v>10.041511825513746</v>
      </c>
      <c r="S7" s="10">
        <v>8.6610006275093934</v>
      </c>
      <c r="T7" s="10">
        <v>9.7922002032452191</v>
      </c>
      <c r="U7" s="10">
        <v>9.7231933784694586</v>
      </c>
      <c r="V7" s="10">
        <v>9.7047517473234528</v>
      </c>
      <c r="W7" s="10">
        <v>4.3687970444517408</v>
      </c>
      <c r="X7" s="10">
        <v>2.8163317048424856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27.531814864036111</v>
      </c>
      <c r="D26" s="37">
        <f t="shared" si="13"/>
        <v>14.522073073119083</v>
      </c>
      <c r="E26" s="37">
        <f t="shared" si="13"/>
        <v>11.940835190716381</v>
      </c>
      <c r="F26" s="37">
        <f t="shared" si="13"/>
        <v>18.997857798888084</v>
      </c>
      <c r="G26" s="37">
        <f t="shared" si="13"/>
        <v>17.935199822356207</v>
      </c>
      <c r="H26" s="37">
        <f t="shared" si="13"/>
        <v>9.1248472299521026</v>
      </c>
      <c r="I26" s="37">
        <f t="shared" si="13"/>
        <v>10.426071219420546</v>
      </c>
      <c r="J26" s="37">
        <f t="shared" si="13"/>
        <v>4.5028141406903668</v>
      </c>
      <c r="K26" s="37">
        <f t="shared" si="13"/>
        <v>3.3488849181599418</v>
      </c>
      <c r="L26" s="37">
        <f t="shared" si="13"/>
        <v>5.4996907334357843</v>
      </c>
      <c r="M26" s="37">
        <f t="shared" si="13"/>
        <v>11.479020403770589</v>
      </c>
      <c r="N26" s="37">
        <f t="shared" si="13"/>
        <v>2.6845764754760739</v>
      </c>
      <c r="O26" s="37">
        <f t="shared" si="13"/>
        <v>2.8606810171172077</v>
      </c>
      <c r="P26" s="37">
        <f t="shared" si="13"/>
        <v>3.2399077482564729</v>
      </c>
      <c r="Q26" s="37">
        <f t="shared" si="13"/>
        <v>2.7158292747638719</v>
      </c>
      <c r="R26" s="37">
        <f t="shared" si="13"/>
        <v>3.1174076210055599</v>
      </c>
      <c r="S26" s="37">
        <f t="shared" si="13"/>
        <v>6.2118603527161582</v>
      </c>
      <c r="T26" s="37">
        <f t="shared" si="13"/>
        <v>3.9796388200330677</v>
      </c>
      <c r="U26" s="37">
        <f t="shared" si="13"/>
        <v>3.1228384540049205</v>
      </c>
      <c r="V26" s="37">
        <f t="shared" si="13"/>
        <v>2.7241575335358941</v>
      </c>
      <c r="W26" s="37">
        <f t="shared" si="13"/>
        <v>2.655428461306129</v>
      </c>
      <c r="X26" s="37">
        <f t="shared" si="13"/>
        <v>1.761441907001561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27.531814864036111</v>
      </c>
      <c r="D33" s="29">
        <f t="shared" si="15"/>
        <v>14.522073073119083</v>
      </c>
      <c r="E33" s="29">
        <f t="shared" si="15"/>
        <v>11.940835190716381</v>
      </c>
      <c r="F33" s="29">
        <f t="shared" si="15"/>
        <v>18.997857798888084</v>
      </c>
      <c r="G33" s="29">
        <f t="shared" si="15"/>
        <v>17.935199822356207</v>
      </c>
      <c r="H33" s="29">
        <f t="shared" si="15"/>
        <v>9.1248472299521026</v>
      </c>
      <c r="I33" s="29">
        <f t="shared" si="15"/>
        <v>10.426071219420546</v>
      </c>
      <c r="J33" s="29">
        <f t="shared" si="15"/>
        <v>4.5028141406903668</v>
      </c>
      <c r="K33" s="29">
        <f t="shared" si="15"/>
        <v>3.3488849181599418</v>
      </c>
      <c r="L33" s="29">
        <f t="shared" si="15"/>
        <v>5.4996907334357843</v>
      </c>
      <c r="M33" s="29">
        <f t="shared" si="15"/>
        <v>11.479020403770589</v>
      </c>
      <c r="N33" s="29">
        <f t="shared" si="15"/>
        <v>2.6845764754760739</v>
      </c>
      <c r="O33" s="29">
        <f t="shared" si="15"/>
        <v>2.8606810171172077</v>
      </c>
      <c r="P33" s="29">
        <f t="shared" si="15"/>
        <v>3.2399077482564729</v>
      </c>
      <c r="Q33" s="29">
        <f t="shared" si="15"/>
        <v>2.7158292747638719</v>
      </c>
      <c r="R33" s="29">
        <f t="shared" si="15"/>
        <v>3.1174076210055599</v>
      </c>
      <c r="S33" s="29">
        <f t="shared" si="15"/>
        <v>6.2118603527161582</v>
      </c>
      <c r="T33" s="29">
        <f t="shared" si="15"/>
        <v>3.9796388200330677</v>
      </c>
      <c r="U33" s="29">
        <f t="shared" si="15"/>
        <v>3.1228384540049205</v>
      </c>
      <c r="V33" s="29">
        <f t="shared" si="15"/>
        <v>2.7241575335358941</v>
      </c>
      <c r="W33" s="29">
        <f t="shared" si="15"/>
        <v>2.655428461306129</v>
      </c>
      <c r="X33" s="29">
        <f t="shared" si="15"/>
        <v>1.761441907001561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1.6356550814967025E-2</v>
      </c>
      <c r="U36" s="10">
        <v>0.11746263198989609</v>
      </c>
      <c r="V36" s="10">
        <v>5.1551446649974457E-2</v>
      </c>
      <c r="W36" s="10">
        <v>5.3726803475952793E-3</v>
      </c>
      <c r="X36" s="10">
        <v>6.3853691029971309E-3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4.0984211653827185E-3</v>
      </c>
      <c r="U37" s="10">
        <v>6.1354571272943434E-4</v>
      </c>
      <c r="V37" s="10">
        <v>6.7989882420457946E-3</v>
      </c>
      <c r="W37" s="10">
        <v>5.7761142239507964E-4</v>
      </c>
      <c r="X37" s="10">
        <v>1.2157955539808547E-3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0.62200333034085198</v>
      </c>
      <c r="D43" s="10">
        <v>0.71006834880858904</v>
      </c>
      <c r="E43" s="10">
        <v>0.34370307042481674</v>
      </c>
      <c r="F43" s="10">
        <v>0.25872578120175826</v>
      </c>
      <c r="G43" s="10">
        <v>0.27526200716479909</v>
      </c>
      <c r="H43" s="10">
        <v>1.8664578188597885</v>
      </c>
      <c r="I43" s="10">
        <v>1.5047568984394715</v>
      </c>
      <c r="J43" s="10">
        <v>0.954587454432135</v>
      </c>
      <c r="K43" s="10">
        <v>1.0084009784556529</v>
      </c>
      <c r="L43" s="10">
        <v>1.7745943070330394</v>
      </c>
      <c r="M43" s="10">
        <v>2.4450106161175174</v>
      </c>
      <c r="N43" s="10">
        <v>2.6845764754760739</v>
      </c>
      <c r="O43" s="10">
        <v>2.8606810171172077</v>
      </c>
      <c r="P43" s="10">
        <v>3.2399077482564729</v>
      </c>
      <c r="Q43" s="10">
        <v>2.7158292747638719</v>
      </c>
      <c r="R43" s="10">
        <v>3.1174076210055599</v>
      </c>
      <c r="S43" s="10">
        <v>3.3214343015852679</v>
      </c>
      <c r="T43" s="10">
        <v>3.1349980704174754</v>
      </c>
      <c r="U43" s="10">
        <v>2.9358917700484159</v>
      </c>
      <c r="V43" s="10">
        <v>2.665807098643874</v>
      </c>
      <c r="W43" s="10">
        <v>1.8425068781650125</v>
      </c>
      <c r="X43" s="10">
        <v>1.753840742344583</v>
      </c>
    </row>
    <row r="44" spans="1:24" ht="11.25" customHeight="1" x14ac:dyDescent="0.2">
      <c r="A44" s="41" t="s">
        <v>75</v>
      </c>
      <c r="B44" s="9" t="s">
        <v>76</v>
      </c>
      <c r="C44" s="10">
        <v>10.726512421411602</v>
      </c>
      <c r="D44" s="10">
        <v>2.7180735311926134</v>
      </c>
      <c r="E44" s="10">
        <v>0</v>
      </c>
      <c r="F44" s="10">
        <v>0</v>
      </c>
      <c r="G44" s="10">
        <v>0</v>
      </c>
      <c r="H44" s="10">
        <v>0.29856072892180041</v>
      </c>
      <c r="I44" s="10">
        <v>0</v>
      </c>
      <c r="J44" s="10">
        <v>0.61174977996922142</v>
      </c>
      <c r="K44" s="10">
        <v>0.3230543893147575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2.5514813990452505</v>
      </c>
      <c r="F48" s="10">
        <v>11.15232026765492</v>
      </c>
      <c r="G48" s="10">
        <v>13.520582417784043</v>
      </c>
      <c r="H48" s="10">
        <v>4.5740307653116234</v>
      </c>
      <c r="I48" s="10">
        <v>6.511159297517672</v>
      </c>
      <c r="J48" s="10">
        <v>1.3515236664789492</v>
      </c>
      <c r="K48" s="10">
        <v>0</v>
      </c>
      <c r="L48" s="10">
        <v>3.0059856054507108</v>
      </c>
      <c r="M48" s="10">
        <v>9.0340097876530709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2.8904260511308904</v>
      </c>
      <c r="T48" s="10">
        <v>0.82418577763524237</v>
      </c>
      <c r="U48" s="10">
        <v>6.8870506253879027E-2</v>
      </c>
      <c r="V48" s="10">
        <v>0</v>
      </c>
      <c r="W48" s="10">
        <v>0.80697129137112622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16.183299112283656</v>
      </c>
      <c r="D50" s="10">
        <v>11.09393119311788</v>
      </c>
      <c r="E50" s="10">
        <v>9.0456507212463144</v>
      </c>
      <c r="F50" s="10">
        <v>7.5868117500314076</v>
      </c>
      <c r="G50" s="10">
        <v>4.139355397407364</v>
      </c>
      <c r="H50" s="10">
        <v>2.3857979168588908</v>
      </c>
      <c r="I50" s="10">
        <v>2.4101550234634033</v>
      </c>
      <c r="J50" s="10">
        <v>1.584953239810061</v>
      </c>
      <c r="K50" s="10">
        <v>2.0174295503895316</v>
      </c>
      <c r="L50" s="10">
        <v>0.71911082095203438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11.830869072398656</v>
      </c>
      <c r="D51" s="37">
        <v>30.42591437854308</v>
      </c>
      <c r="E51" s="37">
        <v>19.022623973143414</v>
      </c>
      <c r="F51" s="37">
        <v>11.4698182677133</v>
      </c>
      <c r="G51" s="37">
        <v>11.952196786576261</v>
      </c>
      <c r="H51" s="37">
        <v>17.434540395325271</v>
      </c>
      <c r="I51" s="37">
        <v>13.30373998984637</v>
      </c>
      <c r="J51" s="37">
        <v>14.794110529248599</v>
      </c>
      <c r="K51" s="37">
        <v>14.054617116692979</v>
      </c>
      <c r="L51" s="37">
        <v>13.105976369440238</v>
      </c>
      <c r="M51" s="37">
        <v>9.6672122867800798</v>
      </c>
      <c r="N51" s="37">
        <v>8.8057253761727452</v>
      </c>
      <c r="O51" s="37">
        <v>12.291867016988933</v>
      </c>
      <c r="P51" s="37">
        <v>14.587996494164878</v>
      </c>
      <c r="Q51" s="37">
        <v>14.371648343162816</v>
      </c>
      <c r="R51" s="37">
        <v>12.612032308804379</v>
      </c>
      <c r="S51" s="37">
        <v>15.231170836619897</v>
      </c>
      <c r="T51" s="37">
        <v>13.944237089249043</v>
      </c>
      <c r="U51" s="37">
        <v>9.2670167302781685</v>
      </c>
      <c r="V51" s="37">
        <v>10.205639424095411</v>
      </c>
      <c r="W51" s="37">
        <v>7.1801295727702472</v>
      </c>
      <c r="X51" s="37">
        <v>7.503575673630559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0.50361067760883826</v>
      </c>
      <c r="D52" s="37">
        <f t="shared" si="16"/>
        <v>0.27055596937564969</v>
      </c>
      <c r="E52" s="37">
        <f t="shared" si="16"/>
        <v>0.21918778842381201</v>
      </c>
      <c r="F52" s="37">
        <f t="shared" si="16"/>
        <v>1.1893563873628634</v>
      </c>
      <c r="G52" s="37">
        <f t="shared" si="16"/>
        <v>0.62116046798758462</v>
      </c>
      <c r="H52" s="37">
        <f t="shared" si="16"/>
        <v>1.0135195548542197</v>
      </c>
      <c r="I52" s="37">
        <f t="shared" si="16"/>
        <v>1.4027753124301978</v>
      </c>
      <c r="J52" s="37">
        <f t="shared" si="16"/>
        <v>1.4240716157193183</v>
      </c>
      <c r="K52" s="37">
        <f t="shared" si="16"/>
        <v>0.81974962771484439</v>
      </c>
      <c r="L52" s="37">
        <f t="shared" si="16"/>
        <v>1.2213334083535605</v>
      </c>
      <c r="M52" s="37">
        <f t="shared" si="16"/>
        <v>0.14418209242794319</v>
      </c>
      <c r="N52" s="37">
        <f t="shared" si="16"/>
        <v>4.0988226751755202E-2</v>
      </c>
      <c r="O52" s="37">
        <f t="shared" si="16"/>
        <v>0.34418407087324726</v>
      </c>
      <c r="P52" s="37">
        <f t="shared" si="16"/>
        <v>0</v>
      </c>
      <c r="Q52" s="37">
        <f t="shared" si="16"/>
        <v>0</v>
      </c>
      <c r="R52" s="37">
        <f t="shared" si="16"/>
        <v>5.5349509493580723E-2</v>
      </c>
      <c r="S52" s="37">
        <f t="shared" si="16"/>
        <v>0.54773273930392152</v>
      </c>
      <c r="T52" s="37">
        <f t="shared" si="16"/>
        <v>17.040130056143887</v>
      </c>
      <c r="U52" s="37">
        <f t="shared" si="16"/>
        <v>18.056961355637963</v>
      </c>
      <c r="V52" s="37">
        <f t="shared" si="16"/>
        <v>19.038986286114049</v>
      </c>
      <c r="W52" s="37">
        <f t="shared" si="16"/>
        <v>23.328858982390038</v>
      </c>
      <c r="X52" s="37">
        <f t="shared" si="16"/>
        <v>27.112847563833284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0.50361067760883826</v>
      </c>
      <c r="D59" s="10">
        <v>0.27055596937564969</v>
      </c>
      <c r="E59" s="10">
        <v>0.21918778842381201</v>
      </c>
      <c r="F59" s="10">
        <v>1.1893563873628634</v>
      </c>
      <c r="G59" s="10">
        <v>0.62116046798758462</v>
      </c>
      <c r="H59" s="10">
        <v>1.0135195548542197</v>
      </c>
      <c r="I59" s="10">
        <v>1.4027753124301978</v>
      </c>
      <c r="J59" s="10">
        <v>1.4240716157193183</v>
      </c>
      <c r="K59" s="10">
        <v>0.81974962771484439</v>
      </c>
      <c r="L59" s="10">
        <v>1.2213334083535605</v>
      </c>
      <c r="M59" s="10">
        <v>0.14418209242794319</v>
      </c>
      <c r="N59" s="10">
        <v>4.0988226751755202E-2</v>
      </c>
      <c r="O59" s="10">
        <v>0.34418407087324726</v>
      </c>
      <c r="P59" s="10">
        <v>0</v>
      </c>
      <c r="Q59" s="10">
        <v>0</v>
      </c>
      <c r="R59" s="10">
        <v>5.5349509493580723E-2</v>
      </c>
      <c r="S59" s="10">
        <v>0.54773273930392152</v>
      </c>
      <c r="T59" s="10">
        <v>1.2465247193663207</v>
      </c>
      <c r="U59" s="10">
        <v>3.0879244433578505</v>
      </c>
      <c r="V59" s="10">
        <v>4.5591674515862648</v>
      </c>
      <c r="W59" s="10">
        <v>3.4018424721958218</v>
      </c>
      <c r="X59" s="10">
        <v>3.9482960615528251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15.762124678668624</v>
      </c>
      <c r="U62" s="10">
        <v>14.949348063509044</v>
      </c>
      <c r="V62" s="10">
        <v>14.454258896706614</v>
      </c>
      <c r="W62" s="10">
        <v>19.894092610131334</v>
      </c>
      <c r="X62" s="10">
        <v>23.141857839656243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2.2242360588537378E-2</v>
      </c>
      <c r="U66" s="10">
        <v>1.241974097814281E-2</v>
      </c>
      <c r="V66" s="10">
        <v>1.738313647435771E-2</v>
      </c>
      <c r="W66" s="10">
        <v>2.5893337474870045E-2</v>
      </c>
      <c r="X66" s="10">
        <v>1.5450025103500201E-2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9.2382975204051039E-3</v>
      </c>
      <c r="U70" s="10">
        <v>7.2691077929269874E-3</v>
      </c>
      <c r="V70" s="10">
        <v>8.1768013468126784E-3</v>
      </c>
      <c r="W70" s="10">
        <v>7.0305625880139775E-3</v>
      </c>
      <c r="X70" s="10">
        <v>7.2436375207169425E-3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3.3931897384570067</v>
      </c>
      <c r="G71" s="37">
        <f t="shared" si="17"/>
        <v>3.9008465936217931</v>
      </c>
      <c r="H71" s="37">
        <f t="shared" si="17"/>
        <v>1.9523376987344936</v>
      </c>
      <c r="I71" s="37">
        <f t="shared" si="17"/>
        <v>1.3612157558405991</v>
      </c>
      <c r="J71" s="37">
        <f t="shared" si="17"/>
        <v>2.1514690000195538</v>
      </c>
      <c r="K71" s="37">
        <f t="shared" si="17"/>
        <v>2.2356564137402404</v>
      </c>
      <c r="L71" s="37">
        <f t="shared" si="17"/>
        <v>1.6041198126803735</v>
      </c>
      <c r="M71" s="37">
        <f t="shared" si="17"/>
        <v>17.026566059590113</v>
      </c>
      <c r="N71" s="37">
        <f t="shared" si="17"/>
        <v>30.603099278383723</v>
      </c>
      <c r="O71" s="37">
        <f t="shared" si="17"/>
        <v>34.881700718489213</v>
      </c>
      <c r="P71" s="37">
        <f t="shared" si="17"/>
        <v>37.291187308890528</v>
      </c>
      <c r="Q71" s="37">
        <f t="shared" si="17"/>
        <v>46.936592308765526</v>
      </c>
      <c r="R71" s="37">
        <f t="shared" si="17"/>
        <v>42.507027925284447</v>
      </c>
      <c r="S71" s="37">
        <f t="shared" si="17"/>
        <v>33.654879706305628</v>
      </c>
      <c r="T71" s="37">
        <f t="shared" si="17"/>
        <v>20.397103080555382</v>
      </c>
      <c r="U71" s="37">
        <f t="shared" si="17"/>
        <v>26.90653594365542</v>
      </c>
      <c r="V71" s="37">
        <f t="shared" si="17"/>
        <v>27.628691850965843</v>
      </c>
      <c r="W71" s="37">
        <f t="shared" si="17"/>
        <v>29.456738513593084</v>
      </c>
      <c r="X71" s="37">
        <f t="shared" si="17"/>
        <v>27.883511158329657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3.3931897384570067</v>
      </c>
      <c r="G72" s="10">
        <v>3.9008465936217931</v>
      </c>
      <c r="H72" s="10">
        <v>1.9523376987344936</v>
      </c>
      <c r="I72" s="10">
        <v>1.3612157558405991</v>
      </c>
      <c r="J72" s="10">
        <v>2.1514690000195538</v>
      </c>
      <c r="K72" s="10">
        <v>2.2356564137402404</v>
      </c>
      <c r="L72" s="10">
        <v>0.47393852426679983</v>
      </c>
      <c r="M72" s="10">
        <v>1.51380816769108</v>
      </c>
      <c r="N72" s="10">
        <v>6.8887776053370136</v>
      </c>
      <c r="O72" s="10">
        <v>5.027974939241318</v>
      </c>
      <c r="P72" s="10">
        <v>6.5966379904960402</v>
      </c>
      <c r="Q72" s="10">
        <v>6.2490529715576013</v>
      </c>
      <c r="R72" s="10">
        <v>5.6848531023202789</v>
      </c>
      <c r="S72" s="10">
        <v>4.3383209478277198</v>
      </c>
      <c r="T72" s="10">
        <v>2.621578613968333</v>
      </c>
      <c r="U72" s="10">
        <v>5.1162043120225738</v>
      </c>
      <c r="V72" s="10">
        <v>5.6179148173435269</v>
      </c>
      <c r="W72" s="10">
        <v>5.5881979745315986</v>
      </c>
      <c r="X72" s="10">
        <v>5.4600365166318516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1.1301812884135738</v>
      </c>
      <c r="M73" s="10">
        <v>15.512757891899033</v>
      </c>
      <c r="N73" s="10">
        <v>23.714321673046712</v>
      </c>
      <c r="O73" s="10">
        <v>29.853725779247899</v>
      </c>
      <c r="P73" s="10">
        <v>30.694549318394486</v>
      </c>
      <c r="Q73" s="10">
        <v>40.687539337207923</v>
      </c>
      <c r="R73" s="10">
        <v>36.822174822964172</v>
      </c>
      <c r="S73" s="10">
        <v>29.316558758477907</v>
      </c>
      <c r="T73" s="10">
        <v>17.775524466587051</v>
      </c>
      <c r="U73" s="10">
        <v>21.790331631632846</v>
      </c>
      <c r="V73" s="10">
        <v>22.010777033622318</v>
      </c>
      <c r="W73" s="10">
        <v>23.868540539061485</v>
      </c>
      <c r="X73" s="10">
        <v>22.423474641697805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9.8337639873782356E-2</v>
      </c>
      <c r="D75" s="37">
        <v>3.0399689381943758E-2</v>
      </c>
      <c r="E75" s="37">
        <v>3.0262961229822801E-3</v>
      </c>
      <c r="F75" s="37">
        <v>2.476342802369328E-3</v>
      </c>
      <c r="G75" s="37">
        <v>2.0178030965043559E-2</v>
      </c>
      <c r="H75" s="37">
        <v>1.1524843353737728E-2</v>
      </c>
      <c r="I75" s="37">
        <v>3.5136836180404093E-3</v>
      </c>
      <c r="J75" s="37">
        <v>3.4295778062911164E-3</v>
      </c>
      <c r="K75" s="37">
        <v>3.6658191934300518E-3</v>
      </c>
      <c r="L75" s="37">
        <v>0</v>
      </c>
      <c r="M75" s="37">
        <v>0</v>
      </c>
      <c r="N75" s="37">
        <v>2.4797407710444568E-2</v>
      </c>
      <c r="O75" s="37">
        <v>0</v>
      </c>
      <c r="P75" s="37">
        <v>0</v>
      </c>
      <c r="Q75" s="37">
        <v>1.1113193886254142E-2</v>
      </c>
      <c r="R75" s="37">
        <v>1.6513893492028399E-2</v>
      </c>
      <c r="S75" s="37">
        <v>5.6000282555218502E-2</v>
      </c>
      <c r="T75" s="37">
        <v>2.36409908875964E-2</v>
      </c>
      <c r="U75" s="37">
        <v>1.1458174903941989E-2</v>
      </c>
      <c r="V75" s="37">
        <v>1.4032919358336064E-2</v>
      </c>
      <c r="W75" s="37">
        <v>1.337694990831758E-2</v>
      </c>
      <c r="X75" s="37">
        <v>1.8735759186880769E-2</v>
      </c>
    </row>
    <row r="76" spans="1:24" ht="11.25" customHeight="1" x14ac:dyDescent="0.2">
      <c r="A76" s="38" t="s">
        <v>139</v>
      </c>
      <c r="B76" s="39" t="s">
        <v>140</v>
      </c>
      <c r="C76" s="40">
        <v>3.0588150014531372</v>
      </c>
      <c r="D76" s="40">
        <v>3.6379272847490243</v>
      </c>
      <c r="E76" s="40">
        <v>1.6932234612719932</v>
      </c>
      <c r="F76" s="40">
        <v>1.659787055696919</v>
      </c>
      <c r="G76" s="40">
        <v>1.7216460124043051</v>
      </c>
      <c r="H76" s="40">
        <v>2.4706572665843942</v>
      </c>
      <c r="I76" s="40">
        <v>2.3250560447577819</v>
      </c>
      <c r="J76" s="40">
        <v>2.8032532916939692</v>
      </c>
      <c r="K76" s="40">
        <v>3.0952400586100812</v>
      </c>
      <c r="L76" s="40">
        <v>5.4890745300477857</v>
      </c>
      <c r="M76" s="40">
        <v>5.0957210299747278</v>
      </c>
      <c r="N76" s="40">
        <v>5.2140028577697271</v>
      </c>
      <c r="O76" s="40">
        <v>5.7144355275720233</v>
      </c>
      <c r="P76" s="40">
        <v>7.0778561306125081</v>
      </c>
      <c r="Q76" s="40">
        <v>7.5862698928264187</v>
      </c>
      <c r="R76" s="40">
        <v>6.6677056398502419</v>
      </c>
      <c r="S76" s="40">
        <v>7.690766493990111</v>
      </c>
      <c r="T76" s="40">
        <v>7.3171079103835623</v>
      </c>
      <c r="U76" s="40">
        <v>5.6904925723308937</v>
      </c>
      <c r="V76" s="40">
        <v>6.2534350350808623</v>
      </c>
      <c r="W76" s="40">
        <v>5.0567958702401281</v>
      </c>
      <c r="X76" s="40">
        <v>5.5486270718022253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8.8899580033278536</v>
      </c>
      <c r="D2" s="31">
        <f t="shared" ref="D2:W2" si="1">SUM(D3,D17,D22,D25,D26,D51,D52,D71,D74,D75,D76)</f>
        <v>4.1756247281722443</v>
      </c>
      <c r="E2" s="31">
        <f t="shared" si="1"/>
        <v>38.5474270709352</v>
      </c>
      <c r="F2" s="31">
        <f t="shared" si="1"/>
        <v>51.253415926773414</v>
      </c>
      <c r="G2" s="31">
        <f t="shared" si="1"/>
        <v>45.271396147789943</v>
      </c>
      <c r="H2" s="31">
        <f t="shared" si="1"/>
        <v>64.301258333857959</v>
      </c>
      <c r="I2" s="31">
        <f t="shared" si="1"/>
        <v>66.301135579169568</v>
      </c>
      <c r="J2" s="31">
        <f t="shared" si="1"/>
        <v>73.489807515021312</v>
      </c>
      <c r="K2" s="31">
        <f t="shared" si="1"/>
        <v>67.971462941652788</v>
      </c>
      <c r="L2" s="31">
        <f t="shared" si="1"/>
        <v>20.342340226850943</v>
      </c>
      <c r="M2" s="31">
        <f t="shared" si="1"/>
        <v>55.39806176095184</v>
      </c>
      <c r="N2" s="31">
        <f t="shared" si="1"/>
        <v>69.99406047408624</v>
      </c>
      <c r="O2" s="31">
        <f t="shared" si="1"/>
        <v>61.568873617527885</v>
      </c>
      <c r="P2" s="31">
        <f t="shared" si="1"/>
        <v>44.93967341561622</v>
      </c>
      <c r="Q2" s="31">
        <f t="shared" si="1"/>
        <v>46.50604537296487</v>
      </c>
      <c r="R2" s="31">
        <f t="shared" si="1"/>
        <v>30.765615685675709</v>
      </c>
      <c r="S2" s="31">
        <f t="shared" si="1"/>
        <v>9.3926051427832533</v>
      </c>
      <c r="T2" s="31">
        <f t="shared" si="1"/>
        <v>28.771055919380693</v>
      </c>
      <c r="U2" s="31">
        <f t="shared" si="1"/>
        <v>67.990434012870978</v>
      </c>
      <c r="V2" s="31">
        <f t="shared" si="1"/>
        <v>56.498846100253807</v>
      </c>
      <c r="W2" s="31">
        <f t="shared" si="1"/>
        <v>75.531336648103803</v>
      </c>
      <c r="X2" s="31">
        <f t="shared" ref="X2" si="2">SUM(X3,X17,X22,X25,X26,X51,X52,X71,X74,X75,X76)</f>
        <v>67.784500595222084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8.7014683899558146E-2</v>
      </c>
      <c r="D3" s="34">
        <f t="shared" ref="D3:W3" si="4">SUM(D4,D8,D11)</f>
        <v>3.9568817558265357E-2</v>
      </c>
      <c r="E3" s="34">
        <f t="shared" si="4"/>
        <v>0.28754999795888309</v>
      </c>
      <c r="F3" s="34">
        <f t="shared" si="4"/>
        <v>0.29532913570807545</v>
      </c>
      <c r="G3" s="34">
        <f t="shared" si="4"/>
        <v>0.27121266776032066</v>
      </c>
      <c r="H3" s="34">
        <f t="shared" si="4"/>
        <v>8.7937380755504737</v>
      </c>
      <c r="I3" s="34">
        <f t="shared" si="4"/>
        <v>15.036431267910473</v>
      </c>
      <c r="J3" s="34">
        <f t="shared" si="4"/>
        <v>24.815001354910198</v>
      </c>
      <c r="K3" s="34">
        <f t="shared" si="4"/>
        <v>25.300053024895664</v>
      </c>
      <c r="L3" s="34">
        <f t="shared" si="4"/>
        <v>7.585905413888999</v>
      </c>
      <c r="M3" s="34">
        <f t="shared" si="4"/>
        <v>17.116959048940604</v>
      </c>
      <c r="N3" s="34">
        <f t="shared" si="4"/>
        <v>22.575221613081233</v>
      </c>
      <c r="O3" s="34">
        <f t="shared" si="4"/>
        <v>17.336021528471338</v>
      </c>
      <c r="P3" s="34">
        <f t="shared" si="4"/>
        <v>9.538321044798904</v>
      </c>
      <c r="Q3" s="34">
        <f t="shared" si="4"/>
        <v>8.8769446357377113</v>
      </c>
      <c r="R3" s="34">
        <f t="shared" si="4"/>
        <v>5.0325793767905322</v>
      </c>
      <c r="S3" s="34">
        <f t="shared" si="4"/>
        <v>1.2858103866024992</v>
      </c>
      <c r="T3" s="34">
        <f t="shared" si="4"/>
        <v>4.5331392486465063</v>
      </c>
      <c r="U3" s="34">
        <f t="shared" si="4"/>
        <v>11.802672139699107</v>
      </c>
      <c r="V3" s="34">
        <f t="shared" si="4"/>
        <v>9.4070416647039501</v>
      </c>
      <c r="W3" s="34">
        <f t="shared" si="4"/>
        <v>7.3402942502635673</v>
      </c>
      <c r="X3" s="34">
        <f t="shared" ref="X3" si="5">SUM(X4,X8,X11)</f>
        <v>4.3813967070210316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8.7014683899558146E-2</v>
      </c>
      <c r="D4" s="29">
        <f t="shared" ref="D4:W4" si="7">SUM(D5:D7)</f>
        <v>3.9568817558265357E-2</v>
      </c>
      <c r="E4" s="29">
        <f t="shared" si="7"/>
        <v>0.28754999795888309</v>
      </c>
      <c r="F4" s="29">
        <f t="shared" si="7"/>
        <v>0.29532913570807545</v>
      </c>
      <c r="G4" s="29">
        <f t="shared" si="7"/>
        <v>0.27121266776032066</v>
      </c>
      <c r="H4" s="29">
        <f t="shared" si="7"/>
        <v>8.7937380755504737</v>
      </c>
      <c r="I4" s="29">
        <f t="shared" si="7"/>
        <v>15.036431267910473</v>
      </c>
      <c r="J4" s="29">
        <f t="shared" si="7"/>
        <v>24.815001354910198</v>
      </c>
      <c r="K4" s="29">
        <f t="shared" si="7"/>
        <v>25.300053024895664</v>
      </c>
      <c r="L4" s="29">
        <f t="shared" si="7"/>
        <v>7.585905413888999</v>
      </c>
      <c r="M4" s="29">
        <f t="shared" si="7"/>
        <v>17.116959048940604</v>
      </c>
      <c r="N4" s="29">
        <f t="shared" si="7"/>
        <v>22.575221613081233</v>
      </c>
      <c r="O4" s="29">
        <f t="shared" si="7"/>
        <v>17.336021528471338</v>
      </c>
      <c r="P4" s="29">
        <f t="shared" si="7"/>
        <v>9.538321044798904</v>
      </c>
      <c r="Q4" s="29">
        <f t="shared" si="7"/>
        <v>8.8769446357377113</v>
      </c>
      <c r="R4" s="29">
        <f t="shared" si="7"/>
        <v>5.0325793767905322</v>
      </c>
      <c r="S4" s="29">
        <f t="shared" si="7"/>
        <v>1.2858103866024992</v>
      </c>
      <c r="T4" s="29">
        <f t="shared" si="7"/>
        <v>4.5331392486465063</v>
      </c>
      <c r="U4" s="29">
        <f t="shared" si="7"/>
        <v>11.802672139699107</v>
      </c>
      <c r="V4" s="29">
        <f t="shared" si="7"/>
        <v>9.4070416647039501</v>
      </c>
      <c r="W4" s="29">
        <f t="shared" si="7"/>
        <v>7.3402942502635673</v>
      </c>
      <c r="X4" s="29">
        <f t="shared" ref="X4" si="8">SUM(X5:X7)</f>
        <v>4.3813967070210316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8.7014683899558146E-2</v>
      </c>
      <c r="D7" s="10">
        <v>3.9568817558265357E-2</v>
      </c>
      <c r="E7" s="10">
        <v>0.28754999795888309</v>
      </c>
      <c r="F7" s="10">
        <v>0.29532913570807545</v>
      </c>
      <c r="G7" s="10">
        <v>0.27121266776032066</v>
      </c>
      <c r="H7" s="10">
        <v>8.7937380755504737</v>
      </c>
      <c r="I7" s="10">
        <v>15.036431267910473</v>
      </c>
      <c r="J7" s="10">
        <v>24.815001354910198</v>
      </c>
      <c r="K7" s="10">
        <v>25.300053024895664</v>
      </c>
      <c r="L7" s="10">
        <v>7.585905413888999</v>
      </c>
      <c r="M7" s="10">
        <v>17.116959048940604</v>
      </c>
      <c r="N7" s="10">
        <v>22.575221613081233</v>
      </c>
      <c r="O7" s="10">
        <v>17.336021528471338</v>
      </c>
      <c r="P7" s="10">
        <v>9.538321044798904</v>
      </c>
      <c r="Q7" s="10">
        <v>8.8769446357377113</v>
      </c>
      <c r="R7" s="10">
        <v>5.0325793767905322</v>
      </c>
      <c r="S7" s="10">
        <v>1.2858103866024992</v>
      </c>
      <c r="T7" s="10">
        <v>4.5331392486465063</v>
      </c>
      <c r="U7" s="10">
        <v>11.802672139699107</v>
      </c>
      <c r="V7" s="10">
        <v>9.4070416647039501</v>
      </c>
      <c r="W7" s="10">
        <v>7.3402942502635673</v>
      </c>
      <c r="X7" s="10">
        <v>4.3813967070210316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4.6031894798744819</v>
      </c>
      <c r="D26" s="37">
        <f t="shared" si="13"/>
        <v>0.94241769844453982</v>
      </c>
      <c r="E26" s="37">
        <f t="shared" si="13"/>
        <v>10.315487342869481</v>
      </c>
      <c r="F26" s="37">
        <f t="shared" si="13"/>
        <v>20.125045536387415</v>
      </c>
      <c r="G26" s="37">
        <f t="shared" si="13"/>
        <v>16.733959161325775</v>
      </c>
      <c r="H26" s="37">
        <f t="shared" si="13"/>
        <v>12.441331418143278</v>
      </c>
      <c r="I26" s="37">
        <f t="shared" si="13"/>
        <v>14.426232814327069</v>
      </c>
      <c r="J26" s="37">
        <f t="shared" si="13"/>
        <v>6.7763589133076607</v>
      </c>
      <c r="K26" s="37">
        <f t="shared" si="13"/>
        <v>4.7659535219101539</v>
      </c>
      <c r="L26" s="37">
        <f t="shared" si="13"/>
        <v>1.9112935572784577</v>
      </c>
      <c r="M26" s="37">
        <f t="shared" si="13"/>
        <v>8.428652047831477</v>
      </c>
      <c r="N26" s="37">
        <f t="shared" si="13"/>
        <v>3.17834809677609</v>
      </c>
      <c r="O26" s="37">
        <f t="shared" si="13"/>
        <v>2.7080214404153033</v>
      </c>
      <c r="P26" s="37">
        <f t="shared" si="13"/>
        <v>2.1934550519913674</v>
      </c>
      <c r="Q26" s="37">
        <f t="shared" si="13"/>
        <v>1.8100058185751631</v>
      </c>
      <c r="R26" s="37">
        <f t="shared" si="13"/>
        <v>1.572919906663973</v>
      </c>
      <c r="S26" s="37">
        <f t="shared" si="13"/>
        <v>0.75625394456621353</v>
      </c>
      <c r="T26" s="37">
        <f t="shared" si="13"/>
        <v>1.6991826057219948</v>
      </c>
      <c r="U26" s="37">
        <f t="shared" si="13"/>
        <v>3.7799105185531361</v>
      </c>
      <c r="V26" s="37">
        <f t="shared" si="13"/>
        <v>2.6554406397400085</v>
      </c>
      <c r="W26" s="37">
        <f t="shared" si="13"/>
        <v>3.7547357076293637</v>
      </c>
      <c r="X26" s="37">
        <f t="shared" si="13"/>
        <v>2.7490929298828402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4.6031894798744819</v>
      </c>
      <c r="D33" s="29">
        <f t="shared" si="15"/>
        <v>0.94241769844453982</v>
      </c>
      <c r="E33" s="29">
        <f t="shared" si="15"/>
        <v>10.315487342869481</v>
      </c>
      <c r="F33" s="29">
        <f t="shared" si="15"/>
        <v>20.125045536387415</v>
      </c>
      <c r="G33" s="29">
        <f t="shared" si="15"/>
        <v>16.733959161325775</v>
      </c>
      <c r="H33" s="29">
        <f t="shared" si="15"/>
        <v>12.441331418143278</v>
      </c>
      <c r="I33" s="29">
        <f t="shared" si="15"/>
        <v>14.426232814327069</v>
      </c>
      <c r="J33" s="29">
        <f t="shared" si="15"/>
        <v>6.7763589133076607</v>
      </c>
      <c r="K33" s="29">
        <f t="shared" si="15"/>
        <v>4.7659535219101539</v>
      </c>
      <c r="L33" s="29">
        <f t="shared" si="15"/>
        <v>1.9112935572784577</v>
      </c>
      <c r="M33" s="29">
        <f t="shared" si="15"/>
        <v>8.428652047831477</v>
      </c>
      <c r="N33" s="29">
        <f t="shared" si="15"/>
        <v>3.17834809677609</v>
      </c>
      <c r="O33" s="29">
        <f t="shared" si="15"/>
        <v>2.7080214404153033</v>
      </c>
      <c r="P33" s="29">
        <f t="shared" si="15"/>
        <v>2.1934550519913674</v>
      </c>
      <c r="Q33" s="29">
        <f t="shared" si="15"/>
        <v>1.8100058185751631</v>
      </c>
      <c r="R33" s="29">
        <f t="shared" si="15"/>
        <v>1.572919906663973</v>
      </c>
      <c r="S33" s="29">
        <f t="shared" si="15"/>
        <v>0.75625394456621353</v>
      </c>
      <c r="T33" s="29">
        <f t="shared" si="15"/>
        <v>1.6991826057219948</v>
      </c>
      <c r="U33" s="29">
        <f t="shared" si="15"/>
        <v>3.7799105185531361</v>
      </c>
      <c r="V33" s="29">
        <f t="shared" si="15"/>
        <v>2.6554406397400085</v>
      </c>
      <c r="W33" s="29">
        <f t="shared" si="15"/>
        <v>3.7547357076293637</v>
      </c>
      <c r="X33" s="29">
        <f t="shared" si="15"/>
        <v>2.7490929298828402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7.5719982162165385E-3</v>
      </c>
      <c r="U36" s="10">
        <v>0.14258411615187952</v>
      </c>
      <c r="V36" s="10">
        <v>4.9970016661767723E-2</v>
      </c>
      <c r="W36" s="10">
        <v>9.0269825452390165E-3</v>
      </c>
      <c r="X36" s="10">
        <v>9.933785538429744E-3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1.1466347245570917E-3</v>
      </c>
      <c r="U37" s="10">
        <v>4.1826856070134751E-4</v>
      </c>
      <c r="V37" s="10">
        <v>3.6911235378338275E-3</v>
      </c>
      <c r="W37" s="10">
        <v>4.5420285103570243E-4</v>
      </c>
      <c r="X37" s="10">
        <v>8.4783299288071034E-4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0.13082840404031509</v>
      </c>
      <c r="D43" s="10">
        <v>5.9325626117257509E-2</v>
      </c>
      <c r="E43" s="10">
        <v>0.43033227485493897</v>
      </c>
      <c r="F43" s="10">
        <v>0.48017067531190638</v>
      </c>
      <c r="G43" s="10">
        <v>0.44101649500384948</v>
      </c>
      <c r="H43" s="10">
        <v>3.2959241704850339</v>
      </c>
      <c r="I43" s="10">
        <v>2.8410123115764163</v>
      </c>
      <c r="J43" s="10">
        <v>1.753231975704638</v>
      </c>
      <c r="K43" s="10">
        <v>1.713128601906003</v>
      </c>
      <c r="L43" s="10">
        <v>0.75556453226245845</v>
      </c>
      <c r="M43" s="10">
        <v>2.4961098148482606</v>
      </c>
      <c r="N43" s="10">
        <v>3.17834809677609</v>
      </c>
      <c r="O43" s="10">
        <v>2.7080214404153033</v>
      </c>
      <c r="P43" s="10">
        <v>2.1934550519913674</v>
      </c>
      <c r="Q43" s="10">
        <v>1.8100058185751631</v>
      </c>
      <c r="R43" s="10">
        <v>1.572919906663973</v>
      </c>
      <c r="S43" s="10">
        <v>0.49586314273063753</v>
      </c>
      <c r="T43" s="10">
        <v>1.4598776094018469</v>
      </c>
      <c r="U43" s="10">
        <v>3.5899574879018288</v>
      </c>
      <c r="V43" s="10">
        <v>2.6017794995404069</v>
      </c>
      <c r="W43" s="10">
        <v>3.1106952890986261</v>
      </c>
      <c r="X43" s="10">
        <v>2.7383113113515298</v>
      </c>
    </row>
    <row r="44" spans="1:24" ht="11.25" customHeight="1" x14ac:dyDescent="0.2">
      <c r="A44" s="41" t="s">
        <v>75</v>
      </c>
      <c r="B44" s="9" t="s">
        <v>76</v>
      </c>
      <c r="C44" s="10">
        <v>2.2342500419441302</v>
      </c>
      <c r="D44" s="10">
        <v>0.22577648986477458</v>
      </c>
      <c r="E44" s="10">
        <v>0</v>
      </c>
      <c r="F44" s="10">
        <v>0</v>
      </c>
      <c r="G44" s="10">
        <v>0</v>
      </c>
      <c r="H44" s="10">
        <v>0.5237226022277286</v>
      </c>
      <c r="I44" s="10">
        <v>0</v>
      </c>
      <c r="J44" s="10">
        <v>1.1137740932471485</v>
      </c>
      <c r="K44" s="10">
        <v>0.54411517546676835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2.1748298649272342</v>
      </c>
      <c r="F48" s="10">
        <v>11.691359869920324</v>
      </c>
      <c r="G48" s="10">
        <v>12.47400055728045</v>
      </c>
      <c r="H48" s="10">
        <v>5.6662099913521757</v>
      </c>
      <c r="I48" s="10">
        <v>8.4553927231186155</v>
      </c>
      <c r="J48" s="10">
        <v>1.7992931864875172</v>
      </c>
      <c r="K48" s="10">
        <v>0</v>
      </c>
      <c r="L48" s="10">
        <v>0.93262144528015756</v>
      </c>
      <c r="M48" s="10">
        <v>5.9325422329832174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0.26039080183557595</v>
      </c>
      <c r="T48" s="10">
        <v>0.23058636337937441</v>
      </c>
      <c r="U48" s="10">
        <v>4.695064593872627E-2</v>
      </c>
      <c r="V48" s="10">
        <v>0</v>
      </c>
      <c r="W48" s="10">
        <v>0.63455923313446283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2.2381110338900365</v>
      </c>
      <c r="D50" s="10">
        <v>0.65731558246250765</v>
      </c>
      <c r="E50" s="10">
        <v>7.710325203087308</v>
      </c>
      <c r="F50" s="10">
        <v>7.953514991155183</v>
      </c>
      <c r="G50" s="10">
        <v>3.8189421090414761</v>
      </c>
      <c r="H50" s="10">
        <v>2.9554746540783401</v>
      </c>
      <c r="I50" s="10">
        <v>3.1298277796320382</v>
      </c>
      <c r="J50" s="10">
        <v>2.1100596578683568</v>
      </c>
      <c r="K50" s="10">
        <v>2.508709744537382</v>
      </c>
      <c r="L50" s="10">
        <v>0.22310757973584175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2.4884331701305378</v>
      </c>
      <c r="D51" s="37">
        <v>2.54206010410938</v>
      </c>
      <c r="E51" s="37">
        <v>23.817212450138864</v>
      </c>
      <c r="F51" s="37">
        <v>21.286902131403469</v>
      </c>
      <c r="G51" s="37">
        <v>19.149449605140472</v>
      </c>
      <c r="H51" s="37">
        <v>30.787153349843258</v>
      </c>
      <c r="I51" s="37">
        <v>25.117737715880899</v>
      </c>
      <c r="J51" s="37">
        <v>27.171431503273837</v>
      </c>
      <c r="K51" s="37">
        <v>23.87677827159434</v>
      </c>
      <c r="L51" s="37">
        <v>5.5800984293558775</v>
      </c>
      <c r="M51" s="37">
        <v>9.8692510012781245</v>
      </c>
      <c r="N51" s="37">
        <v>10.425354146459291</v>
      </c>
      <c r="O51" s="37">
        <v>11.635914394357632</v>
      </c>
      <c r="P51" s="37">
        <v>9.8762425028236631</v>
      </c>
      <c r="Q51" s="37">
        <v>9.5782041107508391</v>
      </c>
      <c r="R51" s="37">
        <v>6.3635299241389154</v>
      </c>
      <c r="S51" s="37">
        <v>2.2738899983386234</v>
      </c>
      <c r="T51" s="37">
        <v>6.4934264868860376</v>
      </c>
      <c r="U51" s="37">
        <v>11.331547177852888</v>
      </c>
      <c r="V51" s="37">
        <v>9.9605194414931724</v>
      </c>
      <c r="W51" s="37">
        <v>12.12217739961882</v>
      </c>
      <c r="X51" s="37">
        <v>11.715502808548488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6.9648135804747324E-2</v>
      </c>
      <c r="D52" s="37">
        <f t="shared" si="16"/>
        <v>1.6030445069750123E-2</v>
      </c>
      <c r="E52" s="37">
        <f t="shared" si="16"/>
        <v>0.18683112817120084</v>
      </c>
      <c r="F52" s="37">
        <f t="shared" si="16"/>
        <v>1.2468430967299993</v>
      </c>
      <c r="G52" s="37">
        <f t="shared" si="16"/>
        <v>0.57307856898576059</v>
      </c>
      <c r="H52" s="37">
        <f t="shared" si="16"/>
        <v>1.2555260169428561</v>
      </c>
      <c r="I52" s="37">
        <f t="shared" si="16"/>
        <v>1.8216442920409974</v>
      </c>
      <c r="J52" s="37">
        <f t="shared" si="16"/>
        <v>1.8958767935670096</v>
      </c>
      <c r="K52" s="37">
        <f t="shared" si="16"/>
        <v>1.0193733301527399</v>
      </c>
      <c r="L52" s="37">
        <f t="shared" si="16"/>
        <v>0.37892454521479751</v>
      </c>
      <c r="M52" s="37">
        <f t="shared" si="16"/>
        <v>9.4682911871282943E-2</v>
      </c>
      <c r="N52" s="37">
        <f t="shared" si="16"/>
        <v>3.0636880728898259E-2</v>
      </c>
      <c r="O52" s="37">
        <f t="shared" si="16"/>
        <v>0.20517104520585847</v>
      </c>
      <c r="P52" s="37">
        <f t="shared" si="16"/>
        <v>0</v>
      </c>
      <c r="Q52" s="37">
        <f t="shared" si="16"/>
        <v>0</v>
      </c>
      <c r="R52" s="37">
        <f t="shared" si="16"/>
        <v>1.6275597987072735E-2</v>
      </c>
      <c r="S52" s="37">
        <f t="shared" si="16"/>
        <v>4.9343786921357879E-2</v>
      </c>
      <c r="T52" s="37">
        <f t="shared" si="16"/>
        <v>4.7762646992034545</v>
      </c>
      <c r="U52" s="37">
        <f t="shared" si="16"/>
        <v>12.325606553089274</v>
      </c>
      <c r="V52" s="37">
        <f t="shared" si="16"/>
        <v>10.351758241602981</v>
      </c>
      <c r="W52" s="37">
        <f t="shared" si="16"/>
        <v>18.378008800144428</v>
      </c>
      <c r="X52" s="37">
        <f t="shared" si="16"/>
        <v>18.9296775246046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6.9648135804747324E-2</v>
      </c>
      <c r="D59" s="10">
        <v>1.6030445069750123E-2</v>
      </c>
      <c r="E59" s="10">
        <v>0.18683112817120084</v>
      </c>
      <c r="F59" s="10">
        <v>1.2468430967299993</v>
      </c>
      <c r="G59" s="10">
        <v>0.57307856898576059</v>
      </c>
      <c r="H59" s="10">
        <v>1.2555260169428561</v>
      </c>
      <c r="I59" s="10">
        <v>1.8216442920409974</v>
      </c>
      <c r="J59" s="10">
        <v>1.8958767935670096</v>
      </c>
      <c r="K59" s="10">
        <v>1.0193733301527399</v>
      </c>
      <c r="L59" s="10">
        <v>0.37892454521479751</v>
      </c>
      <c r="M59" s="10">
        <v>9.4682911871282943E-2</v>
      </c>
      <c r="N59" s="10">
        <v>3.0636880728898259E-2</v>
      </c>
      <c r="O59" s="10">
        <v>0.20517104520585847</v>
      </c>
      <c r="P59" s="10">
        <v>0</v>
      </c>
      <c r="Q59" s="10">
        <v>0</v>
      </c>
      <c r="R59" s="10">
        <v>1.6275597987072735E-2</v>
      </c>
      <c r="S59" s="10">
        <v>4.9343786921357879E-2</v>
      </c>
      <c r="T59" s="10">
        <v>0.34874613188045439</v>
      </c>
      <c r="U59" s="10">
        <v>2.1051108102964911</v>
      </c>
      <c r="V59" s="10">
        <v>2.4751403730053076</v>
      </c>
      <c r="W59" s="10">
        <v>2.6750276911747704</v>
      </c>
      <c r="X59" s="10">
        <v>2.7533376443801068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4.4098443669031768</v>
      </c>
      <c r="U62" s="10">
        <v>10.191322615768689</v>
      </c>
      <c r="V62" s="10">
        <v>7.847116855657954</v>
      </c>
      <c r="W62" s="10">
        <v>15.643654595371666</v>
      </c>
      <c r="X62" s="10">
        <v>16.137935797489067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1.0357621750983648E-2</v>
      </c>
      <c r="U66" s="10">
        <v>1.518664365531081E-2</v>
      </c>
      <c r="V66" s="10">
        <v>1.696562671008886E-2</v>
      </c>
      <c r="W66" s="10">
        <v>4.3715594148737595E-2</v>
      </c>
      <c r="X66" s="10">
        <v>2.412247445285285E-2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7.3165786688394116E-3</v>
      </c>
      <c r="U70" s="10">
        <v>1.3986483368783548E-2</v>
      </c>
      <c r="V70" s="10">
        <v>1.2535386229630715E-2</v>
      </c>
      <c r="W70" s="10">
        <v>1.5610919449254327E-2</v>
      </c>
      <c r="X70" s="10">
        <v>1.4281608282573677E-2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3.5571971918955296</v>
      </c>
      <c r="G71" s="37">
        <f t="shared" si="17"/>
        <v>3.5988954528098489</v>
      </c>
      <c r="H71" s="37">
        <f t="shared" si="17"/>
        <v>2.4185135480410858</v>
      </c>
      <c r="I71" s="37">
        <f t="shared" si="17"/>
        <v>1.7676750438154627</v>
      </c>
      <c r="J71" s="37">
        <f t="shared" si="17"/>
        <v>2.8642661676502645</v>
      </c>
      <c r="K71" s="37">
        <f t="shared" si="17"/>
        <v>2.7800787539295784</v>
      </c>
      <c r="L71" s="37">
        <f t="shared" si="17"/>
        <v>0.49768586229813061</v>
      </c>
      <c r="M71" s="37">
        <f t="shared" si="17"/>
        <v>11.181172547460619</v>
      </c>
      <c r="N71" s="37">
        <f t="shared" si="17"/>
        <v>22.874458761169151</v>
      </c>
      <c r="O71" s="37">
        <f t="shared" si="17"/>
        <v>20.793277785380084</v>
      </c>
      <c r="P71" s="37">
        <f t="shared" si="17"/>
        <v>15.63710159910603</v>
      </c>
      <c r="Q71" s="37">
        <f t="shared" si="17"/>
        <v>18.363837613848396</v>
      </c>
      <c r="R71" s="37">
        <f t="shared" si="17"/>
        <v>12.499248944878913</v>
      </c>
      <c r="S71" s="37">
        <f t="shared" si="17"/>
        <v>3.0318786771853401</v>
      </c>
      <c r="T71" s="37">
        <f t="shared" si="17"/>
        <v>5.7065942539244148</v>
      </c>
      <c r="U71" s="37">
        <f t="shared" si="17"/>
        <v>18.342819172423688</v>
      </c>
      <c r="V71" s="37">
        <f t="shared" si="17"/>
        <v>14.999425087985143</v>
      </c>
      <c r="W71" s="37">
        <f t="shared" si="17"/>
        <v>23.163209895693246</v>
      </c>
      <c r="X71" s="37">
        <f t="shared" si="17"/>
        <v>19.44451979609854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3.5571971918955296</v>
      </c>
      <c r="G72" s="10">
        <v>3.5988954528098489</v>
      </c>
      <c r="H72" s="10">
        <v>2.4185135480410858</v>
      </c>
      <c r="I72" s="10">
        <v>1.7676750438154627</v>
      </c>
      <c r="J72" s="10">
        <v>2.8642661676502645</v>
      </c>
      <c r="K72" s="10">
        <v>2.7800787539295784</v>
      </c>
      <c r="L72" s="10">
        <v>0.14704169929295935</v>
      </c>
      <c r="M72" s="10">
        <v>0.99410240840522324</v>
      </c>
      <c r="N72" s="10">
        <v>5.1490555846887869</v>
      </c>
      <c r="O72" s="10">
        <v>2.9972185259349482</v>
      </c>
      <c r="P72" s="10">
        <v>2.7661307111376652</v>
      </c>
      <c r="Q72" s="10">
        <v>2.4449281118473842</v>
      </c>
      <c r="R72" s="10">
        <v>1.6716387291500538</v>
      </c>
      <c r="S72" s="10">
        <v>0.39082780539669981</v>
      </c>
      <c r="T72" s="10">
        <v>0.73345148061464194</v>
      </c>
      <c r="U72" s="10">
        <v>3.4878369605483637</v>
      </c>
      <c r="V72" s="10">
        <v>3.0499269711345458</v>
      </c>
      <c r="W72" s="10">
        <v>4.3942611828200775</v>
      </c>
      <c r="X72" s="10">
        <v>3.8075473182778627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0.35064416300517126</v>
      </c>
      <c r="M73" s="10">
        <v>10.187070139055395</v>
      </c>
      <c r="N73" s="10">
        <v>17.725403176480366</v>
      </c>
      <c r="O73" s="10">
        <v>17.796059259445137</v>
      </c>
      <c r="P73" s="10">
        <v>12.870970887968365</v>
      </c>
      <c r="Q73" s="10">
        <v>15.918909502001011</v>
      </c>
      <c r="R73" s="10">
        <v>10.827610215728859</v>
      </c>
      <c r="S73" s="10">
        <v>2.6410508717886403</v>
      </c>
      <c r="T73" s="10">
        <v>4.9731427733097728</v>
      </c>
      <c r="U73" s="10">
        <v>14.854982211875324</v>
      </c>
      <c r="V73" s="10">
        <v>11.949498116850597</v>
      </c>
      <c r="W73" s="10">
        <v>18.768948712873168</v>
      </c>
      <c r="X73" s="10">
        <v>15.636972477820676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0.49873888635149705</v>
      </c>
      <c r="D75" s="37">
        <v>6.5129115433189527E-2</v>
      </c>
      <c r="E75" s="37">
        <v>9.2502508692150986E-2</v>
      </c>
      <c r="F75" s="37">
        <v>9.3052462012763931E-2</v>
      </c>
      <c r="G75" s="37">
        <v>0.67251328459815485</v>
      </c>
      <c r="H75" s="37">
        <v>0.51392657539088815</v>
      </c>
      <c r="I75" s="37">
        <v>0.16364022867774625</v>
      </c>
      <c r="J75" s="37">
        <v>0.16372433448949555</v>
      </c>
      <c r="K75" s="37">
        <v>0.16348809310235662</v>
      </c>
      <c r="L75" s="37">
        <v>0</v>
      </c>
      <c r="M75" s="37">
        <v>0</v>
      </c>
      <c r="N75" s="37">
        <v>0.66789390785275404</v>
      </c>
      <c r="O75" s="37">
        <v>0</v>
      </c>
      <c r="P75" s="37">
        <v>0</v>
      </c>
      <c r="Q75" s="37">
        <v>0.15604071840953257</v>
      </c>
      <c r="R75" s="37">
        <v>0.17454371613823819</v>
      </c>
      <c r="S75" s="37">
        <v>0.18286472174400761</v>
      </c>
      <c r="T75" s="37">
        <v>0.23818188099546464</v>
      </c>
      <c r="U75" s="37">
        <v>0.28045927995418352</v>
      </c>
      <c r="V75" s="37">
        <v>0.27367129388328043</v>
      </c>
      <c r="W75" s="37">
        <v>0.37785262876752074</v>
      </c>
      <c r="X75" s="37">
        <v>0.46991428380538042</v>
      </c>
    </row>
    <row r="76" spans="1:24" ht="11.25" customHeight="1" x14ac:dyDescent="0.2">
      <c r="A76" s="38" t="s">
        <v>139</v>
      </c>
      <c r="B76" s="39" t="s">
        <v>140</v>
      </c>
      <c r="C76" s="40">
        <v>1.1429336472670306</v>
      </c>
      <c r="D76" s="40">
        <v>0.57041854755711996</v>
      </c>
      <c r="E76" s="40">
        <v>3.8478436431046177</v>
      </c>
      <c r="F76" s="40">
        <v>4.6490463726361639</v>
      </c>
      <c r="G76" s="40">
        <v>4.2722874071696086</v>
      </c>
      <c r="H76" s="40">
        <v>8.091069349946121</v>
      </c>
      <c r="I76" s="40">
        <v>7.9677742165169043</v>
      </c>
      <c r="J76" s="40">
        <v>9.8031484478228474</v>
      </c>
      <c r="K76" s="40">
        <v>10.06573794606795</v>
      </c>
      <c r="L76" s="40">
        <v>4.3884324188146797</v>
      </c>
      <c r="M76" s="40">
        <v>8.7073442035697326</v>
      </c>
      <c r="N76" s="40">
        <v>10.24214706801882</v>
      </c>
      <c r="O76" s="40">
        <v>8.8904674236976646</v>
      </c>
      <c r="P76" s="40">
        <v>7.6945532168962547</v>
      </c>
      <c r="Q76" s="40">
        <v>7.7210124756432208</v>
      </c>
      <c r="R76" s="40">
        <v>5.1065182190780645</v>
      </c>
      <c r="S76" s="40">
        <v>1.8125636274252102</v>
      </c>
      <c r="T76" s="40">
        <v>5.32426674400282</v>
      </c>
      <c r="U76" s="40">
        <v>10.127419171298696</v>
      </c>
      <c r="V76" s="40">
        <v>8.8509897308452725</v>
      </c>
      <c r="W76" s="40">
        <v>10.395057965986846</v>
      </c>
      <c r="X76" s="40">
        <v>10.094396545261208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13.022324369628736</v>
      </c>
      <c r="D2" s="31">
        <f t="shared" ref="D2:W2" si="1">SUM(D3,D17,D22,D25,D26,D51,D52,D71,D74,D75,D76)</f>
        <v>15.651256359989871</v>
      </c>
      <c r="E2" s="31">
        <f t="shared" si="1"/>
        <v>16.789011875842903</v>
      </c>
      <c r="F2" s="31">
        <f t="shared" si="1"/>
        <v>15.400998583989772</v>
      </c>
      <c r="G2" s="31">
        <f t="shared" si="1"/>
        <v>16.483149104249403</v>
      </c>
      <c r="H2" s="31">
        <f t="shared" si="1"/>
        <v>15.746847372651954</v>
      </c>
      <c r="I2" s="31">
        <f t="shared" si="1"/>
        <v>14.068382481999791</v>
      </c>
      <c r="J2" s="31">
        <f t="shared" si="1"/>
        <v>13.750551426570746</v>
      </c>
      <c r="K2" s="31">
        <f t="shared" si="1"/>
        <v>13.044566288914389</v>
      </c>
      <c r="L2" s="31">
        <f t="shared" si="1"/>
        <v>14.733504336287609</v>
      </c>
      <c r="M2" s="31">
        <f t="shared" si="1"/>
        <v>18.885762771517967</v>
      </c>
      <c r="N2" s="31">
        <f t="shared" si="1"/>
        <v>19.278109775431318</v>
      </c>
      <c r="O2" s="31">
        <f t="shared" si="1"/>
        <v>24.394286938139125</v>
      </c>
      <c r="P2" s="31">
        <f t="shared" si="1"/>
        <v>23.733089415069603</v>
      </c>
      <c r="Q2" s="31">
        <f t="shared" si="1"/>
        <v>25.116528759257566</v>
      </c>
      <c r="R2" s="31">
        <f t="shared" si="1"/>
        <v>28.723628368180378</v>
      </c>
      <c r="S2" s="31">
        <f t="shared" si="1"/>
        <v>28.449598607554336</v>
      </c>
      <c r="T2" s="31">
        <f t="shared" si="1"/>
        <v>29.462289704771919</v>
      </c>
      <c r="U2" s="31">
        <f t="shared" si="1"/>
        <v>29.577888257925466</v>
      </c>
      <c r="V2" s="31">
        <f t="shared" si="1"/>
        <v>30.305120912017472</v>
      </c>
      <c r="W2" s="31">
        <f t="shared" si="1"/>
        <v>29.353643696372913</v>
      </c>
      <c r="X2" s="31">
        <f t="shared" ref="X2" si="2">SUM(X3,X17,X22,X25,X26,X51,X52,X71,X74,X75,X76)</f>
        <v>29.517537260093523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0.17502620840004074</v>
      </c>
      <c r="D3" s="34">
        <f t="shared" ref="D3:W3" si="4">SUM(D4,D8,D11)</f>
        <v>0.16386452303833954</v>
      </c>
      <c r="E3" s="34">
        <f t="shared" si="4"/>
        <v>0.16123363786151171</v>
      </c>
      <c r="F3" s="34">
        <f t="shared" si="4"/>
        <v>0.17079710527057154</v>
      </c>
      <c r="G3" s="34">
        <f t="shared" si="4"/>
        <v>0.18468927497438828</v>
      </c>
      <c r="H3" s="34">
        <f t="shared" si="4"/>
        <v>2.4758100969777681</v>
      </c>
      <c r="I3" s="34">
        <f t="shared" si="4"/>
        <v>3.8641432359737826</v>
      </c>
      <c r="J3" s="34">
        <f t="shared" si="4"/>
        <v>4.7666725518341728</v>
      </c>
      <c r="K3" s="34">
        <f t="shared" si="4"/>
        <v>4.7689750265070172</v>
      </c>
      <c r="L3" s="34">
        <f t="shared" si="4"/>
        <v>5.1644762216079831</v>
      </c>
      <c r="M3" s="34">
        <f t="shared" si="4"/>
        <v>7.913015335436377</v>
      </c>
      <c r="N3" s="34">
        <f t="shared" si="4"/>
        <v>8.8722018872476642</v>
      </c>
      <c r="O3" s="34">
        <f t="shared" si="4"/>
        <v>9.8869893214865208</v>
      </c>
      <c r="P3" s="34">
        <f t="shared" si="4"/>
        <v>7.3008649622223256</v>
      </c>
      <c r="Q3" s="34">
        <f t="shared" si="4"/>
        <v>7.7157497497864371</v>
      </c>
      <c r="R3" s="34">
        <f t="shared" si="4"/>
        <v>7.7691590126570222</v>
      </c>
      <c r="S3" s="34">
        <f t="shared" si="4"/>
        <v>5.9163876101357475</v>
      </c>
      <c r="T3" s="34">
        <f t="shared" si="4"/>
        <v>7.1403527235166946</v>
      </c>
      <c r="U3" s="34">
        <f t="shared" si="4"/>
        <v>9.3571095463198279</v>
      </c>
      <c r="V3" s="34">
        <f t="shared" si="4"/>
        <v>9.1505453669923718</v>
      </c>
      <c r="W3" s="34">
        <f t="shared" si="4"/>
        <v>6.8891890148289701</v>
      </c>
      <c r="X3" s="34">
        <f t="shared" ref="X3" si="5">SUM(X4,X8,X11)</f>
        <v>4.7863644514210959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0.17502620840004074</v>
      </c>
      <c r="D4" s="29">
        <f t="shared" ref="D4:W4" si="7">SUM(D5:D7)</f>
        <v>0.16386452303833954</v>
      </c>
      <c r="E4" s="29">
        <f t="shared" si="7"/>
        <v>0.16123363786151171</v>
      </c>
      <c r="F4" s="29">
        <f t="shared" si="7"/>
        <v>0.17079710527057154</v>
      </c>
      <c r="G4" s="29">
        <f t="shared" si="7"/>
        <v>0.18468927497438828</v>
      </c>
      <c r="H4" s="29">
        <f t="shared" si="7"/>
        <v>2.4758100969777681</v>
      </c>
      <c r="I4" s="29">
        <f t="shared" si="7"/>
        <v>3.8641432359737826</v>
      </c>
      <c r="J4" s="29">
        <f t="shared" si="7"/>
        <v>4.7666725518341728</v>
      </c>
      <c r="K4" s="29">
        <f t="shared" si="7"/>
        <v>4.7689750265070172</v>
      </c>
      <c r="L4" s="29">
        <f t="shared" si="7"/>
        <v>5.1644762216079831</v>
      </c>
      <c r="M4" s="29">
        <f t="shared" si="7"/>
        <v>7.913015335436377</v>
      </c>
      <c r="N4" s="29">
        <f t="shared" si="7"/>
        <v>8.8722018872476642</v>
      </c>
      <c r="O4" s="29">
        <f t="shared" si="7"/>
        <v>9.8869893214865208</v>
      </c>
      <c r="P4" s="29">
        <f t="shared" si="7"/>
        <v>7.3008649622223256</v>
      </c>
      <c r="Q4" s="29">
        <f t="shared" si="7"/>
        <v>7.7157497497864371</v>
      </c>
      <c r="R4" s="29">
        <f t="shared" si="7"/>
        <v>7.7691590126570222</v>
      </c>
      <c r="S4" s="29">
        <f t="shared" si="7"/>
        <v>5.9163876101357475</v>
      </c>
      <c r="T4" s="29">
        <f t="shared" si="7"/>
        <v>7.1403527235166946</v>
      </c>
      <c r="U4" s="29">
        <f t="shared" si="7"/>
        <v>9.3571095463198279</v>
      </c>
      <c r="V4" s="29">
        <f t="shared" si="7"/>
        <v>9.1505453669923718</v>
      </c>
      <c r="W4" s="29">
        <f t="shared" si="7"/>
        <v>6.8891890148289701</v>
      </c>
      <c r="X4" s="29">
        <f t="shared" ref="X4" si="8">SUM(X5:X7)</f>
        <v>4.7863644514210959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0.17502620840004074</v>
      </c>
      <c r="D7" s="10">
        <v>0.16386452303833954</v>
      </c>
      <c r="E7" s="10">
        <v>0.16123363786151171</v>
      </c>
      <c r="F7" s="10">
        <v>0.17079710527057154</v>
      </c>
      <c r="G7" s="10">
        <v>0.18468927497438828</v>
      </c>
      <c r="H7" s="10">
        <v>2.4758100969777681</v>
      </c>
      <c r="I7" s="10">
        <v>3.8641432359737826</v>
      </c>
      <c r="J7" s="10">
        <v>4.7666725518341728</v>
      </c>
      <c r="K7" s="10">
        <v>4.7689750265070172</v>
      </c>
      <c r="L7" s="10">
        <v>5.1644762216079831</v>
      </c>
      <c r="M7" s="10">
        <v>7.913015335436377</v>
      </c>
      <c r="N7" s="10">
        <v>8.8722018872476642</v>
      </c>
      <c r="O7" s="10">
        <v>9.8869893214865208</v>
      </c>
      <c r="P7" s="10">
        <v>7.3008649622223256</v>
      </c>
      <c r="Q7" s="10">
        <v>7.7157497497864371</v>
      </c>
      <c r="R7" s="10">
        <v>7.7691590126570222</v>
      </c>
      <c r="S7" s="10">
        <v>5.9163876101357475</v>
      </c>
      <c r="T7" s="10">
        <v>7.1403527235166946</v>
      </c>
      <c r="U7" s="10">
        <v>9.3571095463198279</v>
      </c>
      <c r="V7" s="10">
        <v>9.1505453669923718</v>
      </c>
      <c r="W7" s="10">
        <v>6.8891890148289701</v>
      </c>
      <c r="X7" s="10">
        <v>4.7863644514210959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4.7561392502424589</v>
      </c>
      <c r="D26" s="37">
        <f t="shared" si="13"/>
        <v>1.1804791338533929</v>
      </c>
      <c r="E26" s="37">
        <f t="shared" si="13"/>
        <v>0.24083997716220415</v>
      </c>
      <c r="F26" s="37">
        <f t="shared" si="13"/>
        <v>0.27597886592829524</v>
      </c>
      <c r="G26" s="37">
        <f t="shared" si="13"/>
        <v>0.29859682027331141</v>
      </c>
      <c r="H26" s="37">
        <f t="shared" si="13"/>
        <v>1.0742340776139891</v>
      </c>
      <c r="I26" s="37">
        <f t="shared" si="13"/>
        <v>0.72852141767112955</v>
      </c>
      <c r="J26" s="37">
        <f t="shared" si="13"/>
        <v>0.55066357540867883</v>
      </c>
      <c r="K26" s="37">
        <f t="shared" si="13"/>
        <v>0.42557428563927679</v>
      </c>
      <c r="L26" s="37">
        <f t="shared" si="13"/>
        <v>0.51438114350759723</v>
      </c>
      <c r="M26" s="37">
        <f t="shared" si="13"/>
        <v>1.1480455191631982</v>
      </c>
      <c r="N26" s="37">
        <f t="shared" si="13"/>
        <v>1.241030715795987</v>
      </c>
      <c r="O26" s="37">
        <f t="shared" si="13"/>
        <v>1.5352528305156399</v>
      </c>
      <c r="P26" s="37">
        <f t="shared" si="13"/>
        <v>1.6705924878003116</v>
      </c>
      <c r="Q26" s="37">
        <f t="shared" si="13"/>
        <v>1.5633308567899411</v>
      </c>
      <c r="R26" s="37">
        <f t="shared" si="13"/>
        <v>2.4136277603786178</v>
      </c>
      <c r="S26" s="37">
        <f t="shared" si="13"/>
        <v>2.2718685058130705</v>
      </c>
      <c r="T26" s="37">
        <f t="shared" si="13"/>
        <v>2.3008002423446796</v>
      </c>
      <c r="U26" s="37">
        <f t="shared" si="13"/>
        <v>2.9370618614918134</v>
      </c>
      <c r="V26" s="37">
        <f t="shared" si="13"/>
        <v>2.5609005369562556</v>
      </c>
      <c r="W26" s="37">
        <f t="shared" si="13"/>
        <v>2.8991221595253833</v>
      </c>
      <c r="X26" s="37">
        <f t="shared" si="13"/>
        <v>2.975879608515426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4.7561392502424589</v>
      </c>
      <c r="D33" s="29">
        <f t="shared" si="15"/>
        <v>1.1804791338533929</v>
      </c>
      <c r="E33" s="29">
        <f t="shared" si="15"/>
        <v>0.24083997716220415</v>
      </c>
      <c r="F33" s="29">
        <f t="shared" si="15"/>
        <v>0.27597886592829524</v>
      </c>
      <c r="G33" s="29">
        <f t="shared" si="15"/>
        <v>0.29859682027331141</v>
      </c>
      <c r="H33" s="29">
        <f t="shared" si="15"/>
        <v>1.0742340776139891</v>
      </c>
      <c r="I33" s="29">
        <f t="shared" si="15"/>
        <v>0.72852141767112955</v>
      </c>
      <c r="J33" s="29">
        <f t="shared" si="15"/>
        <v>0.55066357540867883</v>
      </c>
      <c r="K33" s="29">
        <f t="shared" si="15"/>
        <v>0.42557428563927679</v>
      </c>
      <c r="L33" s="29">
        <f t="shared" si="15"/>
        <v>0.51438114350759723</v>
      </c>
      <c r="M33" s="29">
        <f t="shared" si="15"/>
        <v>1.1480455191631982</v>
      </c>
      <c r="N33" s="29">
        <f t="shared" si="15"/>
        <v>1.241030715795987</v>
      </c>
      <c r="O33" s="29">
        <f t="shared" si="15"/>
        <v>1.5352528305156399</v>
      </c>
      <c r="P33" s="29">
        <f t="shared" si="15"/>
        <v>1.6705924878003116</v>
      </c>
      <c r="Q33" s="29">
        <f t="shared" si="15"/>
        <v>1.5633308567899411</v>
      </c>
      <c r="R33" s="29">
        <f t="shared" si="15"/>
        <v>2.4136277603786178</v>
      </c>
      <c r="S33" s="29">
        <f t="shared" si="15"/>
        <v>2.2718685058130705</v>
      </c>
      <c r="T33" s="29">
        <f t="shared" si="15"/>
        <v>2.3008002423446796</v>
      </c>
      <c r="U33" s="29">
        <f t="shared" si="15"/>
        <v>2.9370618614918134</v>
      </c>
      <c r="V33" s="29">
        <f t="shared" si="15"/>
        <v>2.5609005369562556</v>
      </c>
      <c r="W33" s="29">
        <f t="shared" si="15"/>
        <v>2.8991221595253833</v>
      </c>
      <c r="X33" s="29">
        <f t="shared" si="15"/>
        <v>2.975879608515426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1.1926996970536121E-2</v>
      </c>
      <c r="U36" s="10">
        <v>0.1130400962262382</v>
      </c>
      <c r="V36" s="10">
        <v>4.860751347243665E-2</v>
      </c>
      <c r="W36" s="10">
        <v>8.4722201682147155E-3</v>
      </c>
      <c r="X36" s="10">
        <v>1.0851954558917064E-2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0.26204358806079292</v>
      </c>
      <c r="D43" s="10">
        <v>0.24548134751611339</v>
      </c>
      <c r="E43" s="10">
        <v>0.24083997716220415</v>
      </c>
      <c r="F43" s="10">
        <v>0.27597886592829524</v>
      </c>
      <c r="G43" s="10">
        <v>0.29859682027331141</v>
      </c>
      <c r="H43" s="10">
        <v>0.92678396078415448</v>
      </c>
      <c r="I43" s="10">
        <v>0.72852141767112955</v>
      </c>
      <c r="J43" s="10">
        <v>0.33672055266632173</v>
      </c>
      <c r="K43" s="10">
        <v>0.32301040244143903</v>
      </c>
      <c r="L43" s="10">
        <v>0.51438114350759723</v>
      </c>
      <c r="M43" s="10">
        <v>1.1480455191631982</v>
      </c>
      <c r="N43" s="10">
        <v>1.241030715795987</v>
      </c>
      <c r="O43" s="10">
        <v>1.5352528305156399</v>
      </c>
      <c r="P43" s="10">
        <v>1.6705924878003116</v>
      </c>
      <c r="Q43" s="10">
        <v>1.5633308567899411</v>
      </c>
      <c r="R43" s="10">
        <v>2.4136277603786178</v>
      </c>
      <c r="S43" s="10">
        <v>2.2718685058130705</v>
      </c>
      <c r="T43" s="10">
        <v>2.2888732453741434</v>
      </c>
      <c r="U43" s="10">
        <v>2.824021765265575</v>
      </c>
      <c r="V43" s="10">
        <v>2.512293023483819</v>
      </c>
      <c r="W43" s="10">
        <v>2.8906499393571687</v>
      </c>
      <c r="X43" s="10">
        <v>2.965027653956509</v>
      </c>
    </row>
    <row r="44" spans="1:24" ht="11.25" customHeight="1" x14ac:dyDescent="0.2">
      <c r="A44" s="41" t="s">
        <v>75</v>
      </c>
      <c r="B44" s="9" t="s">
        <v>76</v>
      </c>
      <c r="C44" s="10">
        <v>4.4940956621816657</v>
      </c>
      <c r="D44" s="10">
        <v>0.93499778633727959</v>
      </c>
      <c r="E44" s="10">
        <v>0</v>
      </c>
      <c r="F44" s="10">
        <v>0</v>
      </c>
      <c r="G44" s="10">
        <v>0</v>
      </c>
      <c r="H44" s="10">
        <v>0.14745011682983461</v>
      </c>
      <c r="I44" s="10">
        <v>0</v>
      </c>
      <c r="J44" s="10">
        <v>0.2139430227423571</v>
      </c>
      <c r="K44" s="10">
        <v>0.10256388319783778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4.9842231229050284</v>
      </c>
      <c r="D51" s="37">
        <v>10.51869791631572</v>
      </c>
      <c r="E51" s="37">
        <v>13.329553086605944</v>
      </c>
      <c r="F51" s="37">
        <v>12.23468114860464</v>
      </c>
      <c r="G51" s="37">
        <v>12.965421536056271</v>
      </c>
      <c r="H51" s="37">
        <v>8.657068077703352</v>
      </c>
      <c r="I51" s="37">
        <v>6.4409470578152934</v>
      </c>
      <c r="J51" s="37">
        <v>5.2184648462393817</v>
      </c>
      <c r="K51" s="37">
        <v>4.5019666065536086</v>
      </c>
      <c r="L51" s="37">
        <v>3.7988779097163525</v>
      </c>
      <c r="M51" s="37">
        <v>4.539203091993385</v>
      </c>
      <c r="N51" s="37">
        <v>4.070726152346464</v>
      </c>
      <c r="O51" s="37">
        <v>6.5967241776474204</v>
      </c>
      <c r="P51" s="37">
        <v>7.5220034793657069</v>
      </c>
      <c r="Q51" s="37">
        <v>8.2728474601018149</v>
      </c>
      <c r="R51" s="37">
        <v>9.7647645082432959</v>
      </c>
      <c r="S51" s="37">
        <v>10.418154986193668</v>
      </c>
      <c r="T51" s="37">
        <v>10.180737111741102</v>
      </c>
      <c r="U51" s="37">
        <v>8.9139038476728913</v>
      </c>
      <c r="V51" s="37">
        <v>9.6179339976960296</v>
      </c>
      <c r="W51" s="37">
        <v>11.264674970861151</v>
      </c>
      <c r="X51" s="37">
        <v>12.685478697528598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2.3992682243704641E-2</v>
      </c>
      <c r="U52" s="37">
        <f t="shared" si="16"/>
        <v>1.8679174273457166E-2</v>
      </c>
      <c r="V52" s="37">
        <f t="shared" si="16"/>
        <v>2.3759929351400574E-2</v>
      </c>
      <c r="W52" s="37">
        <f t="shared" si="16"/>
        <v>4.7954207676728838E-2</v>
      </c>
      <c r="X52" s="37">
        <f t="shared" si="16"/>
        <v>3.3646374206023767E-2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1.6239226602869337E-2</v>
      </c>
      <c r="U66" s="10">
        <v>1.1946495848059711E-2</v>
      </c>
      <c r="V66" s="10">
        <v>1.6382105259233559E-2</v>
      </c>
      <c r="W66" s="10">
        <v>4.0623226587914243E-2</v>
      </c>
      <c r="X66" s="10">
        <v>2.6119675852073431E-2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7.7534556408353052E-3</v>
      </c>
      <c r="U70" s="10">
        <v>6.7326784253974566E-3</v>
      </c>
      <c r="V70" s="10">
        <v>7.3778240921670152E-3</v>
      </c>
      <c r="W70" s="10">
        <v>7.3309810888145957E-3</v>
      </c>
      <c r="X70" s="10">
        <v>7.5266983539503379E-3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3.1069357880812074</v>
      </c>
      <c r="D76" s="40">
        <v>3.7882147867824192</v>
      </c>
      <c r="E76" s="40">
        <v>3.0573851742132425</v>
      </c>
      <c r="F76" s="40">
        <v>2.7195414641862636</v>
      </c>
      <c r="G76" s="40">
        <v>3.0344414729454332</v>
      </c>
      <c r="H76" s="40">
        <v>3.5397351203568443</v>
      </c>
      <c r="I76" s="40">
        <v>3.0347707705395841</v>
      </c>
      <c r="J76" s="40">
        <v>3.2147504530885129</v>
      </c>
      <c r="K76" s="40">
        <v>3.3480503702144877</v>
      </c>
      <c r="L76" s="40">
        <v>5.255769061455676</v>
      </c>
      <c r="M76" s="40">
        <v>5.2854988249250079</v>
      </c>
      <c r="N76" s="40">
        <v>5.0941510200412043</v>
      </c>
      <c r="O76" s="40">
        <v>6.3753206084895462</v>
      </c>
      <c r="P76" s="40">
        <v>7.2396284856812585</v>
      </c>
      <c r="Q76" s="40">
        <v>7.564600692579373</v>
      </c>
      <c r="R76" s="40">
        <v>8.7760770869014433</v>
      </c>
      <c r="S76" s="40">
        <v>9.8431875054118461</v>
      </c>
      <c r="T76" s="40">
        <v>9.8164069449257383</v>
      </c>
      <c r="U76" s="40">
        <v>8.3511338281674785</v>
      </c>
      <c r="V76" s="40">
        <v>8.9519810810214135</v>
      </c>
      <c r="W76" s="40">
        <v>8.2527033434806771</v>
      </c>
      <c r="X76" s="40">
        <v>9.0361681284223749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6.9170249355116074</v>
      </c>
      <c r="D2" s="31">
        <f t="shared" ref="D2:W2" si="1">SUM(D3,D17,D22,D25,D26,D51,D52,D71,D74,D75,D76)</f>
        <v>7.65889939810834</v>
      </c>
      <c r="E2" s="31">
        <f t="shared" si="1"/>
        <v>8.9128116938950992</v>
      </c>
      <c r="F2" s="31">
        <f t="shared" si="1"/>
        <v>9.6713671539122963</v>
      </c>
      <c r="G2" s="31">
        <f t="shared" si="1"/>
        <v>9.9078245915735152</v>
      </c>
      <c r="H2" s="31">
        <f t="shared" si="1"/>
        <v>10.906190885640584</v>
      </c>
      <c r="I2" s="31">
        <f t="shared" si="1"/>
        <v>12.035941530524504</v>
      </c>
      <c r="J2" s="31">
        <f t="shared" si="1"/>
        <v>9.9813413585554596</v>
      </c>
      <c r="K2" s="31">
        <f t="shared" si="1"/>
        <v>9.6087704213241594</v>
      </c>
      <c r="L2" s="31">
        <f t="shared" si="1"/>
        <v>10.676440240756662</v>
      </c>
      <c r="M2" s="31">
        <f t="shared" si="1"/>
        <v>9.3149613069647454</v>
      </c>
      <c r="N2" s="31">
        <f t="shared" si="1"/>
        <v>7.7242476354256233</v>
      </c>
      <c r="O2" s="31">
        <f t="shared" si="1"/>
        <v>6.9670679277729999</v>
      </c>
      <c r="P2" s="31">
        <f t="shared" si="1"/>
        <v>7.4280309544282019</v>
      </c>
      <c r="Q2" s="31">
        <f t="shared" si="1"/>
        <v>5.1398968185726552</v>
      </c>
      <c r="R2" s="31">
        <f t="shared" si="1"/>
        <v>4.9512467755803957</v>
      </c>
      <c r="S2" s="31">
        <f t="shared" si="1"/>
        <v>4.686156491831472</v>
      </c>
      <c r="T2" s="31">
        <f t="shared" si="1"/>
        <v>5.5002488925307986</v>
      </c>
      <c r="U2" s="31">
        <f t="shared" si="1"/>
        <v>5.2799732553447631</v>
      </c>
      <c r="V2" s="31">
        <f t="shared" si="1"/>
        <v>5.2563693491223855</v>
      </c>
      <c r="W2" s="31">
        <f t="shared" si="1"/>
        <v>4.8939502032213014</v>
      </c>
      <c r="X2" s="31">
        <f t="shared" ref="X2" si="2">SUM(X3,X17,X22,X25,X26,X51,X52,X71,X74,X75,X76)</f>
        <v>5.4901044815818487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0.67979363714531393</v>
      </c>
      <c r="E3" s="34">
        <f t="shared" si="4"/>
        <v>0.67979363714531382</v>
      </c>
      <c r="F3" s="34">
        <f t="shared" si="4"/>
        <v>0.62622527944969908</v>
      </c>
      <c r="G3" s="34">
        <f t="shared" si="4"/>
        <v>0.62622527944969908</v>
      </c>
      <c r="H3" s="34">
        <f t="shared" si="4"/>
        <v>0.62622527944969897</v>
      </c>
      <c r="I3" s="34">
        <f t="shared" si="4"/>
        <v>0.62622527944969908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0.67979363714531393</v>
      </c>
      <c r="E4" s="29">
        <f t="shared" si="7"/>
        <v>0.67979363714531382</v>
      </c>
      <c r="F4" s="29">
        <f t="shared" si="7"/>
        <v>0.62622527944969908</v>
      </c>
      <c r="G4" s="29">
        <f t="shared" si="7"/>
        <v>0.62622527944969908</v>
      </c>
      <c r="H4" s="29">
        <f t="shared" si="7"/>
        <v>0.62622527944969897</v>
      </c>
      <c r="I4" s="29">
        <f t="shared" si="7"/>
        <v>0.62622527944969908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0.67979363714531393</v>
      </c>
      <c r="E7" s="10">
        <f>FC_IND_PPP_PU_E!E7+FC_IND_PPP_PA_E!E7+FC_IND_PPP_PR_E!E7</f>
        <v>0.67979363714531382</v>
      </c>
      <c r="F7" s="10">
        <f>FC_IND_PPP_PU_E!F7+FC_IND_PPP_PA_E!F7+FC_IND_PPP_PR_E!F7</f>
        <v>0.62622527944969908</v>
      </c>
      <c r="G7" s="10">
        <f>FC_IND_PPP_PU_E!G7+FC_IND_PPP_PA_E!G7+FC_IND_PPP_PR_E!G7</f>
        <v>0.62622527944969908</v>
      </c>
      <c r="H7" s="10">
        <f>FC_IND_PPP_PU_E!H7+FC_IND_PPP_PA_E!H7+FC_IND_PPP_PR_E!H7</f>
        <v>0.62622527944969897</v>
      </c>
      <c r="I7" s="10">
        <f>FC_IND_PPP_PU_E!I7+FC_IND_PPP_PA_E!I7+FC_IND_PPP_PR_E!I7</f>
        <v>0.62622527944969908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0.14101461736887361</v>
      </c>
      <c r="U26" s="37">
        <f t="shared" si="22"/>
        <v>0.10292347377472054</v>
      </c>
      <c r="V26" s="37">
        <f t="shared" si="22"/>
        <v>9.9054170249355117E-2</v>
      </c>
      <c r="W26" s="37">
        <f t="shared" si="22"/>
        <v>0.11152192605331036</v>
      </c>
      <c r="X26" s="37">
        <f t="shared" ref="X26" si="23">SUM(X27,X33)</f>
        <v>0.10954428202923473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0.14101461736887361</v>
      </c>
      <c r="U33" s="29">
        <f t="shared" si="28"/>
        <v>0.10292347377472054</v>
      </c>
      <c r="V33" s="29">
        <f t="shared" si="28"/>
        <v>9.9054170249355117E-2</v>
      </c>
      <c r="W33" s="29">
        <f t="shared" si="28"/>
        <v>0.11152192605331036</v>
      </c>
      <c r="X33" s="29">
        <f t="shared" ref="X33" si="29">SUM(X34:X50)</f>
        <v>0.10954428202923473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9.0283748925193461E-2</v>
      </c>
      <c r="U36" s="10">
        <f>FC_IND_PPP_PU_E!U36+FC_IND_PPP_PA_E!U36+FC_IND_PPP_PR_E!U36</f>
        <v>8.1599312123817699E-2</v>
      </c>
      <c r="V36" s="10">
        <f>FC_IND_PPP_PU_E!V36+FC_IND_PPP_PA_E!V36+FC_IND_PPP_PR_E!V36</f>
        <v>8.4866723989681855E-2</v>
      </c>
      <c r="W36" s="10">
        <f>FC_IND_PPP_PU_E!W36+FC_IND_PPP_PA_E!W36+FC_IND_PPP_PR_E!W36</f>
        <v>0.10335339638865</v>
      </c>
      <c r="X36" s="10">
        <f>FC_IND_PPP_PU_E!X36+FC_IND_PPP_PA_E!X36+FC_IND_PPP_PR_E!X36</f>
        <v>0.10550300945829751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1.031814273430782E-3</v>
      </c>
      <c r="W41" s="10">
        <f>FC_IND_PPP_PU_E!W41+FC_IND_PPP_PA_E!W41+FC_IND_PPP_PR_E!W41</f>
        <v>1.031814273430782E-3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5.0730868443680133E-2</v>
      </c>
      <c r="U43" s="10">
        <f>FC_IND_PPP_PU_E!U43+FC_IND_PPP_PA_E!U43+FC_IND_PPP_PR_E!U43</f>
        <v>2.132416165090284E-2</v>
      </c>
      <c r="V43" s="10">
        <f>FC_IND_PPP_PU_E!V43+FC_IND_PPP_PA_E!V43+FC_IND_PPP_PR_E!V43</f>
        <v>1.3155631986242479E-2</v>
      </c>
      <c r="W43" s="10">
        <f>FC_IND_PPP_PU_E!W43+FC_IND_PPP_PA_E!W43+FC_IND_PPP_PR_E!W43</f>
        <v>7.1367153912295783E-3</v>
      </c>
      <c r="X43" s="10">
        <f>FC_IND_PPP_PU_E!X43+FC_IND_PPP_PA_E!X43+FC_IND_PPP_PR_E!X43</f>
        <v>4.0412725709372309E-3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2.407566638005159</v>
      </c>
      <c r="D51" s="37">
        <f>FC_IND_PPP_PU_E!D51+FC_IND_PPP_PA_E!D51+FC_IND_PPP_PR_E!D51</f>
        <v>3.224419604471195</v>
      </c>
      <c r="E51" s="37">
        <f>FC_IND_PPP_PU_E!E51+FC_IND_PPP_PA_E!E51+FC_IND_PPP_PR_E!E51</f>
        <v>3.202923473774721</v>
      </c>
      <c r="F51" s="37">
        <f>FC_IND_PPP_PU_E!F51+FC_IND_PPP_PA_E!F51+FC_IND_PPP_PR_E!F51</f>
        <v>4.019776440240757</v>
      </c>
      <c r="G51" s="37">
        <f>FC_IND_PPP_PU_E!G51+FC_IND_PPP_PA_E!G51+FC_IND_PPP_PR_E!G51</f>
        <v>3.998280309544282</v>
      </c>
      <c r="H51" s="37">
        <f>FC_IND_PPP_PU_E!H51+FC_IND_PPP_PA_E!H51+FC_IND_PPP_PR_E!H51</f>
        <v>4.815133276010318</v>
      </c>
      <c r="I51" s="37">
        <f>FC_IND_PPP_PU_E!I51+FC_IND_PPP_PA_E!I51+FC_IND_PPP_PR_E!I51</f>
        <v>5.6104901117798791</v>
      </c>
      <c r="J51" s="37">
        <f>FC_IND_PPP_PU_E!J51+FC_IND_PPP_PA_E!J51+FC_IND_PPP_PR_E!J51</f>
        <v>4.7936371453138431</v>
      </c>
      <c r="K51" s="37">
        <f>FC_IND_PPP_PU_E!K51+FC_IND_PPP_PA_E!K51+FC_IND_PPP_PR_E!K51</f>
        <v>4.7936371453138431</v>
      </c>
      <c r="L51" s="37">
        <f>FC_IND_PPP_PU_E!L51+FC_IND_PPP_PA_E!L51+FC_IND_PPP_PR_E!L51</f>
        <v>2.407566638005159</v>
      </c>
      <c r="M51" s="37">
        <f>FC_IND_PPP_PU_E!M51+FC_IND_PPP_PA_E!M51+FC_IND_PPP_PR_E!M51</f>
        <v>2.407566638005159</v>
      </c>
      <c r="N51" s="37">
        <f>FC_IND_PPP_PU_E!N51+FC_IND_PPP_PA_E!N51+FC_IND_PPP_PR_E!N51</f>
        <v>2.407566638005159</v>
      </c>
      <c r="O51" s="37">
        <f>FC_IND_PPP_PU_E!O51+FC_IND_PPP_PA_E!O51+FC_IND_PPP_PR_E!O51</f>
        <v>1.6122098022355977</v>
      </c>
      <c r="P51" s="37">
        <f>FC_IND_PPP_PU_E!P51+FC_IND_PPP_PA_E!P51+FC_IND_PPP_PR_E!P51</f>
        <v>2.450558899398108</v>
      </c>
      <c r="Q51" s="37">
        <f>FC_IND_PPP_PU_E!Q51+FC_IND_PPP_PA_E!Q51+FC_IND_PPP_PR_E!Q51</f>
        <v>2.3215821152192602</v>
      </c>
      <c r="R51" s="37">
        <f>FC_IND_PPP_PU_E!R51+FC_IND_PPP_PA_E!R51+FC_IND_PPP_PR_E!R51</f>
        <v>2.2570937231298371</v>
      </c>
      <c r="S51" s="37">
        <f>FC_IND_PPP_PU_E!S51+FC_IND_PPP_PA_E!S51+FC_IND_PPP_PR_E!S51</f>
        <v>2.020636285468616</v>
      </c>
      <c r="T51" s="37">
        <f>FC_IND_PPP_PU_E!T51+FC_IND_PPP_PA_E!T51+FC_IND_PPP_PR_E!T51</f>
        <v>2.5144453998280309</v>
      </c>
      <c r="U51" s="37">
        <f>FC_IND_PPP_PU_E!U51+FC_IND_PPP_PA_E!U51+FC_IND_PPP_PR_E!U51</f>
        <v>2.5447119518486669</v>
      </c>
      <c r="V51" s="37">
        <f>FC_IND_PPP_PU_E!V51+FC_IND_PPP_PA_E!V51+FC_IND_PPP_PR_E!V51</f>
        <v>2.2571797076526234</v>
      </c>
      <c r="W51" s="37">
        <f>FC_IND_PPP_PU_E!W51+FC_IND_PPP_PA_E!W51+FC_IND_PPP_PR_E!W51</f>
        <v>1.8886500429922615</v>
      </c>
      <c r="X51" s="37">
        <f>FC_IND_PPP_PU_E!X51+FC_IND_PPP_PA_E!X51+FC_IND_PPP_PR_E!X51</f>
        <v>2.341702493551161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0.54935511607910581</v>
      </c>
      <c r="D52" s="37">
        <f t="shared" ref="D52:W52" si="31">SUM(D53:D70)</f>
        <v>0.31049011177987962</v>
      </c>
      <c r="E52" s="37">
        <f t="shared" si="31"/>
        <v>0.47773000859845238</v>
      </c>
      <c r="F52" s="37">
        <f t="shared" si="31"/>
        <v>0.47773000859845238</v>
      </c>
      <c r="G52" s="37">
        <f t="shared" si="31"/>
        <v>0.47773000859845238</v>
      </c>
      <c r="H52" s="37">
        <f t="shared" si="31"/>
        <v>0.64488392089423885</v>
      </c>
      <c r="I52" s="37">
        <f t="shared" si="31"/>
        <v>0.47773000859845227</v>
      </c>
      <c r="J52" s="37">
        <f t="shared" si="31"/>
        <v>0.3821152192605331</v>
      </c>
      <c r="K52" s="37">
        <f t="shared" si="31"/>
        <v>0.16715391229578669</v>
      </c>
      <c r="L52" s="37">
        <f t="shared" si="31"/>
        <v>3.8932072226999135</v>
      </c>
      <c r="M52" s="37">
        <f t="shared" si="31"/>
        <v>3.7259673258813413</v>
      </c>
      <c r="N52" s="37">
        <f t="shared" si="31"/>
        <v>2.5556319862424761</v>
      </c>
      <c r="O52" s="37">
        <f t="shared" si="31"/>
        <v>2.4361994840928629</v>
      </c>
      <c r="P52" s="37">
        <f t="shared" si="31"/>
        <v>2.3167669819432501</v>
      </c>
      <c r="Q52" s="37">
        <f t="shared" si="31"/>
        <v>7.1625107480653469E-2</v>
      </c>
      <c r="R52" s="37">
        <f t="shared" si="31"/>
        <v>0.1194325021496131</v>
      </c>
      <c r="S52" s="37">
        <f t="shared" si="31"/>
        <v>0.26276870163370597</v>
      </c>
      <c r="T52" s="37">
        <f t="shared" si="31"/>
        <v>0.21598406020061831</v>
      </c>
      <c r="U52" s="37">
        <f t="shared" si="31"/>
        <v>0.1931288873310065</v>
      </c>
      <c r="V52" s="37">
        <f t="shared" si="31"/>
        <v>0.41501079366236765</v>
      </c>
      <c r="W52" s="37">
        <f t="shared" si="31"/>
        <v>0.48320213787306432</v>
      </c>
      <c r="X52" s="37">
        <f t="shared" ref="X52" si="32">SUM(X53:X70)</f>
        <v>0.54874592612183137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0.54935511607910581</v>
      </c>
      <c r="D59" s="10">
        <f>FC_IND_PPP_PU_E!D59+FC_IND_PPP_PA_E!D59+FC_IND_PPP_PR_E!D59</f>
        <v>0.31049011177987962</v>
      </c>
      <c r="E59" s="10">
        <f>FC_IND_PPP_PU_E!E59+FC_IND_PPP_PA_E!E59+FC_IND_PPP_PR_E!E59</f>
        <v>0.47773000859845238</v>
      </c>
      <c r="F59" s="10">
        <f>FC_IND_PPP_PU_E!F59+FC_IND_PPP_PA_E!F59+FC_IND_PPP_PR_E!F59</f>
        <v>0.47773000859845238</v>
      </c>
      <c r="G59" s="10">
        <f>FC_IND_PPP_PU_E!G59+FC_IND_PPP_PA_E!G59+FC_IND_PPP_PR_E!G59</f>
        <v>0.47773000859845238</v>
      </c>
      <c r="H59" s="10">
        <f>FC_IND_PPP_PU_E!H59+FC_IND_PPP_PA_E!H59+FC_IND_PPP_PR_E!H59</f>
        <v>0.64488392089423885</v>
      </c>
      <c r="I59" s="10">
        <f>FC_IND_PPP_PU_E!I59+FC_IND_PPP_PA_E!I59+FC_IND_PPP_PR_E!I59</f>
        <v>0.47773000859845227</v>
      </c>
      <c r="J59" s="10">
        <f>FC_IND_PPP_PU_E!J59+FC_IND_PPP_PA_E!J59+FC_IND_PPP_PR_E!J59</f>
        <v>0.3821152192605331</v>
      </c>
      <c r="K59" s="10">
        <f>FC_IND_PPP_PU_E!K59+FC_IND_PPP_PA_E!K59+FC_IND_PPP_PR_E!K59</f>
        <v>0.16715391229578669</v>
      </c>
      <c r="L59" s="10">
        <f>FC_IND_PPP_PU_E!L59+FC_IND_PPP_PA_E!L59+FC_IND_PPP_PR_E!L59</f>
        <v>3.8932072226999135</v>
      </c>
      <c r="M59" s="10">
        <f>FC_IND_PPP_PU_E!M59+FC_IND_PPP_PA_E!M59+FC_IND_PPP_PR_E!M59</f>
        <v>3.7259673258813413</v>
      </c>
      <c r="N59" s="10">
        <f>FC_IND_PPP_PU_E!N59+FC_IND_PPP_PA_E!N59+FC_IND_PPP_PR_E!N59</f>
        <v>2.5556319862424761</v>
      </c>
      <c r="O59" s="10">
        <f>FC_IND_PPP_PU_E!O59+FC_IND_PPP_PA_E!O59+FC_IND_PPP_PR_E!O59</f>
        <v>2.4361994840928629</v>
      </c>
      <c r="P59" s="10">
        <f>FC_IND_PPP_PU_E!P59+FC_IND_PPP_PA_E!P59+FC_IND_PPP_PR_E!P59</f>
        <v>2.3167669819432501</v>
      </c>
      <c r="Q59" s="10">
        <f>FC_IND_PPP_PU_E!Q59+FC_IND_PPP_PA_E!Q59+FC_IND_PPP_PR_E!Q59</f>
        <v>7.1625107480653469E-2</v>
      </c>
      <c r="R59" s="10">
        <f>FC_IND_PPP_PU_E!R59+FC_IND_PPP_PA_E!R59+FC_IND_PPP_PR_E!R59</f>
        <v>0.1194325021496131</v>
      </c>
      <c r="S59" s="10">
        <f>FC_IND_PPP_PU_E!S59+FC_IND_PPP_PA_E!S59+FC_IND_PPP_PR_E!S59</f>
        <v>0.26276870163370597</v>
      </c>
      <c r="T59" s="10">
        <f>FC_IND_PPP_PU_E!T59+FC_IND_PPP_PA_E!T59+FC_IND_PPP_PR_E!T59</f>
        <v>0.21496130696474633</v>
      </c>
      <c r="U59" s="10">
        <f>FC_IND_PPP_PU_E!U59+FC_IND_PPP_PA_E!U59+FC_IND_PPP_PR_E!U59</f>
        <v>0.19226139294926911</v>
      </c>
      <c r="V59" s="10">
        <f>FC_IND_PPP_PU_E!V59+FC_IND_PPP_PA_E!V59+FC_IND_PPP_PR_E!V59</f>
        <v>0.41410146173688728</v>
      </c>
      <c r="W59" s="10">
        <f>FC_IND_PPP_PU_E!W59+FC_IND_PPP_PA_E!W59+FC_IND_PPP_PR_E!W59</f>
        <v>0.48237317282889086</v>
      </c>
      <c r="X59" s="10">
        <f>FC_IND_PPP_PU_E!X59+FC_IND_PPP_PA_E!X59+FC_IND_PPP_PR_E!X59</f>
        <v>0.54780739466895956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1.0227532358719886E-3</v>
      </c>
      <c r="U70" s="10">
        <f>FC_IND_PPP_PU_E!U70+FC_IND_PPP_PA_E!U70+FC_IND_PPP_PR_E!U70</f>
        <v>8.6749438173739962E-4</v>
      </c>
      <c r="V70" s="10">
        <f>FC_IND_PPP_PU_E!V70+FC_IND_PPP_PA_E!V70+FC_IND_PPP_PR_E!V70</f>
        <v>9.0933192548037581E-4</v>
      </c>
      <c r="W70" s="10">
        <f>FC_IND_PPP_PU_E!W70+FC_IND_PPP_PA_E!W70+FC_IND_PPP_PR_E!W70</f>
        <v>8.2896504417348483E-4</v>
      </c>
      <c r="X70" s="10">
        <f>FC_IND_PPP_PU_E!X70+FC_IND_PPP_PA_E!X70+FC_IND_PPP_PR_E!X70</f>
        <v>9.3853145287180759E-4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1.1226139294926909</v>
      </c>
      <c r="D75" s="37">
        <f>FC_IND_PPP_PU_E!D75+FC_IND_PPP_PA_E!D75+FC_IND_PPP_PR_E!D75</f>
        <v>1.1226139294926909</v>
      </c>
      <c r="E75" s="37">
        <f>FC_IND_PPP_PU_E!E75+FC_IND_PPP_PA_E!E75+FC_IND_PPP_PR_E!E75</f>
        <v>1.4569217540842649</v>
      </c>
      <c r="F75" s="37">
        <f>FC_IND_PPP_PU_E!F75+FC_IND_PPP_PA_E!F75+FC_IND_PPP_PR_E!F75</f>
        <v>1.1942390369733449</v>
      </c>
      <c r="G75" s="37">
        <f>FC_IND_PPP_PU_E!G75+FC_IND_PPP_PA_E!G75+FC_IND_PPP_PR_E!G75</f>
        <v>1.1942390369733451</v>
      </c>
      <c r="H75" s="37">
        <f>FC_IND_PPP_PU_E!H75+FC_IND_PPP_PA_E!H75+FC_IND_PPP_PR_E!H75</f>
        <v>1.1226139294926909</v>
      </c>
      <c r="I75" s="37">
        <f>FC_IND_PPP_PU_E!I75+FC_IND_PPP_PA_E!I75+FC_IND_PPP_PR_E!I75</f>
        <v>2.0540842648323299</v>
      </c>
      <c r="J75" s="37">
        <f>FC_IND_PPP_PU_E!J75+FC_IND_PPP_PA_E!J75+FC_IND_PPP_PR_E!J75</f>
        <v>1.1942390369733451</v>
      </c>
      <c r="K75" s="37">
        <f>FC_IND_PPP_PU_E!K75+FC_IND_PPP_PA_E!K75+FC_IND_PPP_PR_E!K75</f>
        <v>1.1226139294926911</v>
      </c>
      <c r="L75" s="37">
        <f>FC_IND_PPP_PU_E!L75+FC_IND_PPP_PA_E!L75+FC_IND_PPP_PR_E!L75</f>
        <v>0.3343938091143594</v>
      </c>
      <c r="M75" s="37">
        <f>FC_IND_PPP_PU_E!M75+FC_IND_PPP_PA_E!M75+FC_IND_PPP_PR_E!M75</f>
        <v>0.42992261392949271</v>
      </c>
      <c r="N75" s="37">
        <f>FC_IND_PPP_PU_E!N75+FC_IND_PPP_PA_E!N75+FC_IND_PPP_PR_E!N75</f>
        <v>9.5528804815133275E-2</v>
      </c>
      <c r="O75" s="37">
        <f>FC_IND_PPP_PU_E!O75+FC_IND_PPP_PA_E!O75+FC_IND_PPP_PR_E!O75</f>
        <v>0.16715391229578672</v>
      </c>
      <c r="P75" s="37">
        <f>FC_IND_PPP_PU_E!P75+FC_IND_PPP_PA_E!P75+FC_IND_PPP_PR_E!P75</f>
        <v>0.16715391229578669</v>
      </c>
      <c r="Q75" s="37">
        <f>FC_IND_PPP_PU_E!Q75+FC_IND_PPP_PA_E!Q75+FC_IND_PPP_PR_E!Q75</f>
        <v>0.16715391229578669</v>
      </c>
      <c r="R75" s="37">
        <f>FC_IND_PPP_PU_E!R75+FC_IND_PPP_PA_E!R75+FC_IND_PPP_PR_E!R75</f>
        <v>0.16715391229578669</v>
      </c>
      <c r="S75" s="37">
        <f>FC_IND_PPP_PU_E!S75+FC_IND_PPP_PA_E!S75+FC_IND_PPP_PR_E!S75</f>
        <v>0.16715391229578666</v>
      </c>
      <c r="T75" s="37">
        <f>FC_IND_PPP_PU_E!T75+FC_IND_PPP_PA_E!T75+FC_IND_PPP_PR_E!T75</f>
        <v>0.24135855546001719</v>
      </c>
      <c r="U75" s="37">
        <f>FC_IND_PPP_PU_E!U75+FC_IND_PPP_PA_E!U75+FC_IND_PPP_PR_E!U75</f>
        <v>4.453998280309545E-2</v>
      </c>
      <c r="V75" s="37">
        <f>FC_IND_PPP_PU_E!V75+FC_IND_PPP_PA_E!V75+FC_IND_PPP_PR_E!V75</f>
        <v>0.1306964746345658</v>
      </c>
      <c r="W75" s="37">
        <f>FC_IND_PPP_PU_E!W75+FC_IND_PPP_PA_E!W75+FC_IND_PPP_PR_E!W75</f>
        <v>7.9363714531384369E-2</v>
      </c>
      <c r="X75" s="37">
        <f>FC_IND_PPP_PU_E!X75+FC_IND_PPP_PA_E!X75+FC_IND_PPP_PR_E!X75</f>
        <v>8.4350816852966456E-2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2.837489251934652</v>
      </c>
      <c r="D76" s="40">
        <f>FC_IND_PPP_PU_E!D76+FC_IND_PPP_PA_E!D76+FC_IND_PPP_PR_E!D76</f>
        <v>2.3215821152192602</v>
      </c>
      <c r="E76" s="40">
        <f>FC_IND_PPP_PU_E!E76+FC_IND_PPP_PA_E!E76+FC_IND_PPP_PR_E!E76</f>
        <v>3.0954428202923467</v>
      </c>
      <c r="F76" s="40">
        <f>FC_IND_PPP_PU_E!F76+FC_IND_PPP_PA_E!F76+FC_IND_PPP_PR_E!F76</f>
        <v>3.3533963886500429</v>
      </c>
      <c r="G76" s="40">
        <f>FC_IND_PPP_PU_E!G76+FC_IND_PPP_PA_E!G76+FC_IND_PPP_PR_E!G76</f>
        <v>3.6113499570077385</v>
      </c>
      <c r="H76" s="40">
        <f>FC_IND_PPP_PU_E!H76+FC_IND_PPP_PA_E!H76+FC_IND_PPP_PR_E!H76</f>
        <v>3.6973344797936374</v>
      </c>
      <c r="I76" s="40">
        <f>FC_IND_PPP_PU_E!I76+FC_IND_PPP_PA_E!I76+FC_IND_PPP_PR_E!I76</f>
        <v>3.2674118658641444</v>
      </c>
      <c r="J76" s="40">
        <f>FC_IND_PPP_PU_E!J76+FC_IND_PPP_PA_E!J76+FC_IND_PPP_PR_E!J76</f>
        <v>3.6113499570077385</v>
      </c>
      <c r="K76" s="40">
        <f>FC_IND_PPP_PU_E!K76+FC_IND_PPP_PA_E!K76+FC_IND_PPP_PR_E!K76</f>
        <v>3.5253654342218397</v>
      </c>
      <c r="L76" s="40">
        <f>FC_IND_PPP_PU_E!L76+FC_IND_PPP_PA_E!L76+FC_IND_PPP_PR_E!L76</f>
        <v>4.041272570937231</v>
      </c>
      <c r="M76" s="40">
        <f>FC_IND_PPP_PU_E!M76+FC_IND_PPP_PA_E!M76+FC_IND_PPP_PR_E!M76</f>
        <v>2.7515047291487531</v>
      </c>
      <c r="N76" s="40">
        <f>FC_IND_PPP_PU_E!N76+FC_IND_PPP_PA_E!N76+FC_IND_PPP_PR_E!N76</f>
        <v>2.6655202063628547</v>
      </c>
      <c r="O76" s="40">
        <f>FC_IND_PPP_PU_E!O76+FC_IND_PPP_PA_E!O76+FC_IND_PPP_PR_E!O76</f>
        <v>2.7515047291487531</v>
      </c>
      <c r="P76" s="40">
        <f>FC_IND_PPP_PU_E!P76+FC_IND_PPP_PA_E!P76+FC_IND_PPP_PR_E!P76</f>
        <v>2.493551160791057</v>
      </c>
      <c r="Q76" s="40">
        <f>FC_IND_PPP_PU_E!Q76+FC_IND_PPP_PA_E!Q76+FC_IND_PPP_PR_E!Q76</f>
        <v>2.5795356835769554</v>
      </c>
      <c r="R76" s="40">
        <f>FC_IND_PPP_PU_E!R76+FC_IND_PPP_PA_E!R76+FC_IND_PPP_PR_E!R76</f>
        <v>2.407566638005159</v>
      </c>
      <c r="S76" s="40">
        <f>FC_IND_PPP_PU_E!S76+FC_IND_PPP_PA_E!S76+FC_IND_PPP_PR_E!S76</f>
        <v>2.2355975924333626</v>
      </c>
      <c r="T76" s="40">
        <f>FC_IND_PPP_PU_E!T76+FC_IND_PPP_PA_E!T76+FC_IND_PPP_PR_E!T76</f>
        <v>2.3874462596732591</v>
      </c>
      <c r="U76" s="40">
        <f>FC_IND_PPP_PU_E!U76+FC_IND_PPP_PA_E!U76+FC_IND_PPP_PR_E!U76</f>
        <v>2.3946689595872739</v>
      </c>
      <c r="V76" s="40">
        <f>FC_IND_PPP_PU_E!V76+FC_IND_PPP_PA_E!V76+FC_IND_PPP_PR_E!V76</f>
        <v>2.354428202923474</v>
      </c>
      <c r="W76" s="40">
        <f>FC_IND_PPP_PU_E!W76+FC_IND_PPP_PA_E!W76+FC_IND_PPP_PR_E!W76</f>
        <v>2.3312123817712811</v>
      </c>
      <c r="X76" s="40">
        <f>FC_IND_PPP_PU_E!X76+FC_IND_PPP_PA_E!X76+FC_IND_PPP_PR_E!X76</f>
        <v>2.4057609630266557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3.5351485559184708</v>
      </c>
      <c r="D2" s="31">
        <f t="shared" ref="D2:W2" si="1">SUM(D3,D17,D22,D25,D26,D51,D52,D71,D74,D75,D76)</f>
        <v>4.6799151157002443</v>
      </c>
      <c r="E2" s="31">
        <f t="shared" si="1"/>
        <v>5.754807648273097</v>
      </c>
      <c r="F2" s="31">
        <f t="shared" si="1"/>
        <v>6.2237858152269609</v>
      </c>
      <c r="G2" s="31">
        <f t="shared" si="1"/>
        <v>6.4529947422693148</v>
      </c>
      <c r="H2" s="31">
        <f t="shared" si="1"/>
        <v>7.0004937810476902</v>
      </c>
      <c r="I2" s="31">
        <f t="shared" si="1"/>
        <v>7.8805739974723359</v>
      </c>
      <c r="J2" s="31">
        <f t="shared" si="1"/>
        <v>7.0387764044961392</v>
      </c>
      <c r="K2" s="31">
        <f t="shared" si="1"/>
        <v>6.5076328150304343</v>
      </c>
      <c r="L2" s="31">
        <f t="shared" si="1"/>
        <v>7.7101803514499743</v>
      </c>
      <c r="M2" s="31">
        <f t="shared" si="1"/>
        <v>6.4912165744158141</v>
      </c>
      <c r="N2" s="31">
        <f t="shared" si="1"/>
        <v>6.8371914269025549</v>
      </c>
      <c r="O2" s="31">
        <f t="shared" si="1"/>
        <v>4.8550654499743437</v>
      </c>
      <c r="P2" s="31">
        <f t="shared" si="1"/>
        <v>5.2319993237379787</v>
      </c>
      <c r="Q2" s="31">
        <f t="shared" si="1"/>
        <v>4.4411138590393282</v>
      </c>
      <c r="R2" s="31">
        <f t="shared" si="1"/>
        <v>4.6005091026104825</v>
      </c>
      <c r="S2" s="31">
        <f t="shared" si="1"/>
        <v>2.0798101037242378</v>
      </c>
      <c r="T2" s="31">
        <f t="shared" si="1"/>
        <v>2.2978743132055954</v>
      </c>
      <c r="U2" s="31">
        <f t="shared" si="1"/>
        <v>3.205734538132416</v>
      </c>
      <c r="V2" s="31">
        <f t="shared" si="1"/>
        <v>4.0823843390317807</v>
      </c>
      <c r="W2" s="31">
        <f t="shared" si="1"/>
        <v>2.6273137881274056</v>
      </c>
      <c r="X2" s="31">
        <f t="shared" ref="X2" si="2">SUM(X3,X17,X22,X25,X26,X51,X52,X71,X74,X75,X76)</f>
        <v>4.2639158451091381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0.67979363714531393</v>
      </c>
      <c r="E3" s="34">
        <f t="shared" si="4"/>
        <v>0.67979363714531382</v>
      </c>
      <c r="F3" s="34">
        <f t="shared" si="4"/>
        <v>0.62622527944969908</v>
      </c>
      <c r="G3" s="34">
        <f t="shared" si="4"/>
        <v>0.62622527944969908</v>
      </c>
      <c r="H3" s="34">
        <f t="shared" si="4"/>
        <v>0.62622527944969897</v>
      </c>
      <c r="I3" s="34">
        <f t="shared" si="4"/>
        <v>0.62622527944969908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0.67979363714531393</v>
      </c>
      <c r="E4" s="29">
        <f t="shared" si="7"/>
        <v>0.67979363714531382</v>
      </c>
      <c r="F4" s="29">
        <f t="shared" si="7"/>
        <v>0.62622527944969908</v>
      </c>
      <c r="G4" s="29">
        <f t="shared" si="7"/>
        <v>0.62622527944969908</v>
      </c>
      <c r="H4" s="29">
        <f t="shared" si="7"/>
        <v>0.62622527944969897</v>
      </c>
      <c r="I4" s="29">
        <f t="shared" si="7"/>
        <v>0.62622527944969908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0.67979363714531393</v>
      </c>
      <c r="E7" s="10">
        <v>0.67979363714531382</v>
      </c>
      <c r="F7" s="10">
        <v>0.62622527944969908</v>
      </c>
      <c r="G7" s="10">
        <v>0.62622527944969908</v>
      </c>
      <c r="H7" s="10">
        <v>0.62622527944969897</v>
      </c>
      <c r="I7" s="10">
        <v>0.62622527944969908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0.11955153667446636</v>
      </c>
      <c r="U26" s="37">
        <f t="shared" si="23"/>
        <v>0.10058037001625535</v>
      </c>
      <c r="V26" s="37">
        <f t="shared" si="23"/>
        <v>9.8796873736586327E-2</v>
      </c>
      <c r="W26" s="37">
        <f t="shared" si="23"/>
        <v>0.11014082269903629</v>
      </c>
      <c r="X26" s="37">
        <f t="shared" si="23"/>
        <v>0.10945429581782912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0.11955153667446636</v>
      </c>
      <c r="U33" s="29">
        <f t="shared" si="29"/>
        <v>0.10058037001625535</v>
      </c>
      <c r="V33" s="29">
        <f t="shared" si="29"/>
        <v>9.8796873736586327E-2</v>
      </c>
      <c r="W33" s="29">
        <f t="shared" si="29"/>
        <v>0.11014082269903629</v>
      </c>
      <c r="X33" s="29">
        <f t="shared" si="29"/>
        <v>0.10945429581782912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9.0283748925193461E-2</v>
      </c>
      <c r="U36" s="10">
        <v>8.1599312123817699E-2</v>
      </c>
      <c r="V36" s="10">
        <v>8.4866723989681855E-2</v>
      </c>
      <c r="W36" s="10">
        <v>0.10335339638865</v>
      </c>
      <c r="X36" s="10">
        <v>0.10550300945829751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1.031814273430782E-3</v>
      </c>
      <c r="W41" s="10">
        <v>1.031814273430782E-3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2.926778774927289E-2</v>
      </c>
      <c r="U43" s="10">
        <v>1.8981057892437644E-2</v>
      </c>
      <c r="V43" s="10">
        <v>1.2898335473473688E-2</v>
      </c>
      <c r="W43" s="10">
        <v>5.7556120369555005E-3</v>
      </c>
      <c r="X43" s="10">
        <v>3.9512863595316076E-3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1.4309004203964439</v>
      </c>
      <c r="D51" s="37">
        <v>2.052320270311955</v>
      </c>
      <c r="E51" s="37">
        <v>2.3741739864630835</v>
      </c>
      <c r="F51" s="37">
        <v>3.0886805336953138</v>
      </c>
      <c r="G51" s="37">
        <v>3.2130364804786979</v>
      </c>
      <c r="H51" s="37">
        <v>3.6882535054929861</v>
      </c>
      <c r="I51" s="37">
        <v>3.8683943146373276</v>
      </c>
      <c r="J51" s="37">
        <v>4.2651031479530621</v>
      </c>
      <c r="K51" s="37">
        <v>4.1689705373349533</v>
      </c>
      <c r="L51" s="37">
        <v>2.0848926755168717</v>
      </c>
      <c r="M51" s="37">
        <v>1.560759615615553</v>
      </c>
      <c r="N51" s="37">
        <v>2.3622157989083425</v>
      </c>
      <c r="O51" s="37">
        <v>1.3795259457380764</v>
      </c>
      <c r="P51" s="37">
        <v>1.9797407672135059</v>
      </c>
      <c r="Q51" s="37">
        <v>2.3136937204341259</v>
      </c>
      <c r="R51" s="37">
        <v>2.2537423065683719</v>
      </c>
      <c r="S51" s="37">
        <v>1.3672136756270821</v>
      </c>
      <c r="T51" s="37">
        <v>1.450640537545741</v>
      </c>
      <c r="U51" s="37">
        <v>2.2650984206721452</v>
      </c>
      <c r="V51" s="37">
        <v>2.2130340164324038</v>
      </c>
      <c r="W51" s="37">
        <v>1.5231568480931035</v>
      </c>
      <c r="X51" s="37">
        <v>2.2895602705422089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0.54935511607910581</v>
      </c>
      <c r="D52" s="37">
        <f t="shared" ref="D52" si="31">SUM(D53:D70)</f>
        <v>0.31049011177987962</v>
      </c>
      <c r="E52" s="37">
        <f t="shared" ref="E52:X52" si="32">SUM(E53:E70)</f>
        <v>0.47773000859845238</v>
      </c>
      <c r="F52" s="37">
        <f t="shared" si="32"/>
        <v>0.47773000859845238</v>
      </c>
      <c r="G52" s="37">
        <f t="shared" si="32"/>
        <v>0.47773000859845238</v>
      </c>
      <c r="H52" s="37">
        <f t="shared" si="32"/>
        <v>0.64488392089423885</v>
      </c>
      <c r="I52" s="37">
        <f t="shared" si="32"/>
        <v>0.47773000859845227</v>
      </c>
      <c r="J52" s="37">
        <f t="shared" si="32"/>
        <v>0.3821152192605331</v>
      </c>
      <c r="K52" s="37">
        <f t="shared" si="32"/>
        <v>0.16715391229578669</v>
      </c>
      <c r="L52" s="37">
        <f t="shared" si="32"/>
        <v>3.8932072226999135</v>
      </c>
      <c r="M52" s="37">
        <f t="shared" si="32"/>
        <v>3.7259673258813413</v>
      </c>
      <c r="N52" s="37">
        <f t="shared" si="32"/>
        <v>2.5556319862424761</v>
      </c>
      <c r="O52" s="37">
        <f t="shared" si="32"/>
        <v>2.4361994840928629</v>
      </c>
      <c r="P52" s="37">
        <f t="shared" si="32"/>
        <v>2.3167669819432501</v>
      </c>
      <c r="Q52" s="37">
        <f t="shared" si="32"/>
        <v>7.1625107480653469E-2</v>
      </c>
      <c r="R52" s="37">
        <f t="shared" si="32"/>
        <v>0.1194325021496131</v>
      </c>
      <c r="S52" s="37">
        <f t="shared" si="32"/>
        <v>0.26276870163370597</v>
      </c>
      <c r="T52" s="37">
        <f t="shared" si="32"/>
        <v>0.2149809896568351</v>
      </c>
      <c r="U52" s="37">
        <f t="shared" si="32"/>
        <v>0.1923290300542265</v>
      </c>
      <c r="V52" s="37">
        <f t="shared" si="32"/>
        <v>0.4143360980862123</v>
      </c>
      <c r="W52" s="37">
        <f t="shared" si="32"/>
        <v>0.48241395926006025</v>
      </c>
      <c r="X52" s="37">
        <f t="shared" si="32"/>
        <v>0.54804113138773947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0.54935511607910581</v>
      </c>
      <c r="D59" s="10">
        <v>0.31049011177987962</v>
      </c>
      <c r="E59" s="10">
        <v>0.47773000859845238</v>
      </c>
      <c r="F59" s="10">
        <v>0.47773000859845238</v>
      </c>
      <c r="G59" s="10">
        <v>0.47773000859845238</v>
      </c>
      <c r="H59" s="10">
        <v>0.64488392089423885</v>
      </c>
      <c r="I59" s="10">
        <v>0.47773000859845227</v>
      </c>
      <c r="J59" s="10">
        <v>0.3821152192605331</v>
      </c>
      <c r="K59" s="10">
        <v>0.16715391229578669</v>
      </c>
      <c r="L59" s="10">
        <v>3.8932072226999135</v>
      </c>
      <c r="M59" s="10">
        <v>3.7259673258813413</v>
      </c>
      <c r="N59" s="10">
        <v>2.5556319862424761</v>
      </c>
      <c r="O59" s="10">
        <v>2.4361994840928629</v>
      </c>
      <c r="P59" s="10">
        <v>2.3167669819432501</v>
      </c>
      <c r="Q59" s="10">
        <v>7.1625107480653469E-2</v>
      </c>
      <c r="R59" s="10">
        <v>0.1194325021496131</v>
      </c>
      <c r="S59" s="10">
        <v>0.26276870163370597</v>
      </c>
      <c r="T59" s="10">
        <v>0.21496130696474633</v>
      </c>
      <c r="U59" s="10">
        <v>0.19226139294926911</v>
      </c>
      <c r="V59" s="10">
        <v>0.41410146173688728</v>
      </c>
      <c r="W59" s="10">
        <v>0.48237317282889086</v>
      </c>
      <c r="X59" s="10">
        <v>0.54780739466895956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1.9682692088765951E-5</v>
      </c>
      <c r="U70" s="10">
        <v>6.7637104957397255E-5</v>
      </c>
      <c r="V70" s="10">
        <v>2.3463634932499613E-4</v>
      </c>
      <c r="W70" s="10">
        <v>4.0786431169412625E-5</v>
      </c>
      <c r="X70" s="10">
        <v>2.3373671877991613E-4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1.1226139294926909</v>
      </c>
      <c r="D75" s="37">
        <v>1.1226139294926909</v>
      </c>
      <c r="E75" s="37">
        <v>1.4569217540842649</v>
      </c>
      <c r="F75" s="37">
        <v>1.1942390369733449</v>
      </c>
      <c r="G75" s="37">
        <v>1.1942390369733451</v>
      </c>
      <c r="H75" s="37">
        <v>1.1226139294926909</v>
      </c>
      <c r="I75" s="37">
        <v>2.0540842648323299</v>
      </c>
      <c r="J75" s="37">
        <v>1.1942390369733451</v>
      </c>
      <c r="K75" s="37">
        <v>1.1226139294926911</v>
      </c>
      <c r="L75" s="37">
        <v>0.3343938091143594</v>
      </c>
      <c r="M75" s="37">
        <v>0.42992261392949271</v>
      </c>
      <c r="N75" s="37">
        <v>9.5528804815133275E-2</v>
      </c>
      <c r="O75" s="37">
        <v>0.16715391229578672</v>
      </c>
      <c r="P75" s="37">
        <v>0.16715391229578669</v>
      </c>
      <c r="Q75" s="37">
        <v>0.16715391229578669</v>
      </c>
      <c r="R75" s="37">
        <v>0.16715391229578669</v>
      </c>
      <c r="S75" s="37">
        <v>0.16715391229578666</v>
      </c>
      <c r="T75" s="37">
        <v>0.24135855546001719</v>
      </c>
      <c r="U75" s="37">
        <v>4.453998280309545E-2</v>
      </c>
      <c r="V75" s="37">
        <v>0.1306964746345658</v>
      </c>
      <c r="W75" s="37">
        <v>7.9363714531384369E-2</v>
      </c>
      <c r="X75" s="37">
        <v>8.4350816852966456E-2</v>
      </c>
    </row>
    <row r="76" spans="1:24" ht="11.25" customHeight="1" x14ac:dyDescent="0.2">
      <c r="A76" s="38" t="s">
        <v>139</v>
      </c>
      <c r="B76" s="39" t="s">
        <v>140</v>
      </c>
      <c r="C76" s="40">
        <v>0.43227908995022984</v>
      </c>
      <c r="D76" s="40">
        <v>0.5146971669704048</v>
      </c>
      <c r="E76" s="40">
        <v>0.76618826198198253</v>
      </c>
      <c r="F76" s="40">
        <v>0.83691095651015035</v>
      </c>
      <c r="G76" s="40">
        <v>0.94176393676912074</v>
      </c>
      <c r="H76" s="40">
        <v>0.91851714571807441</v>
      </c>
      <c r="I76" s="40">
        <v>0.85414012995452759</v>
      </c>
      <c r="J76" s="40">
        <v>1.1973190003091989</v>
      </c>
      <c r="K76" s="40">
        <v>1.0488944359070034</v>
      </c>
      <c r="L76" s="40">
        <v>1.3976866441188303</v>
      </c>
      <c r="M76" s="40">
        <v>0.77456701898942681</v>
      </c>
      <c r="N76" s="40">
        <v>1.8238148369366025</v>
      </c>
      <c r="O76" s="40">
        <v>0.87218610784761763</v>
      </c>
      <c r="P76" s="40">
        <v>0.7683376622854361</v>
      </c>
      <c r="Q76" s="40">
        <v>1.8886411188287622</v>
      </c>
      <c r="R76" s="40">
        <v>2.0601803815967101</v>
      </c>
      <c r="S76" s="40">
        <v>0.2826738141676633</v>
      </c>
      <c r="T76" s="40">
        <v>0.27134269386853566</v>
      </c>
      <c r="U76" s="40">
        <v>0.60318673458669381</v>
      </c>
      <c r="V76" s="40">
        <v>1.2255208761420129</v>
      </c>
      <c r="W76" s="40">
        <v>0.43223844354382102</v>
      </c>
      <c r="X76" s="40">
        <v>1.2325093305083945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3.381876379593137</v>
      </c>
      <c r="D2" s="31">
        <f t="shared" ref="D2:W2" si="1">SUM(D3,D17,D22,D25,D26,D51,D52,D71,D74,D75,D76)</f>
        <v>2.9789842824080957</v>
      </c>
      <c r="E2" s="31">
        <f t="shared" si="1"/>
        <v>3.1580040456220018</v>
      </c>
      <c r="F2" s="31">
        <f t="shared" si="1"/>
        <v>3.4475813386853353</v>
      </c>
      <c r="G2" s="31">
        <f t="shared" si="1"/>
        <v>3.4548298493042018</v>
      </c>
      <c r="H2" s="31">
        <f t="shared" si="1"/>
        <v>3.9056971045928948</v>
      </c>
      <c r="I2" s="31">
        <f t="shared" si="1"/>
        <v>4.1553675330521687</v>
      </c>
      <c r="J2" s="31">
        <f t="shared" si="1"/>
        <v>2.9425649540593208</v>
      </c>
      <c r="K2" s="31">
        <f t="shared" si="1"/>
        <v>3.1011376062937259</v>
      </c>
      <c r="L2" s="31">
        <f t="shared" si="1"/>
        <v>2.9662598893066878</v>
      </c>
      <c r="M2" s="31">
        <f t="shared" si="1"/>
        <v>2.8237447325489322</v>
      </c>
      <c r="N2" s="31">
        <f t="shared" si="1"/>
        <v>0.88705620852306888</v>
      </c>
      <c r="O2" s="31">
        <f t="shared" si="1"/>
        <v>2.112002477798657</v>
      </c>
      <c r="P2" s="31">
        <f t="shared" si="1"/>
        <v>2.1960316306902232</v>
      </c>
      <c r="Q2" s="31">
        <f t="shared" si="1"/>
        <v>0.69878295953332736</v>
      </c>
      <c r="R2" s="31">
        <f t="shared" si="1"/>
        <v>0.35073767296991387</v>
      </c>
      <c r="S2" s="31">
        <f t="shared" si="1"/>
        <v>2.6063463881072328</v>
      </c>
      <c r="T2" s="31">
        <f t="shared" si="1"/>
        <v>3.2023745793252036</v>
      </c>
      <c r="U2" s="31">
        <f t="shared" si="1"/>
        <v>2.0742387172123471</v>
      </c>
      <c r="V2" s="31">
        <f t="shared" si="1"/>
        <v>1.1739850100906046</v>
      </c>
      <c r="W2" s="31">
        <f t="shared" si="1"/>
        <v>2.2666364150938962</v>
      </c>
      <c r="X2" s="31">
        <f t="shared" ref="X2" si="2">SUM(X3,X17,X22,X25,X26,X51,X52,X71,X74,X75,X76)</f>
        <v>1.2261886364727106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2.1463080694407239E-2</v>
      </c>
      <c r="U26" s="37">
        <f t="shared" si="23"/>
        <v>2.3431037584651956E-3</v>
      </c>
      <c r="V26" s="37">
        <f t="shared" si="23"/>
        <v>2.5729651276879212E-4</v>
      </c>
      <c r="W26" s="37">
        <f t="shared" si="23"/>
        <v>1.3811033542740778E-3</v>
      </c>
      <c r="X26" s="37">
        <f t="shared" si="23"/>
        <v>8.9986211405623695E-5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2.1463080694407239E-2</v>
      </c>
      <c r="U33" s="29">
        <f t="shared" si="29"/>
        <v>2.3431037584651956E-3</v>
      </c>
      <c r="V33" s="29">
        <f t="shared" si="29"/>
        <v>2.5729651276879212E-4</v>
      </c>
      <c r="W33" s="29">
        <f t="shared" si="29"/>
        <v>1.3811033542740778E-3</v>
      </c>
      <c r="X33" s="29">
        <f t="shared" si="29"/>
        <v>8.9986211405623695E-5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2.1463080694407239E-2</v>
      </c>
      <c r="U43" s="10">
        <v>2.3431037584651956E-3</v>
      </c>
      <c r="V43" s="10">
        <v>2.5729651276879212E-4</v>
      </c>
      <c r="W43" s="10">
        <v>1.3811033542740778E-3</v>
      </c>
      <c r="X43" s="10">
        <v>8.9986211405623695E-5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0.97666621760871497</v>
      </c>
      <c r="D51" s="37">
        <v>1.1720993341592401</v>
      </c>
      <c r="E51" s="37">
        <v>0.82874948731163744</v>
      </c>
      <c r="F51" s="37">
        <v>0.93109590654544283</v>
      </c>
      <c r="G51" s="37">
        <v>0.7852438290655841</v>
      </c>
      <c r="H51" s="37">
        <v>1.1268797705173319</v>
      </c>
      <c r="I51" s="37">
        <v>1.7420957971425517</v>
      </c>
      <c r="J51" s="37">
        <v>0.52853399736078099</v>
      </c>
      <c r="K51" s="37">
        <v>0.62466660797888962</v>
      </c>
      <c r="L51" s="37">
        <v>0.32267396248828706</v>
      </c>
      <c r="M51" s="37">
        <v>0.84680702238960603</v>
      </c>
      <c r="N51" s="37">
        <v>4.5350839096816475E-2</v>
      </c>
      <c r="O51" s="37">
        <v>0.23268385649752138</v>
      </c>
      <c r="P51" s="37">
        <v>0.47081813218460189</v>
      </c>
      <c r="Q51" s="37">
        <v>7.8883947851340463E-3</v>
      </c>
      <c r="R51" s="37">
        <v>3.3514165614652101E-3</v>
      </c>
      <c r="S51" s="37">
        <v>0.65342260984153389</v>
      </c>
      <c r="T51" s="37">
        <v>1.06380486228229</v>
      </c>
      <c r="U51" s="37">
        <v>0.27961353117652188</v>
      </c>
      <c r="V51" s="37">
        <v>4.4145691220219392E-2</v>
      </c>
      <c r="W51" s="37">
        <v>0.36549319489915788</v>
      </c>
      <c r="X51" s="37">
        <v>5.214222300895225E-2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1.0030705437832227E-3</v>
      </c>
      <c r="U52" s="37">
        <f t="shared" si="32"/>
        <v>7.9985727678000241E-4</v>
      </c>
      <c r="V52" s="37">
        <f t="shared" si="32"/>
        <v>6.746955761553797E-4</v>
      </c>
      <c r="W52" s="37">
        <f t="shared" si="32"/>
        <v>7.8817861300407225E-4</v>
      </c>
      <c r="X52" s="37">
        <f t="shared" si="32"/>
        <v>7.0479473409189146E-4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1.0030705437832227E-3</v>
      </c>
      <c r="U70" s="10">
        <v>7.9985727678000241E-4</v>
      </c>
      <c r="V70" s="10">
        <v>6.746955761553797E-4</v>
      </c>
      <c r="W70" s="10">
        <v>7.8817861300407225E-4</v>
      </c>
      <c r="X70" s="10">
        <v>7.0479473409189146E-4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2.4052101619844222</v>
      </c>
      <c r="D76" s="40">
        <v>1.8068849482488556</v>
      </c>
      <c r="E76" s="40">
        <v>2.3292545583103643</v>
      </c>
      <c r="F76" s="40">
        <v>2.5164854321398926</v>
      </c>
      <c r="G76" s="40">
        <v>2.6695860202386177</v>
      </c>
      <c r="H76" s="40">
        <v>2.7788173340755629</v>
      </c>
      <c r="I76" s="40">
        <v>2.4132717359096167</v>
      </c>
      <c r="J76" s="40">
        <v>2.4140309566985398</v>
      </c>
      <c r="K76" s="40">
        <v>2.4764709983148365</v>
      </c>
      <c r="L76" s="40">
        <v>2.643585926818401</v>
      </c>
      <c r="M76" s="40">
        <v>1.9769377101593264</v>
      </c>
      <c r="N76" s="40">
        <v>0.8417053694262524</v>
      </c>
      <c r="O76" s="40">
        <v>1.8793186213011355</v>
      </c>
      <c r="P76" s="40">
        <v>1.7252134985056211</v>
      </c>
      <c r="Q76" s="40">
        <v>0.69089456474819333</v>
      </c>
      <c r="R76" s="40">
        <v>0.34738625640844867</v>
      </c>
      <c r="S76" s="40">
        <v>1.9529237782656992</v>
      </c>
      <c r="T76" s="40">
        <v>2.1161035658047234</v>
      </c>
      <c r="U76" s="40">
        <v>1.79148222500058</v>
      </c>
      <c r="V76" s="40">
        <v>1.1289073267814611</v>
      </c>
      <c r="W76" s="40">
        <v>1.8989739382274602</v>
      </c>
      <c r="X76" s="40">
        <v>1.1732516325182609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142.62777300085983</v>
      </c>
      <c r="D2" s="31">
        <f t="shared" si="0"/>
        <v>142.91685296646602</v>
      </c>
      <c r="E2" s="31">
        <f t="shared" si="0"/>
        <v>146.04763542562335</v>
      </c>
      <c r="F2" s="31">
        <f t="shared" si="0"/>
        <v>128.2565778159931</v>
      </c>
      <c r="G2" s="31">
        <f t="shared" si="0"/>
        <v>138.41711092003436</v>
      </c>
      <c r="H2" s="31">
        <f t="shared" si="0"/>
        <v>142.00025795356834</v>
      </c>
      <c r="I2" s="31">
        <f t="shared" si="0"/>
        <v>139.17360275150472</v>
      </c>
      <c r="J2" s="31">
        <f t="shared" si="0"/>
        <v>124.78675838349096</v>
      </c>
      <c r="K2" s="31">
        <f t="shared" si="0"/>
        <v>103.84419604471196</v>
      </c>
      <c r="L2" s="31">
        <f t="shared" si="0"/>
        <v>93.338950988822006</v>
      </c>
      <c r="M2" s="31">
        <f t="shared" si="0"/>
        <v>93.538005159071346</v>
      </c>
      <c r="N2" s="31">
        <f t="shared" si="0"/>
        <v>88.084350816852975</v>
      </c>
      <c r="O2" s="31">
        <f t="shared" si="0"/>
        <v>91.258555460017178</v>
      </c>
      <c r="P2" s="31">
        <f t="shared" si="0"/>
        <v>93.306792777300075</v>
      </c>
      <c r="Q2" s="31">
        <f t="shared" si="0"/>
        <v>88.792777300085973</v>
      </c>
      <c r="R2" s="31">
        <f t="shared" si="0"/>
        <v>76.538865004299225</v>
      </c>
      <c r="S2" s="31">
        <f t="shared" si="0"/>
        <v>78.529836629406702</v>
      </c>
      <c r="T2" s="31">
        <f t="shared" si="0"/>
        <v>77.994554438208695</v>
      </c>
      <c r="U2" s="31">
        <f t="shared" si="0"/>
        <v>83.393409316266826</v>
      </c>
      <c r="V2" s="31">
        <f t="shared" si="0"/>
        <v>78.139829157519358</v>
      </c>
      <c r="W2" s="31">
        <f t="shared" si="0"/>
        <v>80.266734694197126</v>
      </c>
      <c r="X2" s="31">
        <f t="shared" ref="X2" si="1">SUM(X3,X17,X22,X25,X26,X51,X52,X71,X74,X75,X76)</f>
        <v>79.0301909695078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3.3488392089423908</v>
      </c>
      <c r="D3" s="34">
        <f t="shared" si="2"/>
        <v>3.3488392089423908</v>
      </c>
      <c r="E3" s="34">
        <f t="shared" si="2"/>
        <v>3.358899398108341</v>
      </c>
      <c r="F3" s="34">
        <f t="shared" si="2"/>
        <v>3.7711951848667242</v>
      </c>
      <c r="G3" s="34">
        <f t="shared" si="2"/>
        <v>2.5049871023215822</v>
      </c>
      <c r="H3" s="34">
        <f t="shared" si="2"/>
        <v>3.1448839208942392</v>
      </c>
      <c r="I3" s="34">
        <f t="shared" si="2"/>
        <v>2.51865864144454</v>
      </c>
      <c r="J3" s="34">
        <f t="shared" si="2"/>
        <v>1.878761822871883</v>
      </c>
      <c r="K3" s="34">
        <f t="shared" si="2"/>
        <v>1.878761822871883</v>
      </c>
      <c r="L3" s="34">
        <f t="shared" si="2"/>
        <v>1.252536543422184</v>
      </c>
      <c r="M3" s="34">
        <f t="shared" si="2"/>
        <v>1.252536543422184</v>
      </c>
      <c r="N3" s="34">
        <f t="shared" si="2"/>
        <v>0.62622527944969908</v>
      </c>
      <c r="O3" s="34">
        <f t="shared" si="2"/>
        <v>0.62622527944969908</v>
      </c>
      <c r="P3" s="34">
        <f t="shared" si="2"/>
        <v>0.57463456577815986</v>
      </c>
      <c r="Q3" s="34">
        <f t="shared" si="2"/>
        <v>0.57712811693895094</v>
      </c>
      <c r="R3" s="34">
        <f t="shared" si="2"/>
        <v>0.57110920034393808</v>
      </c>
      <c r="S3" s="34">
        <f t="shared" si="2"/>
        <v>1.133104041272571</v>
      </c>
      <c r="T3" s="34">
        <f t="shared" si="2"/>
        <v>0.96337059329320718</v>
      </c>
      <c r="U3" s="34">
        <f t="shared" si="2"/>
        <v>0.40034393809114349</v>
      </c>
      <c r="V3" s="34">
        <f t="shared" si="2"/>
        <v>0.34453998280309539</v>
      </c>
      <c r="W3" s="34">
        <f t="shared" si="2"/>
        <v>0.40154772141014622</v>
      </c>
      <c r="X3" s="34">
        <f t="shared" ref="X3" si="3">SUM(X4,X8,X11)</f>
        <v>0.26655202063628552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2.719002579535684</v>
      </c>
      <c r="D4" s="29">
        <f t="shared" si="4"/>
        <v>2.719002579535684</v>
      </c>
      <c r="E4" s="29">
        <f t="shared" si="4"/>
        <v>2.719002579535684</v>
      </c>
      <c r="F4" s="29">
        <f t="shared" si="4"/>
        <v>3.1312983662940672</v>
      </c>
      <c r="G4" s="29">
        <f t="shared" si="4"/>
        <v>2.5049871023215822</v>
      </c>
      <c r="H4" s="29">
        <f t="shared" si="4"/>
        <v>2.5049871023215822</v>
      </c>
      <c r="I4" s="29">
        <f t="shared" si="4"/>
        <v>1.878761822871883</v>
      </c>
      <c r="J4" s="29">
        <f t="shared" si="4"/>
        <v>1.878761822871883</v>
      </c>
      <c r="K4" s="29">
        <f t="shared" si="4"/>
        <v>1.878761822871883</v>
      </c>
      <c r="L4" s="29">
        <f t="shared" si="4"/>
        <v>1.252536543422184</v>
      </c>
      <c r="M4" s="29">
        <f t="shared" si="4"/>
        <v>1.252536543422184</v>
      </c>
      <c r="N4" s="29">
        <f t="shared" si="4"/>
        <v>0.62622527944969908</v>
      </c>
      <c r="O4" s="29">
        <f t="shared" si="4"/>
        <v>0.62622527944969908</v>
      </c>
      <c r="P4" s="29">
        <f t="shared" si="4"/>
        <v>0.57463456577815986</v>
      </c>
      <c r="Q4" s="29">
        <f t="shared" si="4"/>
        <v>0.57712811693895094</v>
      </c>
      <c r="R4" s="29">
        <f t="shared" si="4"/>
        <v>0.57110920034393808</v>
      </c>
      <c r="S4" s="29">
        <f t="shared" si="4"/>
        <v>1.133104041272571</v>
      </c>
      <c r="T4" s="29">
        <f t="shared" si="4"/>
        <v>0.96337059329320718</v>
      </c>
      <c r="U4" s="29">
        <f t="shared" si="4"/>
        <v>0.40034393809114349</v>
      </c>
      <c r="V4" s="29">
        <f t="shared" si="4"/>
        <v>0.34453998280309539</v>
      </c>
      <c r="W4" s="29">
        <f t="shared" si="4"/>
        <v>0.40154772141014622</v>
      </c>
      <c r="X4" s="29">
        <f t="shared" ref="X4" si="5">SUM(X5:X7)</f>
        <v>0.26655202063628552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2.719002579535684</v>
      </c>
      <c r="D7" s="10">
        <v>2.719002579535684</v>
      </c>
      <c r="E7" s="10">
        <v>2.719002579535684</v>
      </c>
      <c r="F7" s="10">
        <v>3.1312983662940672</v>
      </c>
      <c r="G7" s="10">
        <v>2.5049871023215822</v>
      </c>
      <c r="H7" s="10">
        <v>2.5049871023215822</v>
      </c>
      <c r="I7" s="10">
        <v>1.878761822871883</v>
      </c>
      <c r="J7" s="10">
        <v>1.878761822871883</v>
      </c>
      <c r="K7" s="10">
        <v>1.878761822871883</v>
      </c>
      <c r="L7" s="10">
        <v>1.252536543422184</v>
      </c>
      <c r="M7" s="10">
        <v>1.252536543422184</v>
      </c>
      <c r="N7" s="10">
        <v>0.62622527944969908</v>
      </c>
      <c r="O7" s="10">
        <v>0.62622527944969908</v>
      </c>
      <c r="P7" s="10">
        <v>0.57463456577815986</v>
      </c>
      <c r="Q7" s="10">
        <v>0.57712811693895094</v>
      </c>
      <c r="R7" s="10">
        <v>0.57110920034393808</v>
      </c>
      <c r="S7" s="10">
        <v>1.133104041272571</v>
      </c>
      <c r="T7" s="10">
        <v>0.96337059329320718</v>
      </c>
      <c r="U7" s="10">
        <v>0.40034393809114349</v>
      </c>
      <c r="V7" s="10">
        <v>0.34453998280309539</v>
      </c>
      <c r="W7" s="10">
        <v>0.40154772141014622</v>
      </c>
      <c r="X7" s="10">
        <v>0.26655202063628552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0.62983662940670682</v>
      </c>
      <c r="D11" s="29">
        <f t="shared" si="8"/>
        <v>0.62983662940670682</v>
      </c>
      <c r="E11" s="29">
        <f t="shared" si="8"/>
        <v>0.6398968185726569</v>
      </c>
      <c r="F11" s="29">
        <f t="shared" si="8"/>
        <v>0.6398968185726569</v>
      </c>
      <c r="G11" s="29">
        <f t="shared" si="8"/>
        <v>0</v>
      </c>
      <c r="H11" s="29">
        <f t="shared" si="8"/>
        <v>0.6398968185726569</v>
      </c>
      <c r="I11" s="29">
        <f t="shared" si="8"/>
        <v>0.6398968185726569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0.62983662940670682</v>
      </c>
      <c r="D13" s="10">
        <v>0.62983662940670682</v>
      </c>
      <c r="E13" s="10">
        <v>0.6398968185726569</v>
      </c>
      <c r="F13" s="10">
        <v>0.6398968185726569</v>
      </c>
      <c r="G13" s="10">
        <v>0</v>
      </c>
      <c r="H13" s="10">
        <v>0.6398968185726569</v>
      </c>
      <c r="I13" s="10">
        <v>0.6398968185726569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3.439380911435941E-4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3.439380911435941E-4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52.042820292347372</v>
      </c>
      <c r="D26" s="37">
        <f t="shared" si="14"/>
        <v>36.532244196044715</v>
      </c>
      <c r="E26" s="37">
        <f t="shared" si="14"/>
        <v>33.529062768701628</v>
      </c>
      <c r="F26" s="37">
        <f t="shared" si="14"/>
        <v>24.499656061908855</v>
      </c>
      <c r="G26" s="37">
        <f t="shared" si="14"/>
        <v>22.355202063628546</v>
      </c>
      <c r="H26" s="37">
        <f t="shared" si="14"/>
        <v>22.260361134995701</v>
      </c>
      <c r="I26" s="37">
        <f t="shared" si="14"/>
        <v>23.501719690455715</v>
      </c>
      <c r="J26" s="37">
        <f t="shared" si="14"/>
        <v>19.626225279449699</v>
      </c>
      <c r="K26" s="37">
        <f t="shared" si="14"/>
        <v>12.692003439380912</v>
      </c>
      <c r="L26" s="37">
        <f t="shared" si="14"/>
        <v>14.010232158211522</v>
      </c>
      <c r="M26" s="37">
        <f t="shared" si="14"/>
        <v>14.953482373172827</v>
      </c>
      <c r="N26" s="37">
        <f t="shared" si="14"/>
        <v>10.293637145313843</v>
      </c>
      <c r="O26" s="37">
        <f t="shared" si="14"/>
        <v>12.713671539122958</v>
      </c>
      <c r="P26" s="37">
        <f t="shared" si="14"/>
        <v>12.047635425623383</v>
      </c>
      <c r="Q26" s="37">
        <f t="shared" si="14"/>
        <v>11.077901977644022</v>
      </c>
      <c r="R26" s="37">
        <f t="shared" si="14"/>
        <v>7.0057609630266553</v>
      </c>
      <c r="S26" s="37">
        <f t="shared" si="14"/>
        <v>8.0934651762682694</v>
      </c>
      <c r="T26" s="37">
        <f t="shared" si="14"/>
        <v>8.5268271711092005</v>
      </c>
      <c r="U26" s="37">
        <f t="shared" si="14"/>
        <v>8.8054170249355099</v>
      </c>
      <c r="V26" s="37">
        <f t="shared" si="14"/>
        <v>6.7504729148753215</v>
      </c>
      <c r="W26" s="37">
        <f t="shared" si="14"/>
        <v>5.1493551160791053</v>
      </c>
      <c r="X26" s="37">
        <f t="shared" ref="X26" si="15">SUM(X27,X33)</f>
        <v>4.3708512467755805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52.042820292347372</v>
      </c>
      <c r="D33" s="29">
        <f t="shared" si="18"/>
        <v>36.532244196044715</v>
      </c>
      <c r="E33" s="29">
        <f t="shared" si="18"/>
        <v>33.529062768701628</v>
      </c>
      <c r="F33" s="29">
        <f t="shared" si="18"/>
        <v>24.499656061908855</v>
      </c>
      <c r="G33" s="29">
        <f t="shared" si="18"/>
        <v>22.355202063628546</v>
      </c>
      <c r="H33" s="29">
        <f t="shared" si="18"/>
        <v>22.260361134995701</v>
      </c>
      <c r="I33" s="29">
        <f t="shared" si="18"/>
        <v>23.501719690455715</v>
      </c>
      <c r="J33" s="29">
        <f t="shared" si="18"/>
        <v>19.626225279449699</v>
      </c>
      <c r="K33" s="29">
        <f t="shared" si="18"/>
        <v>12.692003439380912</v>
      </c>
      <c r="L33" s="29">
        <f t="shared" si="18"/>
        <v>14.010232158211522</v>
      </c>
      <c r="M33" s="29">
        <f t="shared" si="18"/>
        <v>14.953482373172827</v>
      </c>
      <c r="N33" s="29">
        <f t="shared" si="18"/>
        <v>10.293637145313843</v>
      </c>
      <c r="O33" s="29">
        <f t="shared" si="18"/>
        <v>12.713671539122958</v>
      </c>
      <c r="P33" s="29">
        <f t="shared" si="18"/>
        <v>12.047635425623383</v>
      </c>
      <c r="Q33" s="29">
        <f t="shared" si="18"/>
        <v>11.077901977644022</v>
      </c>
      <c r="R33" s="29">
        <f t="shared" si="18"/>
        <v>7.0057609630266553</v>
      </c>
      <c r="S33" s="29">
        <f t="shared" si="18"/>
        <v>8.0934651762682694</v>
      </c>
      <c r="T33" s="29">
        <f t="shared" si="18"/>
        <v>8.5268271711092005</v>
      </c>
      <c r="U33" s="29">
        <f t="shared" si="18"/>
        <v>8.8054170249355099</v>
      </c>
      <c r="V33" s="29">
        <f t="shared" si="18"/>
        <v>6.7504729148753215</v>
      </c>
      <c r="W33" s="29">
        <f t="shared" si="18"/>
        <v>5.1493551160791053</v>
      </c>
      <c r="X33" s="29">
        <f t="shared" ref="X33" si="19">SUM(X34:X50)</f>
        <v>4.3708512467755805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1.0877042132416159</v>
      </c>
      <c r="E36" s="10">
        <v>1.0877042132416159</v>
      </c>
      <c r="F36" s="10">
        <v>1.0877042132416159</v>
      </c>
      <c r="G36" s="10">
        <v>1.0877042132416159</v>
      </c>
      <c r="H36" s="10">
        <v>1.0877042132416159</v>
      </c>
      <c r="I36" s="10">
        <v>2.1754084264832332</v>
      </c>
      <c r="J36" s="10">
        <v>2.1754084264832332</v>
      </c>
      <c r="K36" s="10">
        <v>1.0877042132416159</v>
      </c>
      <c r="L36" s="10">
        <v>2.1754084264832332</v>
      </c>
      <c r="M36" s="10">
        <v>2.1754084264832332</v>
      </c>
      <c r="N36" s="10">
        <v>2.1754084264832332</v>
      </c>
      <c r="O36" s="10">
        <v>3.26311263972485</v>
      </c>
      <c r="P36" s="10">
        <v>4.3508168529664646</v>
      </c>
      <c r="Q36" s="10">
        <v>4.3508168529664646</v>
      </c>
      <c r="R36" s="10">
        <v>3.26311263972485</v>
      </c>
      <c r="S36" s="10">
        <v>4.3508168529664646</v>
      </c>
      <c r="T36" s="10">
        <v>4.5618228718830611</v>
      </c>
      <c r="U36" s="10">
        <v>3.6546861564918309</v>
      </c>
      <c r="V36" s="10">
        <v>3.3642304385210662</v>
      </c>
      <c r="W36" s="10">
        <v>2.6072226999140149</v>
      </c>
      <c r="X36" s="10">
        <v>2.0329320722269988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9.4582975064488387E-3</v>
      </c>
      <c r="U37" s="10">
        <v>1.470335339638865E-2</v>
      </c>
      <c r="V37" s="10">
        <v>1.8916595012897681E-2</v>
      </c>
      <c r="W37" s="10">
        <v>5.2450558899398104E-3</v>
      </c>
      <c r="X37" s="10">
        <v>1.0490111779879621E-2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1.031814273430782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13.193121238177129</v>
      </c>
      <c r="D43" s="10">
        <v>11.163456577815991</v>
      </c>
      <c r="E43" s="10">
        <v>8.1188306104901109</v>
      </c>
      <c r="F43" s="10">
        <v>8.1188306104901109</v>
      </c>
      <c r="G43" s="10">
        <v>8.1188306104901109</v>
      </c>
      <c r="H43" s="10">
        <v>7.1039552880481507</v>
      </c>
      <c r="I43" s="10">
        <v>6.0891659501289759</v>
      </c>
      <c r="J43" s="10">
        <v>5.0742906276870174</v>
      </c>
      <c r="K43" s="10">
        <v>5.0742906276870174</v>
      </c>
      <c r="L43" s="10">
        <v>5.0742906276870174</v>
      </c>
      <c r="M43" s="10">
        <v>4.0594153052450546</v>
      </c>
      <c r="N43" s="10">
        <v>2.0297506448839209</v>
      </c>
      <c r="O43" s="10">
        <v>3.0445399828030948</v>
      </c>
      <c r="P43" s="10">
        <v>4.0594153052450546</v>
      </c>
      <c r="Q43" s="10">
        <v>4.0594153052450546</v>
      </c>
      <c r="R43" s="10">
        <v>3.0445399828030948</v>
      </c>
      <c r="S43" s="10">
        <v>3.0445399828030948</v>
      </c>
      <c r="T43" s="10">
        <v>3.1490971625107478</v>
      </c>
      <c r="U43" s="10">
        <v>4.0310404127257087</v>
      </c>
      <c r="V43" s="10">
        <v>2.0763542562338779</v>
      </c>
      <c r="W43" s="10">
        <v>1.839896818572657</v>
      </c>
      <c r="X43" s="10">
        <v>2.0287188306104902</v>
      </c>
    </row>
    <row r="44" spans="1:24" ht="11.25" customHeight="1" x14ac:dyDescent="0.2">
      <c r="A44" s="41" t="s">
        <v>75</v>
      </c>
      <c r="B44" s="9" t="s">
        <v>76</v>
      </c>
      <c r="C44" s="10">
        <v>32.0006018916595</v>
      </c>
      <c r="D44" s="10">
        <v>20.363972484952711</v>
      </c>
      <c r="E44" s="10">
        <v>19.39432502149613</v>
      </c>
      <c r="F44" s="10">
        <v>11.63654342218401</v>
      </c>
      <c r="G44" s="10">
        <v>8.7274290627687012</v>
      </c>
      <c r="H44" s="10">
        <v>8.7274290627687012</v>
      </c>
      <c r="I44" s="10">
        <v>9.6971625107480648</v>
      </c>
      <c r="J44" s="10">
        <v>7.7576956147893368</v>
      </c>
      <c r="K44" s="10">
        <v>2.9091143594153048</v>
      </c>
      <c r="L44" s="10">
        <v>5.818314703353396</v>
      </c>
      <c r="M44" s="10">
        <v>6.7879621668099741</v>
      </c>
      <c r="N44" s="10">
        <v>2.9091143594153048</v>
      </c>
      <c r="O44" s="10">
        <v>4.8485812553740324</v>
      </c>
      <c r="P44" s="10">
        <v>1.9394668959587269</v>
      </c>
      <c r="Q44" s="10">
        <v>0.96973344797936367</v>
      </c>
      <c r="R44" s="10">
        <v>0</v>
      </c>
      <c r="S44" s="10">
        <v>0</v>
      </c>
      <c r="T44" s="10">
        <v>0.22012037833190021</v>
      </c>
      <c r="U44" s="10">
        <v>0.22304385210662081</v>
      </c>
      <c r="V44" s="10">
        <v>1.0656921754084261</v>
      </c>
      <c r="W44" s="10">
        <v>0.67687016337059325</v>
      </c>
      <c r="X44" s="10">
        <v>0.29475494411006009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5.8172828890799657</v>
      </c>
      <c r="D50" s="10">
        <v>3.9171109200343932</v>
      </c>
      <c r="E50" s="10">
        <v>4.9282029234737754</v>
      </c>
      <c r="F50" s="10">
        <v>3.656577815993121</v>
      </c>
      <c r="G50" s="10">
        <v>4.4212381771281164</v>
      </c>
      <c r="H50" s="10">
        <v>5.3412725709372308</v>
      </c>
      <c r="I50" s="10">
        <v>5.5399828030954428</v>
      </c>
      <c r="J50" s="10">
        <v>4.6188306104901118</v>
      </c>
      <c r="K50" s="10">
        <v>3.6208942390369732</v>
      </c>
      <c r="L50" s="10">
        <v>0.9422184006878761</v>
      </c>
      <c r="M50" s="10">
        <v>1.9306964746345661</v>
      </c>
      <c r="N50" s="10">
        <v>3.1793637145313842</v>
      </c>
      <c r="O50" s="10">
        <v>1.5574376612209799</v>
      </c>
      <c r="P50" s="10">
        <v>1.6979363714531379</v>
      </c>
      <c r="Q50" s="10">
        <v>1.6979363714531379</v>
      </c>
      <c r="R50" s="10">
        <v>0.69810834049871018</v>
      </c>
      <c r="S50" s="10">
        <v>0.69810834049871018</v>
      </c>
      <c r="T50" s="10">
        <v>0.58632846087704205</v>
      </c>
      <c r="U50" s="10">
        <v>0.88194325021496123</v>
      </c>
      <c r="V50" s="10">
        <v>0.2252794496990542</v>
      </c>
      <c r="W50" s="10">
        <v>2.0120378331900259E-2</v>
      </c>
      <c r="X50" s="10">
        <v>3.9552880481513323E-3</v>
      </c>
    </row>
    <row r="51" spans="1:24" ht="11.25" customHeight="1" x14ac:dyDescent="0.2">
      <c r="A51" s="35" t="s">
        <v>89</v>
      </c>
      <c r="B51" s="36" t="s">
        <v>90</v>
      </c>
      <c r="C51" s="37">
        <v>47.420464316423043</v>
      </c>
      <c r="D51" s="37">
        <v>54.750644883920891</v>
      </c>
      <c r="E51" s="37">
        <v>61.801375752364571</v>
      </c>
      <c r="F51" s="37">
        <v>56.233877901977642</v>
      </c>
      <c r="G51" s="37">
        <v>66.509028374892509</v>
      </c>
      <c r="H51" s="37">
        <v>64.101461736887359</v>
      </c>
      <c r="I51" s="37">
        <v>66.487532244196046</v>
      </c>
      <c r="J51" s="37">
        <v>55.975924333619943</v>
      </c>
      <c r="K51" s="37">
        <v>49.634565778159931</v>
      </c>
      <c r="L51" s="37">
        <v>43.357695614789343</v>
      </c>
      <c r="M51" s="37">
        <v>42.540842648323299</v>
      </c>
      <c r="N51" s="37">
        <v>41.766981943250222</v>
      </c>
      <c r="O51" s="37">
        <v>40.950128976784178</v>
      </c>
      <c r="P51" s="37">
        <v>40.176268271711088</v>
      </c>
      <c r="Q51" s="37">
        <v>38.779019776440236</v>
      </c>
      <c r="R51" s="37">
        <v>36.650902837489248</v>
      </c>
      <c r="S51" s="37">
        <v>33.017798796216681</v>
      </c>
      <c r="T51" s="37">
        <v>29.549871023215822</v>
      </c>
      <c r="U51" s="37">
        <v>31.377730008598451</v>
      </c>
      <c r="V51" s="37">
        <v>29.875408426483229</v>
      </c>
      <c r="W51" s="37">
        <v>31.321926053310399</v>
      </c>
      <c r="X51" s="37">
        <v>35.076612209802228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10.58091143594153</v>
      </c>
      <c r="D52" s="37">
        <f t="shared" si="20"/>
        <v>18.630008598452282</v>
      </c>
      <c r="E52" s="37">
        <f t="shared" si="20"/>
        <v>19.083748925193461</v>
      </c>
      <c r="F52" s="37">
        <f t="shared" si="20"/>
        <v>16.14600171969045</v>
      </c>
      <c r="G52" s="37">
        <f t="shared" si="20"/>
        <v>20.89905417024935</v>
      </c>
      <c r="H52" s="37">
        <f t="shared" si="20"/>
        <v>23.95623387790198</v>
      </c>
      <c r="I52" s="37">
        <f t="shared" si="20"/>
        <v>17.698452278589851</v>
      </c>
      <c r="J52" s="37">
        <f t="shared" si="20"/>
        <v>15.931040412725711</v>
      </c>
      <c r="K52" s="37">
        <f t="shared" si="20"/>
        <v>8.6939810834049869</v>
      </c>
      <c r="L52" s="37">
        <f t="shared" si="20"/>
        <v>8.9183147033533938</v>
      </c>
      <c r="M52" s="37">
        <f t="shared" si="20"/>
        <v>7.3668959587274294</v>
      </c>
      <c r="N52" s="37">
        <f t="shared" si="20"/>
        <v>8.0544282029234733</v>
      </c>
      <c r="O52" s="37">
        <f t="shared" si="20"/>
        <v>12.20498710232158</v>
      </c>
      <c r="P52" s="37">
        <f t="shared" si="20"/>
        <v>10.24651762682717</v>
      </c>
      <c r="Q52" s="37">
        <f t="shared" si="20"/>
        <v>10.843680137575239</v>
      </c>
      <c r="R52" s="37">
        <f t="shared" si="20"/>
        <v>5.7323301805674989</v>
      </c>
      <c r="S52" s="37">
        <f t="shared" si="20"/>
        <v>8.5984522785898534</v>
      </c>
      <c r="T52" s="37">
        <f t="shared" si="20"/>
        <v>8.932301643711698</v>
      </c>
      <c r="U52" s="37">
        <f t="shared" si="20"/>
        <v>10.693065378175694</v>
      </c>
      <c r="V52" s="37">
        <f t="shared" si="20"/>
        <v>10.806467162678437</v>
      </c>
      <c r="W52" s="37">
        <f t="shared" si="20"/>
        <v>13.180406233320101</v>
      </c>
      <c r="X52" s="37">
        <f t="shared" ref="X52" si="21">SUM(X53:X70)</f>
        <v>7.0609734286651724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10.58091143594153</v>
      </c>
      <c r="D59" s="10">
        <v>18.630008598452282</v>
      </c>
      <c r="E59" s="10">
        <v>19.083748925193461</v>
      </c>
      <c r="F59" s="10">
        <v>16.14600171969045</v>
      </c>
      <c r="G59" s="10">
        <v>20.89905417024935</v>
      </c>
      <c r="H59" s="10">
        <v>23.95623387790198</v>
      </c>
      <c r="I59" s="10">
        <v>17.698452278589851</v>
      </c>
      <c r="J59" s="10">
        <v>15.931040412725711</v>
      </c>
      <c r="K59" s="10">
        <v>8.6939810834049869</v>
      </c>
      <c r="L59" s="10">
        <v>8.7895098882201186</v>
      </c>
      <c r="M59" s="10">
        <v>7.2131556319862424</v>
      </c>
      <c r="N59" s="10">
        <v>8.0490971625107477</v>
      </c>
      <c r="O59" s="10">
        <v>12.20498710232158</v>
      </c>
      <c r="P59" s="10">
        <v>10.24651762682717</v>
      </c>
      <c r="Q59" s="10">
        <v>10.79587274290628</v>
      </c>
      <c r="R59" s="10">
        <v>5.6845227858985394</v>
      </c>
      <c r="S59" s="10">
        <v>8.5506448839208939</v>
      </c>
      <c r="T59" s="10">
        <v>8.8850386930352521</v>
      </c>
      <c r="U59" s="10">
        <v>10.6548581255374</v>
      </c>
      <c r="V59" s="10">
        <v>10.75477214101462</v>
      </c>
      <c r="W59" s="10">
        <v>13.144539982803099</v>
      </c>
      <c r="X59" s="10">
        <v>7.042476354256233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4.7807394668959592E-2</v>
      </c>
      <c r="R61" s="10">
        <v>4.7807394668959592E-2</v>
      </c>
      <c r="S61" s="10">
        <v>4.7807394668959592E-2</v>
      </c>
      <c r="T61" s="10">
        <v>3.2760103181427337E-2</v>
      </c>
      <c r="U61" s="10">
        <v>2.450558899398108E-2</v>
      </c>
      <c r="V61" s="10">
        <v>3.8177128116938949E-2</v>
      </c>
      <c r="W61" s="10">
        <v>2.2269991401547722E-2</v>
      </c>
      <c r="X61" s="10">
        <v>4.9871023215821153E-3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0.12880481513327599</v>
      </c>
      <c r="M65" s="10">
        <v>0.15374032674118659</v>
      </c>
      <c r="N65" s="10">
        <v>5.3310404127257091E-3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1.4502847495018907E-2</v>
      </c>
      <c r="U70" s="10">
        <v>1.3701663644314117E-2</v>
      </c>
      <c r="V70" s="10">
        <v>1.3517893546879121E-2</v>
      </c>
      <c r="W70" s="10">
        <v>1.3596259115453781E-2</v>
      </c>
      <c r="X70" s="10">
        <v>1.3509972087357261E-2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3.4393809114359408</v>
      </c>
      <c r="D75" s="37">
        <v>2.9139294926913162</v>
      </c>
      <c r="E75" s="37">
        <v>1.791315563198624</v>
      </c>
      <c r="F75" s="37">
        <v>0.69269131556319852</v>
      </c>
      <c r="G75" s="37">
        <v>0.52545141874462586</v>
      </c>
      <c r="H75" s="37">
        <v>1.1942390369733451</v>
      </c>
      <c r="I75" s="37">
        <v>1.1942390369733451</v>
      </c>
      <c r="J75" s="37">
        <v>1.1942390369733451</v>
      </c>
      <c r="K75" s="37">
        <v>1.1942390369733451</v>
      </c>
      <c r="L75" s="37">
        <v>1.5525365434221841</v>
      </c>
      <c r="M75" s="37">
        <v>2.3167669819432501</v>
      </c>
      <c r="N75" s="37">
        <v>2.1496130696474629</v>
      </c>
      <c r="O75" s="37">
        <v>2.5795356835769558</v>
      </c>
      <c r="P75" s="37">
        <v>2.7466895958727431</v>
      </c>
      <c r="Q75" s="37">
        <v>3.4393809114359408</v>
      </c>
      <c r="R75" s="37">
        <v>2.6750644883920889</v>
      </c>
      <c r="S75" s="37">
        <v>3.8693035253654342</v>
      </c>
      <c r="T75" s="37">
        <v>5.2424763542562332</v>
      </c>
      <c r="U75" s="37">
        <v>7.683147033533964</v>
      </c>
      <c r="V75" s="37">
        <v>6.3919174548581248</v>
      </c>
      <c r="W75" s="37">
        <v>6.060017196904556</v>
      </c>
      <c r="X75" s="37">
        <v>6.0457437661220972</v>
      </c>
    </row>
    <row r="76" spans="1:24" ht="11.25" customHeight="1" x14ac:dyDescent="0.2">
      <c r="A76" s="38" t="s">
        <v>139</v>
      </c>
      <c r="B76" s="39" t="s">
        <v>140</v>
      </c>
      <c r="C76" s="40">
        <v>25.79535683576956</v>
      </c>
      <c r="D76" s="40">
        <v>26.74118658641444</v>
      </c>
      <c r="E76" s="40">
        <v>26.483233018056751</v>
      </c>
      <c r="F76" s="40">
        <v>26.913155631986239</v>
      </c>
      <c r="G76" s="40">
        <v>25.623387790197761</v>
      </c>
      <c r="H76" s="40">
        <v>27.343078245915731</v>
      </c>
      <c r="I76" s="40">
        <v>27.773000859845229</v>
      </c>
      <c r="J76" s="40">
        <v>30.18056749785039</v>
      </c>
      <c r="K76" s="40">
        <v>29.750644883920891</v>
      </c>
      <c r="L76" s="40">
        <v>24.24763542562339</v>
      </c>
      <c r="M76" s="40">
        <v>25.107480653482369</v>
      </c>
      <c r="N76" s="40">
        <v>25.193465176268269</v>
      </c>
      <c r="O76" s="40">
        <v>22.184006878761821</v>
      </c>
      <c r="P76" s="40">
        <v>27.51504729148753</v>
      </c>
      <c r="Q76" s="40">
        <v>24.07566638005159</v>
      </c>
      <c r="R76" s="40">
        <v>23.903697334479791</v>
      </c>
      <c r="S76" s="40">
        <v>23.817712811693891</v>
      </c>
      <c r="T76" s="40">
        <v>24.77970765262253</v>
      </c>
      <c r="U76" s="40">
        <v>24.433361994840929</v>
      </c>
      <c r="V76" s="40">
        <v>23.971023215821148</v>
      </c>
      <c r="W76" s="40">
        <v>24.153482373172821</v>
      </c>
      <c r="X76" s="40">
        <v>26.209458297506441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10.310748065348236</v>
      </c>
      <c r="D2" s="31">
        <f t="shared" si="0"/>
        <v>10.305932932072228</v>
      </c>
      <c r="E2" s="31">
        <f t="shared" si="0"/>
        <v>10.95803955288048</v>
      </c>
      <c r="F2" s="31">
        <f t="shared" si="0"/>
        <v>12.515305245055888</v>
      </c>
      <c r="G2" s="31">
        <f t="shared" si="0"/>
        <v>11.447635425623387</v>
      </c>
      <c r="H2" s="31">
        <f t="shared" si="0"/>
        <v>12.44127257093723</v>
      </c>
      <c r="I2" s="31">
        <f t="shared" si="0"/>
        <v>13.704815133276009</v>
      </c>
      <c r="J2" s="31">
        <f t="shared" si="0"/>
        <v>14.703095442820292</v>
      </c>
      <c r="K2" s="31">
        <f t="shared" si="0"/>
        <v>9.2000859845227865</v>
      </c>
      <c r="L2" s="31">
        <f t="shared" si="0"/>
        <v>6.8570077386070505</v>
      </c>
      <c r="M2" s="31">
        <f t="shared" si="0"/>
        <v>6.3268271711092003</v>
      </c>
      <c r="N2" s="31">
        <f t="shared" si="0"/>
        <v>5.7657781599312123</v>
      </c>
      <c r="O2" s="31">
        <f t="shared" si="0"/>
        <v>6.9526225279449694</v>
      </c>
      <c r="P2" s="31">
        <f t="shared" si="0"/>
        <v>9.0209802235597589</v>
      </c>
      <c r="Q2" s="31">
        <f t="shared" si="0"/>
        <v>6.6993981083404979</v>
      </c>
      <c r="R2" s="31">
        <f t="shared" si="0"/>
        <v>6.2338779019776442</v>
      </c>
      <c r="S2" s="31">
        <f t="shared" si="0"/>
        <v>6.5252794496990534</v>
      </c>
      <c r="T2" s="31">
        <f t="shared" si="0"/>
        <v>7.6213655612190596</v>
      </c>
      <c r="U2" s="31">
        <f t="shared" si="0"/>
        <v>8.0062165668085044</v>
      </c>
      <c r="V2" s="31">
        <f t="shared" si="0"/>
        <v>5.6719184516396748</v>
      </c>
      <c r="W2" s="31">
        <f t="shared" si="0"/>
        <v>4.524068131459849</v>
      </c>
      <c r="X2" s="31">
        <f t="shared" ref="X2" si="1">SUM(X3,X17,X22,X25,X26,X51,X52,X71,X74,X75,X76)</f>
        <v>5.5760176917495645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8.2545141874462588E-2</v>
      </c>
      <c r="U3" s="34">
        <f t="shared" si="2"/>
        <v>2.708512467755804E-2</v>
      </c>
      <c r="V3" s="34">
        <f t="shared" si="2"/>
        <v>2.149613069647463E-2</v>
      </c>
      <c r="W3" s="34">
        <f t="shared" si="2"/>
        <v>6.0189165950128975E-4</v>
      </c>
      <c r="X3" s="34">
        <f t="shared" ref="X3" si="3">SUM(X4,X8,X11)</f>
        <v>2.407566638005159E-3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6.0189165950128975E-4</v>
      </c>
      <c r="U4" s="29">
        <f t="shared" si="4"/>
        <v>3.4393809114359412E-3</v>
      </c>
      <c r="V4" s="29">
        <f t="shared" si="4"/>
        <v>2.9234737747205509E-3</v>
      </c>
      <c r="W4" s="29">
        <f t="shared" si="4"/>
        <v>6.0189165950128975E-4</v>
      </c>
      <c r="X4" s="29">
        <f t="shared" ref="X4" si="5">SUM(X5:X7)</f>
        <v>1.1177987962166811E-3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6.0189165950128975E-4</v>
      </c>
      <c r="U7" s="10">
        <v>3.4393809114359412E-3</v>
      </c>
      <c r="V7" s="10">
        <v>2.9234737747205509E-3</v>
      </c>
      <c r="W7" s="10">
        <v>6.0189165950128975E-4</v>
      </c>
      <c r="X7" s="10">
        <v>1.1177987962166811E-3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8.1943250214961294E-2</v>
      </c>
      <c r="U11" s="29">
        <f t="shared" si="8"/>
        <v>2.36457437661221E-2</v>
      </c>
      <c r="V11" s="29">
        <f t="shared" si="8"/>
        <v>1.8572656921754079E-2</v>
      </c>
      <c r="W11" s="29">
        <f t="shared" si="8"/>
        <v>0</v>
      </c>
      <c r="X11" s="29">
        <f t="shared" ref="X11" si="9">SUM(X12:X16)</f>
        <v>1.2897678417884779E-3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8.1943250214961294E-2</v>
      </c>
      <c r="U13" s="10">
        <v>2.36457437661221E-2</v>
      </c>
      <c r="V13" s="10">
        <v>1.8572656921754079E-2</v>
      </c>
      <c r="W13" s="10">
        <v>0</v>
      </c>
      <c r="X13" s="10">
        <v>1.2897678417884779E-3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1.9846087704213238</v>
      </c>
      <c r="D26" s="37">
        <f t="shared" si="14"/>
        <v>1.9846087704213238</v>
      </c>
      <c r="E26" s="37">
        <f t="shared" si="14"/>
        <v>1.01487532244196</v>
      </c>
      <c r="F26" s="37">
        <f t="shared" si="14"/>
        <v>1.9846087704213238</v>
      </c>
      <c r="G26" s="37">
        <f t="shared" si="14"/>
        <v>1.01487532244196</v>
      </c>
      <c r="H26" s="37">
        <f t="shared" si="14"/>
        <v>1.9846087704213238</v>
      </c>
      <c r="I26" s="37">
        <f t="shared" si="14"/>
        <v>1.9846087704213238</v>
      </c>
      <c r="J26" s="37">
        <f t="shared" si="14"/>
        <v>1.01487532244196</v>
      </c>
      <c r="K26" s="37">
        <f t="shared" si="14"/>
        <v>1.01487532244196</v>
      </c>
      <c r="L26" s="37">
        <f t="shared" si="14"/>
        <v>1.01487532244196</v>
      </c>
      <c r="M26" s="37">
        <f t="shared" si="14"/>
        <v>1.01487532244196</v>
      </c>
      <c r="N26" s="37">
        <f t="shared" si="14"/>
        <v>0</v>
      </c>
      <c r="O26" s="37">
        <f t="shared" si="14"/>
        <v>1.01487532244196</v>
      </c>
      <c r="P26" s="37">
        <f t="shared" si="14"/>
        <v>1.01487532244196</v>
      </c>
      <c r="Q26" s="37">
        <f t="shared" si="14"/>
        <v>1.01487532244196</v>
      </c>
      <c r="R26" s="37">
        <f t="shared" si="14"/>
        <v>0</v>
      </c>
      <c r="S26" s="37">
        <f t="shared" si="14"/>
        <v>0</v>
      </c>
      <c r="T26" s="37">
        <f t="shared" si="14"/>
        <v>0.70902837489251924</v>
      </c>
      <c r="U26" s="37">
        <f t="shared" si="14"/>
        <v>1.1245055889939812</v>
      </c>
      <c r="V26" s="37">
        <f t="shared" si="14"/>
        <v>1.0754084264832329</v>
      </c>
      <c r="W26" s="37">
        <f t="shared" si="14"/>
        <v>0.58228718830610493</v>
      </c>
      <c r="X26" s="37">
        <f t="shared" ref="X26" si="15">SUM(X27,X33)</f>
        <v>0.87394668959587263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1.9846087704213238</v>
      </c>
      <c r="D33" s="29">
        <f t="shared" si="18"/>
        <v>1.9846087704213238</v>
      </c>
      <c r="E33" s="29">
        <f t="shared" si="18"/>
        <v>1.01487532244196</v>
      </c>
      <c r="F33" s="29">
        <f t="shared" si="18"/>
        <v>1.9846087704213238</v>
      </c>
      <c r="G33" s="29">
        <f t="shared" si="18"/>
        <v>1.01487532244196</v>
      </c>
      <c r="H33" s="29">
        <f t="shared" si="18"/>
        <v>1.9846087704213238</v>
      </c>
      <c r="I33" s="29">
        <f t="shared" si="18"/>
        <v>1.9846087704213238</v>
      </c>
      <c r="J33" s="29">
        <f t="shared" si="18"/>
        <v>1.01487532244196</v>
      </c>
      <c r="K33" s="29">
        <f t="shared" si="18"/>
        <v>1.01487532244196</v>
      </c>
      <c r="L33" s="29">
        <f t="shared" si="18"/>
        <v>1.01487532244196</v>
      </c>
      <c r="M33" s="29">
        <f t="shared" si="18"/>
        <v>1.01487532244196</v>
      </c>
      <c r="N33" s="29">
        <f t="shared" si="18"/>
        <v>0</v>
      </c>
      <c r="O33" s="29">
        <f t="shared" si="18"/>
        <v>1.01487532244196</v>
      </c>
      <c r="P33" s="29">
        <f t="shared" si="18"/>
        <v>1.01487532244196</v>
      </c>
      <c r="Q33" s="29">
        <f t="shared" si="18"/>
        <v>1.01487532244196</v>
      </c>
      <c r="R33" s="29">
        <f t="shared" si="18"/>
        <v>0</v>
      </c>
      <c r="S33" s="29">
        <f t="shared" si="18"/>
        <v>0</v>
      </c>
      <c r="T33" s="29">
        <f t="shared" si="18"/>
        <v>0.70902837489251924</v>
      </c>
      <c r="U33" s="29">
        <f t="shared" si="18"/>
        <v>1.1245055889939812</v>
      </c>
      <c r="V33" s="29">
        <f t="shared" si="18"/>
        <v>1.0754084264832329</v>
      </c>
      <c r="W33" s="29">
        <f t="shared" si="18"/>
        <v>0.58228718830610493</v>
      </c>
      <c r="X33" s="29">
        <f t="shared" ref="X33" si="19">SUM(X34:X50)</f>
        <v>0.87394668959587263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0.1294067067927773</v>
      </c>
      <c r="U36" s="10">
        <v>0.57540842648323298</v>
      </c>
      <c r="V36" s="10">
        <v>0.43396388650042989</v>
      </c>
      <c r="W36" s="10">
        <v>0.1164230438521066</v>
      </c>
      <c r="X36" s="10">
        <v>0.30455717970765261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3.1814273430782461E-3</v>
      </c>
      <c r="U37" s="10">
        <v>2.0636285468615648E-3</v>
      </c>
      <c r="V37" s="10">
        <v>1.031814273430782E-3</v>
      </c>
      <c r="W37" s="10">
        <v>2.0636285468615648E-3</v>
      </c>
      <c r="X37" s="10">
        <v>2.0636285468615648E-3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2.0636285468615648E-3</v>
      </c>
      <c r="U41" s="10">
        <v>2.0636285468615648E-3</v>
      </c>
      <c r="V41" s="10">
        <v>1.031814273430782E-3</v>
      </c>
      <c r="W41" s="10">
        <v>1.031814273430782E-3</v>
      </c>
      <c r="X41" s="10"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1.01487532244196</v>
      </c>
      <c r="D43" s="10">
        <v>1.01487532244196</v>
      </c>
      <c r="E43" s="10">
        <v>1.01487532244196</v>
      </c>
      <c r="F43" s="10">
        <v>1.01487532244196</v>
      </c>
      <c r="G43" s="10">
        <v>1.01487532244196</v>
      </c>
      <c r="H43" s="10">
        <v>1.01487532244196</v>
      </c>
      <c r="I43" s="10">
        <v>1.01487532244196</v>
      </c>
      <c r="J43" s="10">
        <v>1.01487532244196</v>
      </c>
      <c r="K43" s="10">
        <v>1.01487532244196</v>
      </c>
      <c r="L43" s="10">
        <v>1.01487532244196</v>
      </c>
      <c r="M43" s="10">
        <v>1.01487532244196</v>
      </c>
      <c r="N43" s="10">
        <v>0</v>
      </c>
      <c r="O43" s="10">
        <v>1.01487532244196</v>
      </c>
      <c r="P43" s="10">
        <v>1.01487532244196</v>
      </c>
      <c r="Q43" s="10">
        <v>1.01487532244196</v>
      </c>
      <c r="R43" s="10">
        <v>0</v>
      </c>
      <c r="S43" s="10">
        <v>0</v>
      </c>
      <c r="T43" s="10">
        <v>0.57437661220980218</v>
      </c>
      <c r="U43" s="10">
        <v>0.54496990541702495</v>
      </c>
      <c r="V43" s="10">
        <v>0.63938091143594145</v>
      </c>
      <c r="W43" s="10">
        <v>0.46276870163370593</v>
      </c>
      <c r="X43" s="10">
        <v>0.56526225279449693</v>
      </c>
    </row>
    <row r="44" spans="1:24" ht="11.25" customHeight="1" x14ac:dyDescent="0.2">
      <c r="A44" s="41" t="s">
        <v>75</v>
      </c>
      <c r="B44" s="9" t="s">
        <v>76</v>
      </c>
      <c r="C44" s="10">
        <v>0.96973344797936367</v>
      </c>
      <c r="D44" s="10">
        <v>0.96973344797936367</v>
      </c>
      <c r="E44" s="10">
        <v>0</v>
      </c>
      <c r="F44" s="10">
        <v>0.96973344797936367</v>
      </c>
      <c r="G44" s="10">
        <v>0</v>
      </c>
      <c r="H44" s="10">
        <v>0.96973344797936367</v>
      </c>
      <c r="I44" s="10">
        <v>0.96973344797936367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2.407566638005159</v>
      </c>
      <c r="D51" s="37">
        <v>2.407566638005159</v>
      </c>
      <c r="E51" s="37">
        <v>4.0197764402407561</v>
      </c>
      <c r="F51" s="37">
        <v>4.0197764402407561</v>
      </c>
      <c r="G51" s="37">
        <v>3.998280309544282</v>
      </c>
      <c r="H51" s="37">
        <v>3.998280309544282</v>
      </c>
      <c r="I51" s="37">
        <v>5.6104901117798791</v>
      </c>
      <c r="J51" s="37">
        <v>5.6104901117798791</v>
      </c>
      <c r="K51" s="37">
        <v>3.202923473774721</v>
      </c>
      <c r="L51" s="37">
        <v>2.407566638005159</v>
      </c>
      <c r="M51" s="37">
        <v>2.407566638005159</v>
      </c>
      <c r="N51" s="37">
        <v>2.407566638005159</v>
      </c>
      <c r="O51" s="37">
        <v>2.407566638005159</v>
      </c>
      <c r="P51" s="37">
        <v>1.633705932932072</v>
      </c>
      <c r="Q51" s="37">
        <v>1.2897678417884779</v>
      </c>
      <c r="R51" s="37">
        <v>0.94582975064488384</v>
      </c>
      <c r="S51" s="37">
        <v>1.031814273430782</v>
      </c>
      <c r="T51" s="37">
        <v>1.007050730868444</v>
      </c>
      <c r="U51" s="37">
        <v>1.1204643164230439</v>
      </c>
      <c r="V51" s="37">
        <v>0.93576956147893364</v>
      </c>
      <c r="W51" s="37">
        <v>0.72682717110920025</v>
      </c>
      <c r="X51" s="37">
        <v>1.015993121238177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7.1625107480653469E-2</v>
      </c>
      <c r="D52" s="37">
        <f t="shared" si="20"/>
        <v>7.1625107480653469E-2</v>
      </c>
      <c r="E52" s="37">
        <f t="shared" si="20"/>
        <v>7.1625107480653469E-2</v>
      </c>
      <c r="F52" s="37">
        <f t="shared" si="20"/>
        <v>7.1625107480653469E-2</v>
      </c>
      <c r="G52" s="37">
        <f t="shared" si="20"/>
        <v>7.1625107480653469E-2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2.3903697334479789E-2</v>
      </c>
      <c r="S52" s="37">
        <f t="shared" si="20"/>
        <v>9.5528804815133275E-2</v>
      </c>
      <c r="T52" s="37">
        <f t="shared" si="20"/>
        <v>9.6945956747864215E-2</v>
      </c>
      <c r="U52" s="37">
        <f t="shared" si="20"/>
        <v>2.5391115389759033E-2</v>
      </c>
      <c r="V52" s="37">
        <f t="shared" si="20"/>
        <v>4.6381048372264408E-2</v>
      </c>
      <c r="W52" s="37">
        <f t="shared" si="20"/>
        <v>2.2262456481344246E-2</v>
      </c>
      <c r="X52" s="37">
        <f t="shared" ref="X52" si="21">SUM(X53:X70)</f>
        <v>7.3782094157132591E-2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7.1625107480653469E-2</v>
      </c>
      <c r="D59" s="10">
        <v>7.1625107480653469E-2</v>
      </c>
      <c r="E59" s="10">
        <v>7.1625107480653469E-2</v>
      </c>
      <c r="F59" s="10">
        <v>7.1625107480653469E-2</v>
      </c>
      <c r="G59" s="10">
        <v>7.1625107480653469E-2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2.3903697334479789E-2</v>
      </c>
      <c r="S59" s="10">
        <v>9.5528804815133275E-2</v>
      </c>
      <c r="T59" s="10">
        <v>9.5528804815133275E-2</v>
      </c>
      <c r="U59" s="10">
        <v>2.407566638005159E-2</v>
      </c>
      <c r="V59" s="10">
        <v>4.539982803095443E-2</v>
      </c>
      <c r="W59" s="10">
        <v>2.149613069647463E-2</v>
      </c>
      <c r="X59" s="10">
        <v>7.2828890799656057E-2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1.4171519327309358E-3</v>
      </c>
      <c r="U70" s="10">
        <v>1.3154490097074428E-3</v>
      </c>
      <c r="V70" s="10">
        <v>9.8122034130997907E-4</v>
      </c>
      <c r="W70" s="10">
        <v>7.6632578486961558E-4</v>
      </c>
      <c r="X70" s="10">
        <v>9.5320335747653873E-4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0.42992261392949271</v>
      </c>
      <c r="D75" s="37">
        <v>0.5970765262252794</v>
      </c>
      <c r="E75" s="37">
        <v>0.69269131556319852</v>
      </c>
      <c r="F75" s="37">
        <v>0.76431642304385194</v>
      </c>
      <c r="G75" s="37">
        <v>0.85984522785898532</v>
      </c>
      <c r="H75" s="37">
        <v>0.52545141874462586</v>
      </c>
      <c r="I75" s="37">
        <v>0.69269131556319852</v>
      </c>
      <c r="J75" s="37">
        <v>0.5970765262252794</v>
      </c>
      <c r="K75" s="37">
        <v>0.16715391229578669</v>
      </c>
      <c r="L75" s="37">
        <v>0.16715391229578669</v>
      </c>
      <c r="M75" s="37">
        <v>0.23886500429922611</v>
      </c>
      <c r="N75" s="37">
        <v>0.26276870163370591</v>
      </c>
      <c r="O75" s="37">
        <v>0.26276870163370591</v>
      </c>
      <c r="P75" s="37">
        <v>1.8152192605331039</v>
      </c>
      <c r="Q75" s="37">
        <v>1.385296646603611</v>
      </c>
      <c r="R75" s="37">
        <v>1.4808254514187451</v>
      </c>
      <c r="S75" s="37">
        <v>1.5286328460877039</v>
      </c>
      <c r="T75" s="37">
        <v>1.7069647463456581</v>
      </c>
      <c r="U75" s="37">
        <v>1.70859845227859</v>
      </c>
      <c r="V75" s="37">
        <v>0</v>
      </c>
      <c r="W75" s="37">
        <v>1.470335339638865E-2</v>
      </c>
      <c r="X75" s="37">
        <v>1.573516766981943E-2</v>
      </c>
    </row>
    <row r="76" spans="1:24" ht="11.25" customHeight="1" x14ac:dyDescent="0.2">
      <c r="A76" s="38" t="s">
        <v>139</v>
      </c>
      <c r="B76" s="39" t="s">
        <v>140</v>
      </c>
      <c r="C76" s="40">
        <v>5.4170249355116074</v>
      </c>
      <c r="D76" s="40">
        <v>5.2450558899398114</v>
      </c>
      <c r="E76" s="40">
        <v>5.1590713671539117</v>
      </c>
      <c r="F76" s="40">
        <v>5.674978503869303</v>
      </c>
      <c r="G76" s="40">
        <v>5.5030094582975062</v>
      </c>
      <c r="H76" s="40">
        <v>5.9329320722269987</v>
      </c>
      <c r="I76" s="40">
        <v>5.4170249355116074</v>
      </c>
      <c r="J76" s="40">
        <v>7.4806534823731727</v>
      </c>
      <c r="K76" s="40">
        <v>4.815133276010318</v>
      </c>
      <c r="L76" s="40">
        <v>3.267411865864144</v>
      </c>
      <c r="M76" s="40">
        <v>2.6655202063628551</v>
      </c>
      <c r="N76" s="40">
        <v>3.0954428202923472</v>
      </c>
      <c r="O76" s="40">
        <v>3.267411865864144</v>
      </c>
      <c r="P76" s="40">
        <v>4.5571797076526224</v>
      </c>
      <c r="Q76" s="40">
        <v>3.0094582975064492</v>
      </c>
      <c r="R76" s="40">
        <v>3.7833190025795349</v>
      </c>
      <c r="S76" s="40">
        <v>3.8693035253654342</v>
      </c>
      <c r="T76" s="40">
        <v>4.0188306104901113</v>
      </c>
      <c r="U76" s="40">
        <v>4.0001719690455717</v>
      </c>
      <c r="V76" s="40">
        <v>3.5928632846087698</v>
      </c>
      <c r="W76" s="40">
        <v>3.1773860705073091</v>
      </c>
      <c r="X76" s="40">
        <v>3.5941530524505581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20.617196904557183</v>
      </c>
      <c r="D2" s="31">
        <f t="shared" si="0"/>
        <v>26.595528804815128</v>
      </c>
      <c r="E2" s="31">
        <f t="shared" si="0"/>
        <v>23.421238177128121</v>
      </c>
      <c r="F2" s="31">
        <f t="shared" si="0"/>
        <v>24.871023215821154</v>
      </c>
      <c r="G2" s="31">
        <f t="shared" si="0"/>
        <v>25.258985382631128</v>
      </c>
      <c r="H2" s="31">
        <f t="shared" si="0"/>
        <v>28.6414445399828</v>
      </c>
      <c r="I2" s="31">
        <f t="shared" si="0"/>
        <v>30.038435081685289</v>
      </c>
      <c r="J2" s="31">
        <f t="shared" si="0"/>
        <v>26.123817712811697</v>
      </c>
      <c r="K2" s="31">
        <f t="shared" si="0"/>
        <v>24.597162510748063</v>
      </c>
      <c r="L2" s="31">
        <f t="shared" si="0"/>
        <v>15.183147033533963</v>
      </c>
      <c r="M2" s="31">
        <f t="shared" si="0"/>
        <v>17.488048151332759</v>
      </c>
      <c r="N2" s="31">
        <f t="shared" si="0"/>
        <v>18.568615649183144</v>
      </c>
      <c r="O2" s="31">
        <f t="shared" si="0"/>
        <v>18.14987102321582</v>
      </c>
      <c r="P2" s="31">
        <f t="shared" si="0"/>
        <v>19.00980223559759</v>
      </c>
      <c r="Q2" s="31">
        <f t="shared" si="0"/>
        <v>19.512897678417879</v>
      </c>
      <c r="R2" s="31">
        <f t="shared" si="0"/>
        <v>15.986930352536541</v>
      </c>
      <c r="S2" s="31">
        <f t="shared" si="0"/>
        <v>16.681513327601031</v>
      </c>
      <c r="T2" s="31">
        <f t="shared" si="0"/>
        <v>17.371845918913788</v>
      </c>
      <c r="U2" s="31">
        <f t="shared" si="0"/>
        <v>17.781683383435912</v>
      </c>
      <c r="V2" s="31">
        <f t="shared" si="0"/>
        <v>15.778653965929033</v>
      </c>
      <c r="W2" s="31">
        <f t="shared" si="0"/>
        <v>15.029974969910391</v>
      </c>
      <c r="X2" s="31">
        <f t="shared" ref="X2" si="1">SUM(X3,X17,X22,X25,X26,X51,X52,X71,X74,X75,X76)</f>
        <v>17.179118990915789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0.62622527944969908</v>
      </c>
      <c r="I3" s="34">
        <f t="shared" si="2"/>
        <v>0.62622527944969908</v>
      </c>
      <c r="J3" s="34">
        <f t="shared" si="2"/>
        <v>0.62622527944969908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0.57712811693895094</v>
      </c>
      <c r="R3" s="34">
        <f t="shared" si="2"/>
        <v>0</v>
      </c>
      <c r="S3" s="34">
        <f t="shared" si="2"/>
        <v>0.56655202063628551</v>
      </c>
      <c r="T3" s="34">
        <f t="shared" si="2"/>
        <v>0.210146173688736</v>
      </c>
      <c r="U3" s="34">
        <f t="shared" si="2"/>
        <v>4.1616509028374889E-2</v>
      </c>
      <c r="V3" s="34">
        <f t="shared" si="2"/>
        <v>4.6431642304385207E-3</v>
      </c>
      <c r="W3" s="34">
        <f t="shared" si="2"/>
        <v>4.6431642304385207E-3</v>
      </c>
      <c r="X3" s="34">
        <f t="shared" ref="X3" si="3">SUM(X4,X8,X11)</f>
        <v>2.2269991401547722E-2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0.62622527944969908</v>
      </c>
      <c r="I4" s="29">
        <f t="shared" si="4"/>
        <v>0.62622527944969908</v>
      </c>
      <c r="J4" s="29">
        <f t="shared" si="4"/>
        <v>0.62622527944969908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0.57712811693895094</v>
      </c>
      <c r="R4" s="29">
        <f t="shared" si="4"/>
        <v>0</v>
      </c>
      <c r="S4" s="29">
        <f t="shared" si="4"/>
        <v>0.56655202063628551</v>
      </c>
      <c r="T4" s="29">
        <f t="shared" si="4"/>
        <v>0.210146173688736</v>
      </c>
      <c r="U4" s="29">
        <f t="shared" si="4"/>
        <v>4.1616509028374889E-2</v>
      </c>
      <c r="V4" s="29">
        <f t="shared" si="4"/>
        <v>4.6431642304385207E-3</v>
      </c>
      <c r="W4" s="29">
        <f t="shared" si="4"/>
        <v>4.6431642304385207E-3</v>
      </c>
      <c r="X4" s="29">
        <f t="shared" ref="X4" si="5">SUM(X5:X7)</f>
        <v>2.2269991401547722E-2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0.62622527944969908</v>
      </c>
      <c r="I7" s="10">
        <v>0.62622527944969908</v>
      </c>
      <c r="J7" s="10">
        <v>0.62622527944969908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0.57712811693895094</v>
      </c>
      <c r="R7" s="10">
        <v>0</v>
      </c>
      <c r="S7" s="10">
        <v>0.56655202063628551</v>
      </c>
      <c r="T7" s="10">
        <v>0.210146173688736</v>
      </c>
      <c r="U7" s="10">
        <v>4.1616509028374889E-2</v>
      </c>
      <c r="V7" s="10">
        <v>4.6431642304385207E-3</v>
      </c>
      <c r="W7" s="10">
        <v>4.6431642304385207E-3</v>
      </c>
      <c r="X7" s="10">
        <v>2.2269991401547722E-2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0.2400687876182287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7.3946689595872734E-3</v>
      </c>
      <c r="U22" s="37">
        <f t="shared" si="12"/>
        <v>1.461736887360275E-3</v>
      </c>
      <c r="V22" s="37">
        <f t="shared" si="12"/>
        <v>2.665520206362855E-2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0.2400687876182287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7.3946689595872734E-3</v>
      </c>
      <c r="U24" s="10">
        <v>1.461736887360275E-3</v>
      </c>
      <c r="V24" s="10">
        <v>2.665520206362855E-2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1.9394668959587269</v>
      </c>
      <c r="D26" s="37">
        <f t="shared" si="14"/>
        <v>1.9394668959587269</v>
      </c>
      <c r="E26" s="37">
        <f t="shared" si="14"/>
        <v>0.96973344797936367</v>
      </c>
      <c r="F26" s="37">
        <f t="shared" si="14"/>
        <v>0</v>
      </c>
      <c r="G26" s="37">
        <f t="shared" si="14"/>
        <v>1.01487532244196</v>
      </c>
      <c r="H26" s="37">
        <f t="shared" si="14"/>
        <v>1.0877042132416159</v>
      </c>
      <c r="I26" s="37">
        <f t="shared" si="14"/>
        <v>2.1025795356835761</v>
      </c>
      <c r="J26" s="37">
        <f t="shared" si="14"/>
        <v>2.1025795356835761</v>
      </c>
      <c r="K26" s="37">
        <f t="shared" si="14"/>
        <v>2.1025795356835761</v>
      </c>
      <c r="L26" s="37">
        <f t="shared" si="14"/>
        <v>1.01487532244196</v>
      </c>
      <c r="M26" s="37">
        <f t="shared" si="14"/>
        <v>1.01487532244196</v>
      </c>
      <c r="N26" s="37">
        <f t="shared" si="14"/>
        <v>2.1025795356835761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1.0877042132416159</v>
      </c>
      <c r="S26" s="37">
        <f t="shared" si="14"/>
        <v>0</v>
      </c>
      <c r="T26" s="37">
        <f t="shared" si="14"/>
        <v>0.80266552020636284</v>
      </c>
      <c r="U26" s="37">
        <f t="shared" si="14"/>
        <v>0.90386930352536532</v>
      </c>
      <c r="V26" s="37">
        <f t="shared" si="14"/>
        <v>0.80980223559759246</v>
      </c>
      <c r="W26" s="37">
        <f t="shared" si="14"/>
        <v>0.70077386070507297</v>
      </c>
      <c r="X26" s="37">
        <f t="shared" ref="X26" si="15">SUM(X27,X33)</f>
        <v>0.87377472055030081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1.9394668959587269</v>
      </c>
      <c r="D33" s="29">
        <f t="shared" si="18"/>
        <v>1.9394668959587269</v>
      </c>
      <c r="E33" s="29">
        <f t="shared" si="18"/>
        <v>0.96973344797936367</v>
      </c>
      <c r="F33" s="29">
        <f t="shared" si="18"/>
        <v>0</v>
      </c>
      <c r="G33" s="29">
        <f t="shared" si="18"/>
        <v>1.01487532244196</v>
      </c>
      <c r="H33" s="29">
        <f t="shared" si="18"/>
        <v>1.0877042132416159</v>
      </c>
      <c r="I33" s="29">
        <f t="shared" si="18"/>
        <v>2.1025795356835761</v>
      </c>
      <c r="J33" s="29">
        <f t="shared" si="18"/>
        <v>2.1025795356835761</v>
      </c>
      <c r="K33" s="29">
        <f t="shared" si="18"/>
        <v>2.1025795356835761</v>
      </c>
      <c r="L33" s="29">
        <f t="shared" si="18"/>
        <v>1.01487532244196</v>
      </c>
      <c r="M33" s="29">
        <f t="shared" si="18"/>
        <v>1.01487532244196</v>
      </c>
      <c r="N33" s="29">
        <f t="shared" si="18"/>
        <v>2.1025795356835761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1.0877042132416159</v>
      </c>
      <c r="S33" s="29">
        <f t="shared" si="18"/>
        <v>0</v>
      </c>
      <c r="T33" s="29">
        <f t="shared" si="18"/>
        <v>0.80266552020636284</v>
      </c>
      <c r="U33" s="29">
        <f t="shared" si="18"/>
        <v>0.90386930352536532</v>
      </c>
      <c r="V33" s="29">
        <f t="shared" si="18"/>
        <v>0.80980223559759246</v>
      </c>
      <c r="W33" s="29">
        <f t="shared" si="18"/>
        <v>0.70077386070507297</v>
      </c>
      <c r="X33" s="29">
        <f t="shared" ref="X33" si="19">SUM(X34:X50)</f>
        <v>0.87377472055030081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1.0877042132416159</v>
      </c>
      <c r="I36" s="10">
        <v>1.0877042132416159</v>
      </c>
      <c r="J36" s="10">
        <v>1.0877042132416159</v>
      </c>
      <c r="K36" s="10">
        <v>1.0877042132416159</v>
      </c>
      <c r="L36" s="10">
        <v>0</v>
      </c>
      <c r="M36" s="10">
        <v>0</v>
      </c>
      <c r="N36" s="10">
        <v>1.0877042132416159</v>
      </c>
      <c r="O36" s="10">
        <v>0</v>
      </c>
      <c r="P36" s="10">
        <v>0</v>
      </c>
      <c r="Q36" s="10">
        <v>0</v>
      </c>
      <c r="R36" s="10">
        <v>1.0877042132416159</v>
      </c>
      <c r="S36" s="10">
        <v>0</v>
      </c>
      <c r="T36" s="10">
        <v>0.41874462596732592</v>
      </c>
      <c r="U36" s="10">
        <v>0.56775580395528802</v>
      </c>
      <c r="V36" s="10">
        <v>0.4079105760963026</v>
      </c>
      <c r="W36" s="10">
        <v>0.3676698194325021</v>
      </c>
      <c r="X36" s="10">
        <v>0.35786758383490969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4.0928632846087699E-2</v>
      </c>
      <c r="U37" s="10">
        <v>4.2132416165090282E-3</v>
      </c>
      <c r="V37" s="10">
        <v>6.0877042132416161E-2</v>
      </c>
      <c r="W37" s="10">
        <v>7.3086844368013756E-3</v>
      </c>
      <c r="X37" s="10">
        <v>1.15219260533104E-2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1.01487532244196</v>
      </c>
      <c r="H43" s="10">
        <v>0</v>
      </c>
      <c r="I43" s="10">
        <v>1.01487532244196</v>
      </c>
      <c r="J43" s="10">
        <v>1.01487532244196</v>
      </c>
      <c r="K43" s="10">
        <v>1.01487532244196</v>
      </c>
      <c r="L43" s="10">
        <v>1.01487532244196</v>
      </c>
      <c r="M43" s="10">
        <v>1.01487532244196</v>
      </c>
      <c r="N43" s="10">
        <v>1.01487532244196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0.34299226139294919</v>
      </c>
      <c r="U43" s="10">
        <v>0.33190025795356831</v>
      </c>
      <c r="V43" s="10">
        <v>0.34101461736887362</v>
      </c>
      <c r="W43" s="10">
        <v>0.32579535683576949</v>
      </c>
      <c r="X43" s="10">
        <v>0.50438521066208075</v>
      </c>
    </row>
    <row r="44" spans="1:24" ht="11.25" customHeight="1" x14ac:dyDescent="0.2">
      <c r="A44" s="41" t="s">
        <v>75</v>
      </c>
      <c r="B44" s="9" t="s">
        <v>76</v>
      </c>
      <c r="C44" s="10">
        <v>1.9394668959587269</v>
      </c>
      <c r="D44" s="10">
        <v>1.9394668959587269</v>
      </c>
      <c r="E44" s="10">
        <v>0.96973344797936367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2.407566638005159</v>
      </c>
      <c r="D51" s="37">
        <v>4.8366294067067921</v>
      </c>
      <c r="E51" s="37">
        <v>4.815133276010318</v>
      </c>
      <c r="F51" s="37">
        <v>7.2441960447119511</v>
      </c>
      <c r="G51" s="37">
        <v>6.4058469475494411</v>
      </c>
      <c r="H51" s="37">
        <v>6.4058469475494411</v>
      </c>
      <c r="I51" s="37">
        <v>7.9965606190885632</v>
      </c>
      <c r="J51" s="37">
        <v>7.2012037833190021</v>
      </c>
      <c r="K51" s="37">
        <v>6.4058469475494411</v>
      </c>
      <c r="L51" s="37">
        <v>4.815133276010318</v>
      </c>
      <c r="M51" s="37">
        <v>6.4273430782459151</v>
      </c>
      <c r="N51" s="37">
        <v>4.815133276010318</v>
      </c>
      <c r="O51" s="37">
        <v>5.6104901117798791</v>
      </c>
      <c r="P51" s="37">
        <v>5.7394668959587269</v>
      </c>
      <c r="Q51" s="37">
        <v>5.5889939810834042</v>
      </c>
      <c r="R51" s="37">
        <v>4.08426483233018</v>
      </c>
      <c r="S51" s="37">
        <v>4.8366294067067921</v>
      </c>
      <c r="T51" s="37">
        <v>5.0413585554600173</v>
      </c>
      <c r="U51" s="37">
        <v>5.1066208082545126</v>
      </c>
      <c r="V51" s="37">
        <v>4.0888220120378316</v>
      </c>
      <c r="W51" s="37">
        <v>3.6124677558039551</v>
      </c>
      <c r="X51" s="37">
        <v>4.4353396388650026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2.8661220980223558</v>
      </c>
      <c r="D52" s="37">
        <f t="shared" si="20"/>
        <v>3.0572656921754078</v>
      </c>
      <c r="E52" s="37">
        <f t="shared" si="20"/>
        <v>3.367755803955288</v>
      </c>
      <c r="F52" s="37">
        <f t="shared" si="20"/>
        <v>3.176612209802236</v>
      </c>
      <c r="G52" s="37">
        <f t="shared" si="20"/>
        <v>2.3884780739466889</v>
      </c>
      <c r="H52" s="37">
        <f t="shared" si="20"/>
        <v>2.3884780739466889</v>
      </c>
      <c r="I52" s="37">
        <f t="shared" si="20"/>
        <v>2.4361994840928629</v>
      </c>
      <c r="J52" s="37">
        <f t="shared" si="20"/>
        <v>2.603439380911436</v>
      </c>
      <c r="K52" s="37">
        <f t="shared" si="20"/>
        <v>2.842304385210662</v>
      </c>
      <c r="L52" s="37">
        <f t="shared" si="20"/>
        <v>1.361392949269131</v>
      </c>
      <c r="M52" s="37">
        <f t="shared" si="20"/>
        <v>1.385296646603611</v>
      </c>
      <c r="N52" s="37">
        <f t="shared" si="20"/>
        <v>1.8391229578675841</v>
      </c>
      <c r="O52" s="37">
        <f t="shared" si="20"/>
        <v>2.0540842648323299</v>
      </c>
      <c r="P52" s="37">
        <f t="shared" si="20"/>
        <v>2.1735167669819431</v>
      </c>
      <c r="Q52" s="37">
        <f t="shared" si="20"/>
        <v>2.937833190025795</v>
      </c>
      <c r="R52" s="37">
        <f t="shared" si="20"/>
        <v>2.2929492691315558</v>
      </c>
      <c r="S52" s="37">
        <f t="shared" si="20"/>
        <v>2.603439380911436</v>
      </c>
      <c r="T52" s="37">
        <f t="shared" si="20"/>
        <v>3.2037461768673565</v>
      </c>
      <c r="U52" s="37">
        <f t="shared" si="20"/>
        <v>3.2761803739776165</v>
      </c>
      <c r="V52" s="37">
        <f t="shared" si="20"/>
        <v>2.5582756340287762</v>
      </c>
      <c r="W52" s="37">
        <f t="shared" si="20"/>
        <v>2.0922277644073843</v>
      </c>
      <c r="X52" s="37">
        <f t="shared" ref="X52" si="21">SUM(X53:X70)</f>
        <v>2.3029367037274868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2.8661220980223558</v>
      </c>
      <c r="D59" s="10">
        <v>3.0572656921754078</v>
      </c>
      <c r="E59" s="10">
        <v>3.367755803955288</v>
      </c>
      <c r="F59" s="10">
        <v>3.176612209802236</v>
      </c>
      <c r="G59" s="10">
        <v>2.3884780739466889</v>
      </c>
      <c r="H59" s="10">
        <v>2.3884780739466889</v>
      </c>
      <c r="I59" s="10">
        <v>2.4361994840928629</v>
      </c>
      <c r="J59" s="10">
        <v>2.603439380911436</v>
      </c>
      <c r="K59" s="10">
        <v>2.842304385210662</v>
      </c>
      <c r="L59" s="10">
        <v>1.361392949269131</v>
      </c>
      <c r="M59" s="10">
        <v>1.385296646603611</v>
      </c>
      <c r="N59" s="10">
        <v>1.8391229578675841</v>
      </c>
      <c r="O59" s="10">
        <v>2.0540842648323299</v>
      </c>
      <c r="P59" s="10">
        <v>2.1735167669819431</v>
      </c>
      <c r="Q59" s="10">
        <v>2.937833190025795</v>
      </c>
      <c r="R59" s="10">
        <v>2.2929492691315558</v>
      </c>
      <c r="S59" s="10">
        <v>2.603439380911436</v>
      </c>
      <c r="T59" s="10">
        <v>3.2005159071367149</v>
      </c>
      <c r="U59" s="10">
        <v>3.2732588134135852</v>
      </c>
      <c r="V59" s="10">
        <v>2.5555460017196898</v>
      </c>
      <c r="W59" s="10">
        <v>2.0896818572656919</v>
      </c>
      <c r="X59" s="10">
        <v>2.2999999999999998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3.2302697306414692E-3</v>
      </c>
      <c r="U70" s="10">
        <v>2.921560564031222E-3</v>
      </c>
      <c r="V70" s="10">
        <v>2.7296323090862545E-3</v>
      </c>
      <c r="W70" s="10">
        <v>2.5459071416925414E-3</v>
      </c>
      <c r="X70" s="10">
        <v>2.9367037274869432E-3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2.0540842648323299</v>
      </c>
      <c r="D75" s="37">
        <v>2.3167669819432501</v>
      </c>
      <c r="E75" s="37">
        <v>2.3167669819432501</v>
      </c>
      <c r="F75" s="37">
        <v>1.982459157351677</v>
      </c>
      <c r="G75" s="37">
        <v>2.0540842648323299</v>
      </c>
      <c r="H75" s="37">
        <v>4.6336199484092866</v>
      </c>
      <c r="I75" s="37">
        <v>3.0333619948409281</v>
      </c>
      <c r="J75" s="37">
        <v>1.5525365434221841</v>
      </c>
      <c r="K75" s="37">
        <v>1.5525365434221841</v>
      </c>
      <c r="L75" s="37">
        <v>0.5970765262252794</v>
      </c>
      <c r="M75" s="37">
        <v>0.40601891659501288</v>
      </c>
      <c r="N75" s="37">
        <v>0.52545141874462586</v>
      </c>
      <c r="O75" s="37">
        <v>1.026999140154772</v>
      </c>
      <c r="P75" s="37">
        <v>1.1226139294926909</v>
      </c>
      <c r="Q75" s="37">
        <v>1.1226139294926909</v>
      </c>
      <c r="R75" s="37">
        <v>0.52545141874462586</v>
      </c>
      <c r="S75" s="37">
        <v>0.3343938091143594</v>
      </c>
      <c r="T75" s="37">
        <v>0.43895098882201211</v>
      </c>
      <c r="U75" s="37">
        <v>0.55451418744625958</v>
      </c>
      <c r="V75" s="37">
        <v>0.72983662940670668</v>
      </c>
      <c r="W75" s="37">
        <v>1.2017196904557179</v>
      </c>
      <c r="X75" s="37">
        <v>1.4139294926913151</v>
      </c>
    </row>
    <row r="76" spans="1:24" ht="11.25" customHeight="1" x14ac:dyDescent="0.2">
      <c r="A76" s="38" t="s">
        <v>139</v>
      </c>
      <c r="B76" s="39" t="s">
        <v>140</v>
      </c>
      <c r="C76" s="40">
        <v>11.34995700773861</v>
      </c>
      <c r="D76" s="40">
        <v>14.445399828030951</v>
      </c>
      <c r="E76" s="40">
        <v>11.951848667239901</v>
      </c>
      <c r="F76" s="40">
        <v>12.46775580395529</v>
      </c>
      <c r="G76" s="40">
        <v>13.155631986242479</v>
      </c>
      <c r="H76" s="40">
        <v>13.499570077386069</v>
      </c>
      <c r="I76" s="40">
        <v>13.843508168529659</v>
      </c>
      <c r="J76" s="40">
        <v>12.0378331900258</v>
      </c>
      <c r="K76" s="40">
        <v>11.6938950988822</v>
      </c>
      <c r="L76" s="40">
        <v>7.3946689595872739</v>
      </c>
      <c r="M76" s="40">
        <v>8.2545141874462598</v>
      </c>
      <c r="N76" s="40">
        <v>9.2863284608770407</v>
      </c>
      <c r="O76" s="40">
        <v>9.4582975064488384</v>
      </c>
      <c r="P76" s="40">
        <v>9.9742046431642297</v>
      </c>
      <c r="Q76" s="40">
        <v>9.2863284608770407</v>
      </c>
      <c r="R76" s="40">
        <v>7.9965606190885632</v>
      </c>
      <c r="S76" s="40">
        <v>8.3404987102321577</v>
      </c>
      <c r="T76" s="40">
        <v>7.6675838349097161</v>
      </c>
      <c r="U76" s="40">
        <v>7.8974204643164221</v>
      </c>
      <c r="V76" s="40">
        <v>7.5606190885640583</v>
      </c>
      <c r="W76" s="40">
        <v>7.4181427343078239</v>
      </c>
      <c r="X76" s="40">
        <v>8.1308684436801375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53.75348237317283</v>
      </c>
      <c r="D2" s="31">
        <f t="shared" si="0"/>
        <v>53.359243336199484</v>
      </c>
      <c r="E2" s="31">
        <f t="shared" si="0"/>
        <v>53.17325881341359</v>
      </c>
      <c r="F2" s="31">
        <f t="shared" si="0"/>
        <v>52.428288907996553</v>
      </c>
      <c r="G2" s="31">
        <f t="shared" si="0"/>
        <v>49.270765262252795</v>
      </c>
      <c r="H2" s="31">
        <f t="shared" si="0"/>
        <v>33.818658641444536</v>
      </c>
      <c r="I2" s="31">
        <f t="shared" si="0"/>
        <v>26.935081685296645</v>
      </c>
      <c r="J2" s="31">
        <f t="shared" si="0"/>
        <v>25.597076526225276</v>
      </c>
      <c r="K2" s="31">
        <f t="shared" si="0"/>
        <v>16.401547721410147</v>
      </c>
      <c r="L2" s="31">
        <f t="shared" si="0"/>
        <v>12.07652622527945</v>
      </c>
      <c r="M2" s="31">
        <f t="shared" si="0"/>
        <v>12.095184866723987</v>
      </c>
      <c r="N2" s="31">
        <f t="shared" si="0"/>
        <v>12.873946689595872</v>
      </c>
      <c r="O2" s="31">
        <f t="shared" si="0"/>
        <v>14.354686156491827</v>
      </c>
      <c r="P2" s="31">
        <f t="shared" si="0"/>
        <v>11.157867583834909</v>
      </c>
      <c r="Q2" s="31">
        <f t="shared" si="0"/>
        <v>8.6366294067067937</v>
      </c>
      <c r="R2" s="31">
        <f t="shared" si="0"/>
        <v>7.8153052450558889</v>
      </c>
      <c r="S2" s="31">
        <f t="shared" si="0"/>
        <v>7.6167669819432504</v>
      </c>
      <c r="T2" s="31">
        <f t="shared" si="0"/>
        <v>8.1802829036506939</v>
      </c>
      <c r="U2" s="31">
        <f t="shared" si="0"/>
        <v>7.8192554679933597</v>
      </c>
      <c r="V2" s="31">
        <f t="shared" si="0"/>
        <v>7.2453634656644992</v>
      </c>
      <c r="W2" s="31">
        <f t="shared" si="0"/>
        <v>6.5035952009247104</v>
      </c>
      <c r="X2" s="31">
        <f t="shared" ref="X2" si="1">SUM(X3,X17,X22,X25,X26,X51,X52,X71,X74,X75,X76)</f>
        <v>7.3422697708753244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0.62622527944969908</v>
      </c>
      <c r="I3" s="34">
        <f t="shared" si="2"/>
        <v>0.62622527944969908</v>
      </c>
      <c r="J3" s="34">
        <f t="shared" si="2"/>
        <v>0</v>
      </c>
      <c r="K3" s="34">
        <f t="shared" si="2"/>
        <v>0</v>
      </c>
      <c r="L3" s="34">
        <f t="shared" si="2"/>
        <v>0.62622527944969908</v>
      </c>
      <c r="M3" s="34">
        <f t="shared" si="2"/>
        <v>0</v>
      </c>
      <c r="N3" s="34">
        <f t="shared" si="2"/>
        <v>0.62622527944969908</v>
      </c>
      <c r="O3" s="34">
        <f t="shared" si="2"/>
        <v>0</v>
      </c>
      <c r="P3" s="34">
        <f t="shared" si="2"/>
        <v>0.57463456577815986</v>
      </c>
      <c r="Q3" s="34">
        <f t="shared" si="2"/>
        <v>0</v>
      </c>
      <c r="R3" s="34">
        <f t="shared" si="2"/>
        <v>0.57110920034393808</v>
      </c>
      <c r="S3" s="34">
        <f t="shared" si="2"/>
        <v>0</v>
      </c>
      <c r="T3" s="34">
        <f t="shared" si="2"/>
        <v>0.1468615649183147</v>
      </c>
      <c r="U3" s="34">
        <f t="shared" si="2"/>
        <v>7.2312983662940658E-2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0.62622527944969908</v>
      </c>
      <c r="I4" s="29">
        <f t="shared" si="4"/>
        <v>0.62622527944969908</v>
      </c>
      <c r="J4" s="29">
        <f t="shared" si="4"/>
        <v>0</v>
      </c>
      <c r="K4" s="29">
        <f t="shared" si="4"/>
        <v>0</v>
      </c>
      <c r="L4" s="29">
        <f t="shared" si="4"/>
        <v>0.62622527944969908</v>
      </c>
      <c r="M4" s="29">
        <f t="shared" si="4"/>
        <v>0</v>
      </c>
      <c r="N4" s="29">
        <f t="shared" si="4"/>
        <v>0.62622527944969908</v>
      </c>
      <c r="O4" s="29">
        <f t="shared" si="4"/>
        <v>0</v>
      </c>
      <c r="P4" s="29">
        <f t="shared" si="4"/>
        <v>0.57463456577815986</v>
      </c>
      <c r="Q4" s="29">
        <f t="shared" si="4"/>
        <v>0</v>
      </c>
      <c r="R4" s="29">
        <f t="shared" si="4"/>
        <v>0.57110920034393808</v>
      </c>
      <c r="S4" s="29">
        <f t="shared" si="4"/>
        <v>0</v>
      </c>
      <c r="T4" s="29">
        <f t="shared" si="4"/>
        <v>0.1468615649183147</v>
      </c>
      <c r="U4" s="29">
        <f t="shared" si="4"/>
        <v>7.2312983662940658E-2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0.62622527944969908</v>
      </c>
      <c r="I7" s="10">
        <v>0.62622527944969908</v>
      </c>
      <c r="J7" s="10">
        <v>0</v>
      </c>
      <c r="K7" s="10">
        <v>0</v>
      </c>
      <c r="L7" s="10">
        <v>0.62622527944969908</v>
      </c>
      <c r="M7" s="10">
        <v>0</v>
      </c>
      <c r="N7" s="10">
        <v>0.62622527944969908</v>
      </c>
      <c r="O7" s="10">
        <v>0</v>
      </c>
      <c r="P7" s="10">
        <v>0.57463456577815986</v>
      </c>
      <c r="Q7" s="10">
        <v>0</v>
      </c>
      <c r="R7" s="10">
        <v>0.57110920034393808</v>
      </c>
      <c r="S7" s="10">
        <v>0</v>
      </c>
      <c r="T7" s="10">
        <v>0.1468615649183147</v>
      </c>
      <c r="U7" s="10">
        <v>7.2312983662940658E-2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10.892605331040414</v>
      </c>
      <c r="D26" s="37">
        <f t="shared" si="14"/>
        <v>7.0588993981083394</v>
      </c>
      <c r="E26" s="37">
        <f t="shared" si="14"/>
        <v>4.0594153052450546</v>
      </c>
      <c r="F26" s="37">
        <f t="shared" si="14"/>
        <v>3.0445399828030948</v>
      </c>
      <c r="G26" s="37">
        <f t="shared" si="14"/>
        <v>3.0445399828030948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1.01487532244196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0.14204643164230438</v>
      </c>
      <c r="U26" s="37">
        <f t="shared" si="14"/>
        <v>0.12192605331040414</v>
      </c>
      <c r="V26" s="37">
        <f t="shared" si="14"/>
        <v>0.13516766981943246</v>
      </c>
      <c r="W26" s="37">
        <f t="shared" si="14"/>
        <v>0.11530524505588993</v>
      </c>
      <c r="X26" s="37">
        <f t="shared" ref="X26" si="15">SUM(X27,X33)</f>
        <v>0.13473774720550305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10.892605331040414</v>
      </c>
      <c r="D33" s="29">
        <f t="shared" si="18"/>
        <v>7.0588993981083394</v>
      </c>
      <c r="E33" s="29">
        <f t="shared" si="18"/>
        <v>4.0594153052450546</v>
      </c>
      <c r="F33" s="29">
        <f t="shared" si="18"/>
        <v>3.0445399828030948</v>
      </c>
      <c r="G33" s="29">
        <f t="shared" si="18"/>
        <v>3.0445399828030948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1.01487532244196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0.14204643164230438</v>
      </c>
      <c r="U33" s="29">
        <f t="shared" si="18"/>
        <v>0.12192605331040414</v>
      </c>
      <c r="V33" s="29">
        <f t="shared" si="18"/>
        <v>0.13516766981943246</v>
      </c>
      <c r="W33" s="29">
        <f t="shared" si="18"/>
        <v>0.11530524505588993</v>
      </c>
      <c r="X33" s="29">
        <f t="shared" ref="X33" si="19">SUM(X34:X50)</f>
        <v>0.13473774720550305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4.4625967325881338E-2</v>
      </c>
      <c r="U36" s="10">
        <v>9.3551160791057617E-2</v>
      </c>
      <c r="V36" s="10">
        <v>0.10877042132416161</v>
      </c>
      <c r="W36" s="10">
        <v>8.4866723989681855E-2</v>
      </c>
      <c r="X36" s="10">
        <v>0.10223559759243341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1.031814273430782E-3</v>
      </c>
      <c r="U37" s="10">
        <v>0</v>
      </c>
      <c r="V37" s="10">
        <v>0</v>
      </c>
      <c r="W37" s="10">
        <v>1.031814273430782E-3</v>
      </c>
      <c r="X37" s="10"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5.0742906276870174</v>
      </c>
      <c r="D43" s="10">
        <v>6.0891659501289759</v>
      </c>
      <c r="E43" s="10">
        <v>4.0594153052450546</v>
      </c>
      <c r="F43" s="10">
        <v>3.0445399828030948</v>
      </c>
      <c r="G43" s="10">
        <v>3.0445399828030948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1.01487532244196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9.6388650042992255E-2</v>
      </c>
      <c r="U43" s="10">
        <v>2.8374892519346519E-2</v>
      </c>
      <c r="V43" s="10">
        <v>2.639724849527085E-2</v>
      </c>
      <c r="W43" s="10">
        <v>2.94067067927773E-2</v>
      </c>
      <c r="X43" s="10">
        <v>3.1470335339638861E-2</v>
      </c>
    </row>
    <row r="44" spans="1:24" ht="11.25" customHeight="1" x14ac:dyDescent="0.2">
      <c r="A44" s="41" t="s">
        <v>75</v>
      </c>
      <c r="B44" s="9" t="s">
        <v>76</v>
      </c>
      <c r="C44" s="10">
        <v>5.818314703353396</v>
      </c>
      <c r="D44" s="10">
        <v>0.96973344797936367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17.691315563198621</v>
      </c>
      <c r="D51" s="37">
        <v>21.732588134135849</v>
      </c>
      <c r="E51" s="37">
        <v>25.687876182287191</v>
      </c>
      <c r="F51" s="37">
        <v>25.70937231298366</v>
      </c>
      <c r="G51" s="37">
        <v>24.849527085124681</v>
      </c>
      <c r="H51" s="37">
        <v>18.422184006878759</v>
      </c>
      <c r="I51" s="37">
        <v>12.01633705932932</v>
      </c>
      <c r="J51" s="37">
        <v>11.19948409286328</v>
      </c>
      <c r="K51" s="37">
        <v>8.018056749785039</v>
      </c>
      <c r="L51" s="37">
        <v>5.631986242476354</v>
      </c>
      <c r="M51" s="37">
        <v>7.2226999140154771</v>
      </c>
      <c r="N51" s="37">
        <v>6.4273430782459151</v>
      </c>
      <c r="O51" s="37">
        <v>10.447119518486669</v>
      </c>
      <c r="P51" s="37">
        <v>6.5563198624247629</v>
      </c>
      <c r="Q51" s="37">
        <v>5.2020636285468624</v>
      </c>
      <c r="R51" s="37">
        <v>4.1057609630266549</v>
      </c>
      <c r="S51" s="37">
        <v>4.3207222699914016</v>
      </c>
      <c r="T51" s="37">
        <v>4.3611349957007732</v>
      </c>
      <c r="U51" s="37">
        <v>4.1699054170249346</v>
      </c>
      <c r="V51" s="37">
        <v>4.0032674118658642</v>
      </c>
      <c r="W51" s="37">
        <v>3.628030954428203</v>
      </c>
      <c r="X51" s="37">
        <v>4.2563198624247631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0.31049011177987962</v>
      </c>
      <c r="D52" s="37">
        <f t="shared" si="20"/>
        <v>0.47773000859845233</v>
      </c>
      <c r="E52" s="37">
        <f t="shared" si="20"/>
        <v>0.31049011177987962</v>
      </c>
      <c r="F52" s="37">
        <f t="shared" si="20"/>
        <v>0.64488392089423896</v>
      </c>
      <c r="G52" s="37">
        <f t="shared" si="20"/>
        <v>0.64488392089423896</v>
      </c>
      <c r="H52" s="37">
        <f t="shared" si="20"/>
        <v>1.098710232158211</v>
      </c>
      <c r="I52" s="37">
        <f t="shared" si="20"/>
        <v>0.88374892519346515</v>
      </c>
      <c r="J52" s="37">
        <f t="shared" si="20"/>
        <v>0.3821152192605331</v>
      </c>
      <c r="K52" s="37">
        <f t="shared" si="20"/>
        <v>0.31049011177987962</v>
      </c>
      <c r="L52" s="37">
        <f t="shared" si="20"/>
        <v>0.47773000859845233</v>
      </c>
      <c r="M52" s="37">
        <f t="shared" si="20"/>
        <v>0.31049011177987962</v>
      </c>
      <c r="N52" s="37">
        <f t="shared" si="20"/>
        <v>0.5970765262252794</v>
      </c>
      <c r="O52" s="37">
        <f t="shared" si="20"/>
        <v>0.1194325021496131</v>
      </c>
      <c r="P52" s="37">
        <f t="shared" si="20"/>
        <v>0</v>
      </c>
      <c r="Q52" s="37">
        <f t="shared" si="20"/>
        <v>0</v>
      </c>
      <c r="R52" s="37">
        <f t="shared" si="20"/>
        <v>0.1194325021496131</v>
      </c>
      <c r="S52" s="37">
        <f t="shared" si="20"/>
        <v>0.2149613069647463</v>
      </c>
      <c r="T52" s="37">
        <f t="shared" si="20"/>
        <v>0.3061642450092501</v>
      </c>
      <c r="U52" s="37">
        <f t="shared" si="20"/>
        <v>0.16224772938630933</v>
      </c>
      <c r="V52" s="37">
        <f t="shared" si="20"/>
        <v>0.15740129885452539</v>
      </c>
      <c r="W52" s="37">
        <f t="shared" si="20"/>
        <v>0.15982907882668851</v>
      </c>
      <c r="X52" s="37">
        <f t="shared" ref="X52" si="21">SUM(X53:X70)</f>
        <v>0.25413563501977865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0.31049011177987962</v>
      </c>
      <c r="D59" s="10">
        <v>0.47773000859845233</v>
      </c>
      <c r="E59" s="10">
        <v>0.31049011177987962</v>
      </c>
      <c r="F59" s="10">
        <v>0.64488392089423896</v>
      </c>
      <c r="G59" s="10">
        <v>0.64488392089423896</v>
      </c>
      <c r="H59" s="10">
        <v>1.098710232158211</v>
      </c>
      <c r="I59" s="10">
        <v>0.88374892519346515</v>
      </c>
      <c r="J59" s="10">
        <v>0.3821152192605331</v>
      </c>
      <c r="K59" s="10">
        <v>0.31049011177987962</v>
      </c>
      <c r="L59" s="10">
        <v>0.47773000859845233</v>
      </c>
      <c r="M59" s="10">
        <v>0.31049011177987962</v>
      </c>
      <c r="N59" s="10">
        <v>0.5970765262252794</v>
      </c>
      <c r="O59" s="10">
        <v>0.1194325021496131</v>
      </c>
      <c r="P59" s="10">
        <v>0</v>
      </c>
      <c r="Q59" s="10">
        <v>0</v>
      </c>
      <c r="R59" s="10">
        <v>0.1194325021496131</v>
      </c>
      <c r="S59" s="10">
        <v>0.2149613069647463</v>
      </c>
      <c r="T59" s="10">
        <v>0.30464316423043852</v>
      </c>
      <c r="U59" s="10">
        <v>0.1609630266552021</v>
      </c>
      <c r="V59" s="10">
        <v>0.15614789337919169</v>
      </c>
      <c r="W59" s="10">
        <v>0.15872742906276871</v>
      </c>
      <c r="X59" s="10">
        <v>0.25288048151332759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1.5210807788115547E-3</v>
      </c>
      <c r="U70" s="10">
        <v>1.2847027311072214E-3</v>
      </c>
      <c r="V70" s="10">
        <v>1.253405475333694E-3</v>
      </c>
      <c r="W70" s="10">
        <v>1.1016497639197936E-3</v>
      </c>
      <c r="X70" s="10">
        <v>1.2551535064510694E-3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5.6845227858985394</v>
      </c>
      <c r="D75" s="37">
        <v>5.0874462596732588</v>
      </c>
      <c r="E75" s="37">
        <v>4.8007738607050729</v>
      </c>
      <c r="F75" s="37">
        <v>4.8007738607050729</v>
      </c>
      <c r="G75" s="37">
        <v>4.3947549441100593</v>
      </c>
      <c r="H75" s="37">
        <v>3.8693035253654342</v>
      </c>
      <c r="I75" s="37">
        <v>4.8963026655202064</v>
      </c>
      <c r="J75" s="37">
        <v>5.1590713671539117</v>
      </c>
      <c r="K75" s="37">
        <v>2.0540842648323299</v>
      </c>
      <c r="L75" s="37">
        <v>0.95537403267411869</v>
      </c>
      <c r="M75" s="37">
        <v>1.1226139294926909</v>
      </c>
      <c r="N75" s="37">
        <v>0.5970765262252794</v>
      </c>
      <c r="O75" s="37">
        <v>0.69269131556319852</v>
      </c>
      <c r="P75" s="37">
        <v>0.50154772141014614</v>
      </c>
      <c r="Q75" s="37">
        <v>0.5970765262252794</v>
      </c>
      <c r="R75" s="37">
        <v>0.52545141874462586</v>
      </c>
      <c r="S75" s="37">
        <v>0.50154772141014614</v>
      </c>
      <c r="T75" s="37">
        <v>0.63602751504729149</v>
      </c>
      <c r="U75" s="37">
        <v>0.7662940670679278</v>
      </c>
      <c r="V75" s="37">
        <v>0.54144453998280306</v>
      </c>
      <c r="W75" s="37">
        <v>0.47515047291487528</v>
      </c>
      <c r="X75" s="37">
        <v>0.51607910576096294</v>
      </c>
    </row>
    <row r="76" spans="1:24" ht="11.25" customHeight="1" x14ac:dyDescent="0.2">
      <c r="A76" s="38" t="s">
        <v>139</v>
      </c>
      <c r="B76" s="39" t="s">
        <v>140</v>
      </c>
      <c r="C76" s="40">
        <v>19.174548581255369</v>
      </c>
      <c r="D76" s="40">
        <v>19.00257953568358</v>
      </c>
      <c r="E76" s="40">
        <v>18.314703353396389</v>
      </c>
      <c r="F76" s="40">
        <v>18.228718830610489</v>
      </c>
      <c r="G76" s="40">
        <v>16.33705932932072</v>
      </c>
      <c r="H76" s="40">
        <v>9.802235597592432</v>
      </c>
      <c r="I76" s="40">
        <v>8.5124677558039554</v>
      </c>
      <c r="J76" s="40">
        <v>8.8564058469475491</v>
      </c>
      <c r="K76" s="40">
        <v>6.0189165950128984</v>
      </c>
      <c r="L76" s="40">
        <v>4.3852106620808264</v>
      </c>
      <c r="M76" s="40">
        <v>3.4393809114359408</v>
      </c>
      <c r="N76" s="40">
        <v>3.611349957007739</v>
      </c>
      <c r="O76" s="40">
        <v>3.0954428202923472</v>
      </c>
      <c r="P76" s="40">
        <v>3.5253654342218401</v>
      </c>
      <c r="Q76" s="40">
        <v>2.837489251934652</v>
      </c>
      <c r="R76" s="40">
        <v>2.493551160791057</v>
      </c>
      <c r="S76" s="40">
        <v>2.5795356835769558</v>
      </c>
      <c r="T76" s="40">
        <v>2.5880481513327598</v>
      </c>
      <c r="U76" s="40">
        <v>2.526569217540843</v>
      </c>
      <c r="V76" s="40">
        <v>2.4080825451418741</v>
      </c>
      <c r="W76" s="40">
        <v>2.1252794496990539</v>
      </c>
      <c r="X76" s="40">
        <v>2.1809974204643159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83.183920894239037</v>
      </c>
      <c r="D2" s="31">
        <f t="shared" si="0"/>
        <v>102.35881341358555</v>
      </c>
      <c r="E2" s="31">
        <f t="shared" si="0"/>
        <v>89.561478933791904</v>
      </c>
      <c r="F2" s="31">
        <f t="shared" si="0"/>
        <v>92.037403267411861</v>
      </c>
      <c r="G2" s="31">
        <f t="shared" si="0"/>
        <v>117.4242476354256</v>
      </c>
      <c r="H2" s="31">
        <f t="shared" si="0"/>
        <v>136.22175408426483</v>
      </c>
      <c r="I2" s="31">
        <f t="shared" si="0"/>
        <v>163.90610490111783</v>
      </c>
      <c r="J2" s="31">
        <f t="shared" si="0"/>
        <v>150.66921754084262</v>
      </c>
      <c r="K2" s="31">
        <f t="shared" si="0"/>
        <v>171.6301805674978</v>
      </c>
      <c r="L2" s="31">
        <f t="shared" si="0"/>
        <v>239.97205503009457</v>
      </c>
      <c r="M2" s="31">
        <f t="shared" si="0"/>
        <v>286.29449699054169</v>
      </c>
      <c r="N2" s="31">
        <f t="shared" si="0"/>
        <v>320.69716251074806</v>
      </c>
      <c r="O2" s="31">
        <f t="shared" si="0"/>
        <v>344.91401547721415</v>
      </c>
      <c r="P2" s="31">
        <f t="shared" si="0"/>
        <v>358.84608770421312</v>
      </c>
      <c r="Q2" s="31">
        <f t="shared" si="0"/>
        <v>420.94797936371452</v>
      </c>
      <c r="R2" s="31">
        <f t="shared" si="0"/>
        <v>449.46638005159065</v>
      </c>
      <c r="S2" s="31">
        <f t="shared" si="0"/>
        <v>444.41203783318997</v>
      </c>
      <c r="T2" s="31">
        <f t="shared" si="0"/>
        <v>464.88274608692734</v>
      </c>
      <c r="U2" s="31">
        <f t="shared" si="0"/>
        <v>485.91440234795994</v>
      </c>
      <c r="V2" s="31">
        <f t="shared" si="0"/>
        <v>488.10567860493745</v>
      </c>
      <c r="W2" s="31">
        <f t="shared" si="0"/>
        <v>501.26599217375872</v>
      </c>
      <c r="X2" s="31">
        <f t="shared" ref="X2" si="1">SUM(X3,X17,X22,X25,X26,X51,X52,X71,X74,X75,X76)</f>
        <v>525.92412699340605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6.0447119518486657E-2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6.0447119518486657E-2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6.0447119518486657E-2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0.2400687876182287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0.31926053310404118</v>
      </c>
      <c r="W22" s="37">
        <f t="shared" si="12"/>
        <v>0.2055030094582975</v>
      </c>
      <c r="X22" s="37">
        <f t="shared" ref="X22" si="13">SUM(X23:X24)</f>
        <v>0.62218400687876174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0.2400687876182287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0.1521926053310404</v>
      </c>
      <c r="X23" s="10">
        <v>0.62218400687876174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0.31926053310404118</v>
      </c>
      <c r="W24" s="10">
        <v>5.3310404127257092E-2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11.943336199484094</v>
      </c>
      <c r="D26" s="37">
        <f t="shared" si="14"/>
        <v>9.0083404987102309</v>
      </c>
      <c r="E26" s="37">
        <f t="shared" si="14"/>
        <v>6.0800515907136701</v>
      </c>
      <c r="F26" s="37">
        <f t="shared" si="14"/>
        <v>6.1245055889939826</v>
      </c>
      <c r="G26" s="37">
        <f t="shared" si="14"/>
        <v>6.1245055889939826</v>
      </c>
      <c r="H26" s="37">
        <f t="shared" si="14"/>
        <v>5.1096302665520197</v>
      </c>
      <c r="I26" s="37">
        <f t="shared" si="14"/>
        <v>6.1245055889939826</v>
      </c>
      <c r="J26" s="37">
        <f t="shared" si="14"/>
        <v>6.1245055889939826</v>
      </c>
      <c r="K26" s="37">
        <f t="shared" si="14"/>
        <v>7.139380911435941</v>
      </c>
      <c r="L26" s="37">
        <f t="shared" si="14"/>
        <v>5.0742906276870174</v>
      </c>
      <c r="M26" s="37">
        <f t="shared" si="14"/>
        <v>5.1096302665520197</v>
      </c>
      <c r="N26" s="37">
        <f t="shared" si="14"/>
        <v>5.0742906276870174</v>
      </c>
      <c r="O26" s="37">
        <f t="shared" si="14"/>
        <v>9.2065348237317259</v>
      </c>
      <c r="P26" s="37">
        <f t="shared" si="14"/>
        <v>8.1916595012897666</v>
      </c>
      <c r="Q26" s="37">
        <f t="shared" si="14"/>
        <v>10.221410146173689</v>
      </c>
      <c r="R26" s="37">
        <f t="shared" si="14"/>
        <v>9.2065348237317259</v>
      </c>
      <c r="S26" s="37">
        <f t="shared" si="14"/>
        <v>10.221410146173689</v>
      </c>
      <c r="T26" s="37">
        <f t="shared" si="14"/>
        <v>10.721926053310403</v>
      </c>
      <c r="U26" s="37">
        <f t="shared" si="14"/>
        <v>10.57566638005159</v>
      </c>
      <c r="V26" s="37">
        <f t="shared" si="14"/>
        <v>10.203783319002579</v>
      </c>
      <c r="W26" s="37">
        <f t="shared" si="14"/>
        <v>9.9521926053310388</v>
      </c>
      <c r="X26" s="37">
        <f t="shared" ref="X26" si="15">SUM(X27,X33)</f>
        <v>10.997936371453138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11.943336199484094</v>
      </c>
      <c r="D33" s="29">
        <f t="shared" si="18"/>
        <v>9.0083404987102309</v>
      </c>
      <c r="E33" s="29">
        <f t="shared" si="18"/>
        <v>6.0800515907136701</v>
      </c>
      <c r="F33" s="29">
        <f t="shared" si="18"/>
        <v>6.1245055889939826</v>
      </c>
      <c r="G33" s="29">
        <f t="shared" si="18"/>
        <v>6.1245055889939826</v>
      </c>
      <c r="H33" s="29">
        <f t="shared" si="18"/>
        <v>5.1096302665520197</v>
      </c>
      <c r="I33" s="29">
        <f t="shared" si="18"/>
        <v>6.1245055889939826</v>
      </c>
      <c r="J33" s="29">
        <f t="shared" si="18"/>
        <v>6.1245055889939826</v>
      </c>
      <c r="K33" s="29">
        <f t="shared" si="18"/>
        <v>7.139380911435941</v>
      </c>
      <c r="L33" s="29">
        <f t="shared" si="18"/>
        <v>5.0742906276870174</v>
      </c>
      <c r="M33" s="29">
        <f t="shared" si="18"/>
        <v>5.1096302665520197</v>
      </c>
      <c r="N33" s="29">
        <f t="shared" si="18"/>
        <v>5.0742906276870174</v>
      </c>
      <c r="O33" s="29">
        <f t="shared" si="18"/>
        <v>9.2065348237317259</v>
      </c>
      <c r="P33" s="29">
        <f t="shared" si="18"/>
        <v>8.1916595012897666</v>
      </c>
      <c r="Q33" s="29">
        <f t="shared" si="18"/>
        <v>10.221410146173689</v>
      </c>
      <c r="R33" s="29">
        <f t="shared" si="18"/>
        <v>9.2065348237317259</v>
      </c>
      <c r="S33" s="29">
        <f t="shared" si="18"/>
        <v>10.221410146173689</v>
      </c>
      <c r="T33" s="29">
        <f t="shared" si="18"/>
        <v>10.721926053310403</v>
      </c>
      <c r="U33" s="29">
        <f t="shared" si="18"/>
        <v>10.57566638005159</v>
      </c>
      <c r="V33" s="29">
        <f t="shared" si="18"/>
        <v>10.203783319002579</v>
      </c>
      <c r="W33" s="29">
        <f t="shared" si="18"/>
        <v>9.9521926053310388</v>
      </c>
      <c r="X33" s="29">
        <f t="shared" ref="X33" si="19">SUM(X34:X50)</f>
        <v>10.997936371453138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1.0877042132416159</v>
      </c>
      <c r="P36" s="10">
        <v>1.0877042132416159</v>
      </c>
      <c r="Q36" s="10">
        <v>1.0877042132416159</v>
      </c>
      <c r="R36" s="10">
        <v>1.0877042132416159</v>
      </c>
      <c r="S36" s="10">
        <v>1.0877042132416159</v>
      </c>
      <c r="T36" s="10">
        <v>0.60911435941530512</v>
      </c>
      <c r="U36" s="10">
        <v>0.66784178847807396</v>
      </c>
      <c r="V36" s="10">
        <v>0.85382631126397235</v>
      </c>
      <c r="W36" s="10">
        <v>0.70266552020636286</v>
      </c>
      <c r="X36" s="10">
        <v>0.76027515047291483</v>
      </c>
    </row>
    <row r="37" spans="1:24" ht="11.25" customHeight="1" x14ac:dyDescent="0.2">
      <c r="A37" s="41" t="s">
        <v>61</v>
      </c>
      <c r="B37" s="9" t="s">
        <v>62</v>
      </c>
      <c r="C37" s="10">
        <v>1.050902837489252</v>
      </c>
      <c r="D37" s="10">
        <v>1.050902837489252</v>
      </c>
      <c r="E37" s="10">
        <v>1.050902837489252</v>
      </c>
      <c r="F37" s="10">
        <v>1.0502149613069649</v>
      </c>
      <c r="G37" s="10">
        <v>1.0502149613069649</v>
      </c>
      <c r="H37" s="10">
        <v>1.0502149613069649</v>
      </c>
      <c r="I37" s="10">
        <v>1.0502149613069649</v>
      </c>
      <c r="J37" s="10">
        <v>1.0502149613069649</v>
      </c>
      <c r="K37" s="10">
        <v>1.0502149613069649</v>
      </c>
      <c r="L37" s="10">
        <v>0</v>
      </c>
      <c r="M37" s="10">
        <v>1.0502149613069649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0.34763542562338778</v>
      </c>
      <c r="U37" s="10">
        <v>0.2352536543422184</v>
      </c>
      <c r="V37" s="10">
        <v>0.1533104041272571</v>
      </c>
      <c r="W37" s="10">
        <v>9.3465176268271707E-2</v>
      </c>
      <c r="X37" s="10">
        <v>8.4006878761822862E-2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5.0742906276870174</v>
      </c>
      <c r="D43" s="10">
        <v>4.0594153052450546</v>
      </c>
      <c r="E43" s="10">
        <v>4.0594153052450546</v>
      </c>
      <c r="F43" s="10">
        <v>5.0742906276870174</v>
      </c>
      <c r="G43" s="10">
        <v>5.0742906276870174</v>
      </c>
      <c r="H43" s="10">
        <v>4.0594153052450546</v>
      </c>
      <c r="I43" s="10">
        <v>5.0742906276870174</v>
      </c>
      <c r="J43" s="10">
        <v>5.0742906276870174</v>
      </c>
      <c r="K43" s="10">
        <v>6.0891659501289759</v>
      </c>
      <c r="L43" s="10">
        <v>5.0742906276870174</v>
      </c>
      <c r="M43" s="10">
        <v>4.0594153052450546</v>
      </c>
      <c r="N43" s="10">
        <v>5.0742906276870174</v>
      </c>
      <c r="O43" s="10">
        <v>8.1188306104901109</v>
      </c>
      <c r="P43" s="10">
        <v>7.1039552880481507</v>
      </c>
      <c r="Q43" s="10">
        <v>9.133705932932072</v>
      </c>
      <c r="R43" s="10">
        <v>8.1188306104901109</v>
      </c>
      <c r="S43" s="10">
        <v>9.133705932932072</v>
      </c>
      <c r="T43" s="10">
        <v>9.7496990541702484</v>
      </c>
      <c r="U43" s="10">
        <v>9.6725709372312973</v>
      </c>
      <c r="V43" s="10">
        <v>9.1966466036113488</v>
      </c>
      <c r="W43" s="10">
        <v>9.1560619088564046</v>
      </c>
      <c r="X43" s="10">
        <v>10.153654342218401</v>
      </c>
    </row>
    <row r="44" spans="1:24" ht="11.25" customHeight="1" x14ac:dyDescent="0.2">
      <c r="A44" s="41" t="s">
        <v>75</v>
      </c>
      <c r="B44" s="9" t="s">
        <v>76</v>
      </c>
      <c r="C44" s="10">
        <v>4.8485812553740324</v>
      </c>
      <c r="D44" s="10">
        <v>1.9394668959587269</v>
      </c>
      <c r="E44" s="10">
        <v>0.96973344797936367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0.96956147893379185</v>
      </c>
      <c r="D50" s="10">
        <v>1.958555460017197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1.547721410146174E-2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12.05932932072227</v>
      </c>
      <c r="D51" s="37">
        <v>12.08082545141874</v>
      </c>
      <c r="E51" s="37">
        <v>14.445399828030951</v>
      </c>
      <c r="F51" s="37">
        <v>16.079105760963021</v>
      </c>
      <c r="G51" s="37">
        <v>16.014617368873601</v>
      </c>
      <c r="H51" s="37">
        <v>19.217540842648319</v>
      </c>
      <c r="I51" s="37">
        <v>19.217540842648319</v>
      </c>
      <c r="J51" s="37">
        <v>23.98968185726569</v>
      </c>
      <c r="K51" s="37">
        <v>26.418744625967321</v>
      </c>
      <c r="L51" s="37">
        <v>24.09716251074806</v>
      </c>
      <c r="M51" s="37">
        <v>34.52278589853826</v>
      </c>
      <c r="N51" s="37">
        <v>35.31814273430782</v>
      </c>
      <c r="O51" s="37">
        <v>22.48495270851247</v>
      </c>
      <c r="P51" s="37">
        <v>14.78933791917455</v>
      </c>
      <c r="Q51" s="37">
        <v>12.747205503009461</v>
      </c>
      <c r="R51" s="37">
        <v>11.951848667239901</v>
      </c>
      <c r="S51" s="37">
        <v>12.91908856405847</v>
      </c>
      <c r="T51" s="37">
        <v>15.008082545141869</v>
      </c>
      <c r="U51" s="37">
        <v>18.614961306964741</v>
      </c>
      <c r="V51" s="37">
        <v>10.43645743766122</v>
      </c>
      <c r="W51" s="37">
        <v>8.9885640584694748</v>
      </c>
      <c r="X51" s="37">
        <v>10.55193465176268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35.18202923473774</v>
      </c>
      <c r="D52" s="37">
        <f t="shared" si="20"/>
        <v>54.36130696474634</v>
      </c>
      <c r="E52" s="37">
        <f t="shared" si="20"/>
        <v>42.801203783319004</v>
      </c>
      <c r="F52" s="37">
        <f t="shared" si="20"/>
        <v>38.62141014617368</v>
      </c>
      <c r="G52" s="37">
        <f t="shared" si="20"/>
        <v>61.24006878761822</v>
      </c>
      <c r="H52" s="37">
        <f t="shared" si="20"/>
        <v>76.120206362854688</v>
      </c>
      <c r="I52" s="37">
        <f t="shared" si="20"/>
        <v>100.9123817712812</v>
      </c>
      <c r="J52" s="37">
        <f t="shared" si="20"/>
        <v>82.210748065348227</v>
      </c>
      <c r="K52" s="37">
        <f t="shared" si="20"/>
        <v>102.6559759243336</v>
      </c>
      <c r="L52" s="37">
        <f t="shared" si="20"/>
        <v>171.08529664660361</v>
      </c>
      <c r="M52" s="37">
        <f t="shared" si="20"/>
        <v>205.24024075666381</v>
      </c>
      <c r="N52" s="37">
        <f t="shared" si="20"/>
        <v>237.38890799656059</v>
      </c>
      <c r="O52" s="37">
        <f t="shared" si="20"/>
        <v>264.97566638005162</v>
      </c>
      <c r="P52" s="37">
        <f t="shared" si="20"/>
        <v>279.97515047291478</v>
      </c>
      <c r="Q52" s="37">
        <f t="shared" si="20"/>
        <v>328.34144453998277</v>
      </c>
      <c r="R52" s="37">
        <f t="shared" si="20"/>
        <v>339.71049011177979</v>
      </c>
      <c r="S52" s="37">
        <f t="shared" si="20"/>
        <v>307.77678417884778</v>
      </c>
      <c r="T52" s="37">
        <f t="shared" si="20"/>
        <v>306.40458615571498</v>
      </c>
      <c r="U52" s="37">
        <f t="shared" si="20"/>
        <v>310.96040406765042</v>
      </c>
      <c r="V52" s="37">
        <f t="shared" si="20"/>
        <v>326.63216183795555</v>
      </c>
      <c r="W52" s="37">
        <f t="shared" si="20"/>
        <v>346.4135416148593</v>
      </c>
      <c r="X52" s="37">
        <f t="shared" ref="X52" si="21">SUM(X53:X70)</f>
        <v>367.27270824878019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35.18202923473774</v>
      </c>
      <c r="D59" s="10">
        <v>54.36130696474634</v>
      </c>
      <c r="E59" s="10">
        <v>42.801203783319004</v>
      </c>
      <c r="F59" s="10">
        <v>38.62141014617368</v>
      </c>
      <c r="G59" s="10">
        <v>61.24006878761822</v>
      </c>
      <c r="H59" s="10">
        <v>76.120206362854688</v>
      </c>
      <c r="I59" s="10">
        <v>100.9123817712812</v>
      </c>
      <c r="J59" s="10">
        <v>82.210748065348227</v>
      </c>
      <c r="K59" s="10">
        <v>102.6559759243336</v>
      </c>
      <c r="L59" s="10">
        <v>171.08529664660361</v>
      </c>
      <c r="M59" s="10">
        <v>205.24024075666381</v>
      </c>
      <c r="N59" s="10">
        <v>237.38890799656059</v>
      </c>
      <c r="O59" s="10">
        <v>264.97566638005162</v>
      </c>
      <c r="P59" s="10">
        <v>279.97515047291478</v>
      </c>
      <c r="Q59" s="10">
        <v>328.34144453998277</v>
      </c>
      <c r="R59" s="10">
        <v>339.71049011177979</v>
      </c>
      <c r="S59" s="10">
        <v>307.77678417884778</v>
      </c>
      <c r="T59" s="10">
        <v>306.3181427343078</v>
      </c>
      <c r="U59" s="10">
        <v>310.88056749785039</v>
      </c>
      <c r="V59" s="10">
        <v>326.54772141014621</v>
      </c>
      <c r="W59" s="10">
        <v>346.32863284608771</v>
      </c>
      <c r="X59" s="10">
        <v>367.18280309544281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8.6443421407188359E-2</v>
      </c>
      <c r="U70" s="10">
        <v>7.9836569800023058E-2</v>
      </c>
      <c r="V70" s="10">
        <v>8.4440427809328006E-2</v>
      </c>
      <c r="W70" s="10">
        <v>8.4908768771580878E-2</v>
      </c>
      <c r="X70" s="10">
        <v>8.9905153337394295E-2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0.95537403267411869</v>
      </c>
      <c r="D75" s="37">
        <v>1.4569217540842649</v>
      </c>
      <c r="E75" s="37">
        <v>1.8152192605331039</v>
      </c>
      <c r="F75" s="37">
        <v>3.8693035253654342</v>
      </c>
      <c r="G75" s="37">
        <v>3.176612209802236</v>
      </c>
      <c r="H75" s="37">
        <v>2.412381771281169</v>
      </c>
      <c r="I75" s="37">
        <v>0.76431642304385194</v>
      </c>
      <c r="J75" s="37">
        <v>0.5970765262252794</v>
      </c>
      <c r="K75" s="37">
        <v>0.3343938091143594</v>
      </c>
      <c r="L75" s="37">
        <v>0.3343938091143594</v>
      </c>
      <c r="M75" s="37">
        <v>0.16715391229578669</v>
      </c>
      <c r="N75" s="37">
        <v>9.5528804815133275E-2</v>
      </c>
      <c r="O75" s="37">
        <v>9.5528804815133275E-2</v>
      </c>
      <c r="P75" s="37">
        <v>2.1496130696474629</v>
      </c>
      <c r="Q75" s="37">
        <v>11.08245915735168</v>
      </c>
      <c r="R75" s="37">
        <v>26.344711951848669</v>
      </c>
      <c r="S75" s="37">
        <v>50.038177128116928</v>
      </c>
      <c r="T75" s="37">
        <v>67.160361134995696</v>
      </c>
      <c r="U75" s="37">
        <v>76.408512467755799</v>
      </c>
      <c r="V75" s="37">
        <v>68.761049011177988</v>
      </c>
      <c r="W75" s="37">
        <v>59.658383490971623</v>
      </c>
      <c r="X75" s="37">
        <v>58.113929492691312</v>
      </c>
    </row>
    <row r="76" spans="1:24" ht="11.25" customHeight="1" x14ac:dyDescent="0.2">
      <c r="A76" s="38" t="s">
        <v>139</v>
      </c>
      <c r="B76" s="39" t="s">
        <v>140</v>
      </c>
      <c r="C76" s="40">
        <v>23.043852106620811</v>
      </c>
      <c r="D76" s="40">
        <v>25.451418744625961</v>
      </c>
      <c r="E76" s="40">
        <v>24.419604471195179</v>
      </c>
      <c r="F76" s="40">
        <v>27.343078245915731</v>
      </c>
      <c r="G76" s="40">
        <v>30.86844368013757</v>
      </c>
      <c r="H76" s="40">
        <v>33.361994840928631</v>
      </c>
      <c r="I76" s="40">
        <v>36.887360275150471</v>
      </c>
      <c r="J76" s="40">
        <v>37.747205503009447</v>
      </c>
      <c r="K76" s="40">
        <v>35.081685296646597</v>
      </c>
      <c r="L76" s="40">
        <v>39.380911435941528</v>
      </c>
      <c r="M76" s="40">
        <v>41.014617368873601</v>
      </c>
      <c r="N76" s="40">
        <v>42.820292347377467</v>
      </c>
      <c r="O76" s="40">
        <v>48.15133276010318</v>
      </c>
      <c r="P76" s="40">
        <v>53.740326741186593</v>
      </c>
      <c r="Q76" s="40">
        <v>58.5554600171969</v>
      </c>
      <c r="R76" s="40">
        <v>62.252794496990539</v>
      </c>
      <c r="S76" s="40">
        <v>63.456577815993107</v>
      </c>
      <c r="T76" s="40">
        <v>65.527343078245906</v>
      </c>
      <c r="U76" s="40">
        <v>69.35485812553739</v>
      </c>
      <c r="V76" s="40">
        <v>71.752966466036099</v>
      </c>
      <c r="W76" s="40">
        <v>76.047807394668951</v>
      </c>
      <c r="X76" s="40">
        <v>78.365434221840061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2.3777300085984518</v>
      </c>
      <c r="D2" s="31">
        <f t="shared" si="0"/>
        <v>3.2590713671539118</v>
      </c>
      <c r="E2" s="31">
        <f t="shared" si="0"/>
        <v>3.3450558899398102</v>
      </c>
      <c r="F2" s="31">
        <f t="shared" si="0"/>
        <v>3.2914875322441954</v>
      </c>
      <c r="G2" s="31">
        <f t="shared" si="0"/>
        <v>3.3774720550300943</v>
      </c>
      <c r="H2" s="31">
        <f t="shared" si="0"/>
        <v>3.5494411006018911</v>
      </c>
      <c r="I2" s="31">
        <f t="shared" si="0"/>
        <v>5.553138435081685</v>
      </c>
      <c r="J2" s="31">
        <f t="shared" si="0"/>
        <v>6.546431642304384</v>
      </c>
      <c r="K2" s="31">
        <f t="shared" si="0"/>
        <v>6.8490971625107457</v>
      </c>
      <c r="L2" s="31">
        <f t="shared" si="0"/>
        <v>4.5829750644883926</v>
      </c>
      <c r="M2" s="31">
        <f t="shared" si="0"/>
        <v>5.1896818572656933</v>
      </c>
      <c r="N2" s="31">
        <f t="shared" si="0"/>
        <v>5.688564058469475</v>
      </c>
      <c r="O2" s="31">
        <f t="shared" si="0"/>
        <v>5.6264832330180568</v>
      </c>
      <c r="P2" s="31">
        <f t="shared" si="0"/>
        <v>12.573086844368014</v>
      </c>
      <c r="Q2" s="31">
        <f t="shared" si="0"/>
        <v>8.5053310404127256</v>
      </c>
      <c r="R2" s="31">
        <f t="shared" si="0"/>
        <v>5.6133276010318145</v>
      </c>
      <c r="S2" s="31">
        <f t="shared" si="0"/>
        <v>6.193723129836628</v>
      </c>
      <c r="T2" s="31">
        <f t="shared" si="0"/>
        <v>7.8360228609018119</v>
      </c>
      <c r="U2" s="31">
        <f t="shared" si="0"/>
        <v>8.0917851977960282</v>
      </c>
      <c r="V2" s="31">
        <f t="shared" si="0"/>
        <v>10.572508281491771</v>
      </c>
      <c r="W2" s="31">
        <f t="shared" si="0"/>
        <v>12.247990405704892</v>
      </c>
      <c r="X2" s="31">
        <f t="shared" ref="X2" si="1">SUM(X3,X17,X22,X25,X26,X51,X52,X71,X74,X75,X76)</f>
        <v>10.321024895788643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0.67979363714531382</v>
      </c>
      <c r="D3" s="34">
        <f t="shared" si="2"/>
        <v>0.67979363714531382</v>
      </c>
      <c r="E3" s="34">
        <f t="shared" si="2"/>
        <v>0.67979363714531382</v>
      </c>
      <c r="F3" s="34">
        <f t="shared" si="2"/>
        <v>0.62622527944969908</v>
      </c>
      <c r="G3" s="34">
        <f t="shared" si="2"/>
        <v>0.62622527944969908</v>
      </c>
      <c r="H3" s="34">
        <f t="shared" si="2"/>
        <v>0.62622527944969908</v>
      </c>
      <c r="I3" s="34">
        <f t="shared" si="2"/>
        <v>0.62622527944969908</v>
      </c>
      <c r="J3" s="34">
        <f t="shared" si="2"/>
        <v>0.62622527944969908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0.67979363714531382</v>
      </c>
      <c r="D4" s="29">
        <f t="shared" si="4"/>
        <v>0.67979363714531382</v>
      </c>
      <c r="E4" s="29">
        <f t="shared" si="4"/>
        <v>0.67979363714531382</v>
      </c>
      <c r="F4" s="29">
        <f t="shared" si="4"/>
        <v>0.62622527944969908</v>
      </c>
      <c r="G4" s="29">
        <f t="shared" si="4"/>
        <v>0.62622527944969908</v>
      </c>
      <c r="H4" s="29">
        <f t="shared" si="4"/>
        <v>0.62622527944969908</v>
      </c>
      <c r="I4" s="29">
        <f t="shared" si="4"/>
        <v>0.62622527944969908</v>
      </c>
      <c r="J4" s="29">
        <f t="shared" si="4"/>
        <v>0.62622527944969908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0.67979363714531382</v>
      </c>
      <c r="D7" s="10">
        <v>0.67979363714531382</v>
      </c>
      <c r="E7" s="10">
        <v>0.67979363714531382</v>
      </c>
      <c r="F7" s="10">
        <v>0.62622527944969908</v>
      </c>
      <c r="G7" s="10">
        <v>0.62622527944969908</v>
      </c>
      <c r="H7" s="10">
        <v>0.62622527944969908</v>
      </c>
      <c r="I7" s="10">
        <v>0.62622527944969908</v>
      </c>
      <c r="J7" s="10">
        <v>0.62622527944969908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0.2400687876182287</v>
      </c>
      <c r="R22" s="37">
        <f t="shared" si="12"/>
        <v>0.2400687876182287</v>
      </c>
      <c r="S22" s="37">
        <f t="shared" si="12"/>
        <v>0.72012037833190023</v>
      </c>
      <c r="T22" s="37">
        <f t="shared" si="12"/>
        <v>1.031814273430782E-2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0.2400687876182287</v>
      </c>
      <c r="R23" s="10">
        <v>0.2400687876182287</v>
      </c>
      <c r="S23" s="10">
        <v>0.72012037833190023</v>
      </c>
      <c r="T23" s="10">
        <v>1.031814273430782E-2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1.01487532244196</v>
      </c>
      <c r="D26" s="37">
        <f t="shared" si="14"/>
        <v>1.01487532244196</v>
      </c>
      <c r="E26" s="37">
        <f t="shared" si="14"/>
        <v>1.01487532244196</v>
      </c>
      <c r="F26" s="37">
        <f t="shared" si="14"/>
        <v>1.01487532244196</v>
      </c>
      <c r="G26" s="37">
        <f t="shared" si="14"/>
        <v>1.01487532244196</v>
      </c>
      <c r="H26" s="37">
        <f t="shared" si="14"/>
        <v>1.01487532244196</v>
      </c>
      <c r="I26" s="37">
        <f t="shared" si="14"/>
        <v>2.0297506448839209</v>
      </c>
      <c r="J26" s="37">
        <f t="shared" si="14"/>
        <v>3.0445399828030948</v>
      </c>
      <c r="K26" s="37">
        <f t="shared" si="14"/>
        <v>4.0594153052450546</v>
      </c>
      <c r="L26" s="37">
        <f t="shared" si="14"/>
        <v>2.0297506448839209</v>
      </c>
      <c r="M26" s="37">
        <f t="shared" si="14"/>
        <v>2.0297506448839209</v>
      </c>
      <c r="N26" s="37">
        <f t="shared" si="14"/>
        <v>3.0445399828030948</v>
      </c>
      <c r="O26" s="37">
        <f t="shared" si="14"/>
        <v>3.0445399828030948</v>
      </c>
      <c r="P26" s="37">
        <f t="shared" si="14"/>
        <v>9.133705932932072</v>
      </c>
      <c r="Q26" s="37">
        <f t="shared" si="14"/>
        <v>5.0742906276870174</v>
      </c>
      <c r="R26" s="37">
        <f t="shared" si="14"/>
        <v>3.0445399828030948</v>
      </c>
      <c r="S26" s="37">
        <f t="shared" si="14"/>
        <v>3.0445399828030948</v>
      </c>
      <c r="T26" s="37">
        <f t="shared" si="14"/>
        <v>4.3538263112639726</v>
      </c>
      <c r="U26" s="37">
        <f t="shared" si="14"/>
        <v>4.2045571797076526</v>
      </c>
      <c r="V26" s="37">
        <f t="shared" si="14"/>
        <v>7.043250214961307</v>
      </c>
      <c r="W26" s="37">
        <f t="shared" si="14"/>
        <v>9.1573516766981928</v>
      </c>
      <c r="X26" s="37">
        <f t="shared" ref="X26" si="15">SUM(X27,X33)</f>
        <v>7.029664660361135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1.01487532244196</v>
      </c>
      <c r="D33" s="29">
        <f t="shared" si="18"/>
        <v>1.01487532244196</v>
      </c>
      <c r="E33" s="29">
        <f t="shared" si="18"/>
        <v>1.01487532244196</v>
      </c>
      <c r="F33" s="29">
        <f t="shared" si="18"/>
        <v>1.01487532244196</v>
      </c>
      <c r="G33" s="29">
        <f t="shared" si="18"/>
        <v>1.01487532244196</v>
      </c>
      <c r="H33" s="29">
        <f t="shared" si="18"/>
        <v>1.01487532244196</v>
      </c>
      <c r="I33" s="29">
        <f t="shared" si="18"/>
        <v>2.0297506448839209</v>
      </c>
      <c r="J33" s="29">
        <f t="shared" si="18"/>
        <v>3.0445399828030948</v>
      </c>
      <c r="K33" s="29">
        <f t="shared" si="18"/>
        <v>4.0594153052450546</v>
      </c>
      <c r="L33" s="29">
        <f t="shared" si="18"/>
        <v>2.0297506448839209</v>
      </c>
      <c r="M33" s="29">
        <f t="shared" si="18"/>
        <v>2.0297506448839209</v>
      </c>
      <c r="N33" s="29">
        <f t="shared" si="18"/>
        <v>3.0445399828030948</v>
      </c>
      <c r="O33" s="29">
        <f t="shared" si="18"/>
        <v>3.0445399828030948</v>
      </c>
      <c r="P33" s="29">
        <f t="shared" si="18"/>
        <v>9.133705932932072</v>
      </c>
      <c r="Q33" s="29">
        <f t="shared" si="18"/>
        <v>5.0742906276870174</v>
      </c>
      <c r="R33" s="29">
        <f t="shared" si="18"/>
        <v>3.0445399828030948</v>
      </c>
      <c r="S33" s="29">
        <f t="shared" si="18"/>
        <v>3.0445399828030948</v>
      </c>
      <c r="T33" s="29">
        <f t="shared" si="18"/>
        <v>4.3538263112639726</v>
      </c>
      <c r="U33" s="29">
        <f t="shared" si="18"/>
        <v>4.2045571797076526</v>
      </c>
      <c r="V33" s="29">
        <f t="shared" si="18"/>
        <v>7.043250214961307</v>
      </c>
      <c r="W33" s="29">
        <f t="shared" si="18"/>
        <v>9.1573516766981928</v>
      </c>
      <c r="X33" s="29">
        <f t="shared" ref="X33" si="19">SUM(X34:X50)</f>
        <v>7.029664660361135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0.44273430782459161</v>
      </c>
      <c r="X36" s="10">
        <v>0.30997420464316422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3.2588134135855547E-2</v>
      </c>
      <c r="U37" s="10">
        <v>0</v>
      </c>
      <c r="V37" s="10">
        <v>4.2132416165090282E-3</v>
      </c>
      <c r="W37" s="10">
        <v>2.0636285468615648E-3</v>
      </c>
      <c r="X37" s="10">
        <v>1.15219260533104E-2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1.01487532244196</v>
      </c>
      <c r="D43" s="10">
        <v>1.01487532244196</v>
      </c>
      <c r="E43" s="10">
        <v>1.01487532244196</v>
      </c>
      <c r="F43" s="10">
        <v>1.01487532244196</v>
      </c>
      <c r="G43" s="10">
        <v>1.01487532244196</v>
      </c>
      <c r="H43" s="10">
        <v>1.01487532244196</v>
      </c>
      <c r="I43" s="10">
        <v>2.0297506448839209</v>
      </c>
      <c r="J43" s="10">
        <v>3.0445399828030948</v>
      </c>
      <c r="K43" s="10">
        <v>4.0594153052450546</v>
      </c>
      <c r="L43" s="10">
        <v>2.0297506448839209</v>
      </c>
      <c r="M43" s="10">
        <v>2.0297506448839209</v>
      </c>
      <c r="N43" s="10">
        <v>3.0445399828030948</v>
      </c>
      <c r="O43" s="10">
        <v>3.0445399828030948</v>
      </c>
      <c r="P43" s="10">
        <v>9.133705932932072</v>
      </c>
      <c r="Q43" s="10">
        <v>5.0742906276870174</v>
      </c>
      <c r="R43" s="10">
        <v>3.0445399828030948</v>
      </c>
      <c r="S43" s="10">
        <v>3.0445399828030948</v>
      </c>
      <c r="T43" s="10">
        <v>4.3212381771281168</v>
      </c>
      <c r="U43" s="10">
        <v>4.2045571797076526</v>
      </c>
      <c r="V43" s="10">
        <v>7.0390369733447979</v>
      </c>
      <c r="W43" s="10">
        <v>8.7125537403267401</v>
      </c>
      <c r="X43" s="10">
        <v>6.7081685296646603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0.7953568357695614</v>
      </c>
      <c r="E51" s="37">
        <v>0.7953568357695614</v>
      </c>
      <c r="F51" s="37">
        <v>0.7953568357695614</v>
      </c>
      <c r="G51" s="37">
        <v>0.7953568357695614</v>
      </c>
      <c r="H51" s="37">
        <v>0.7953568357695614</v>
      </c>
      <c r="I51" s="37">
        <v>1.612209802235598</v>
      </c>
      <c r="J51" s="37">
        <v>1.590713671539123</v>
      </c>
      <c r="K51" s="37">
        <v>1.590713671539123</v>
      </c>
      <c r="L51" s="37">
        <v>1.612209802235598</v>
      </c>
      <c r="M51" s="37">
        <v>1.612209802235598</v>
      </c>
      <c r="N51" s="37">
        <v>1.612209802235598</v>
      </c>
      <c r="O51" s="37">
        <v>1.612209802235598</v>
      </c>
      <c r="P51" s="37">
        <v>1.633705932932072</v>
      </c>
      <c r="Q51" s="37">
        <v>1.031814273430782</v>
      </c>
      <c r="R51" s="37">
        <v>0.96732588134135844</v>
      </c>
      <c r="S51" s="37">
        <v>0.75236457437661219</v>
      </c>
      <c r="T51" s="37">
        <v>0.75116079105760969</v>
      </c>
      <c r="U51" s="37">
        <v>0.77747205503009453</v>
      </c>
      <c r="V51" s="37">
        <v>0.77601031814273425</v>
      </c>
      <c r="W51" s="37">
        <v>0.90653482373172811</v>
      </c>
      <c r="X51" s="37">
        <v>1.0163370593293211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0.16715391229578669</v>
      </c>
      <c r="D52" s="37">
        <f t="shared" si="20"/>
        <v>0.16715391229578669</v>
      </c>
      <c r="E52" s="37">
        <f t="shared" si="20"/>
        <v>0.16715391229578669</v>
      </c>
      <c r="F52" s="37">
        <f t="shared" si="20"/>
        <v>0.16715391229578669</v>
      </c>
      <c r="G52" s="37">
        <f t="shared" si="20"/>
        <v>0.16715391229578669</v>
      </c>
      <c r="H52" s="37">
        <f t="shared" si="20"/>
        <v>0.16715391229578669</v>
      </c>
      <c r="I52" s="37">
        <f t="shared" si="20"/>
        <v>0.16715391229578669</v>
      </c>
      <c r="J52" s="37">
        <f t="shared" si="20"/>
        <v>0.16715391229578669</v>
      </c>
      <c r="K52" s="37">
        <f t="shared" si="20"/>
        <v>0.16715391229578669</v>
      </c>
      <c r="L52" s="37">
        <f t="shared" si="20"/>
        <v>0.16715391229578669</v>
      </c>
      <c r="M52" s="37">
        <f t="shared" si="20"/>
        <v>0</v>
      </c>
      <c r="N52" s="37">
        <f t="shared" si="20"/>
        <v>0</v>
      </c>
      <c r="O52" s="37">
        <f t="shared" si="20"/>
        <v>2.3903697334479789E-2</v>
      </c>
      <c r="P52" s="37">
        <f t="shared" si="20"/>
        <v>0</v>
      </c>
      <c r="Q52" s="37">
        <f t="shared" si="20"/>
        <v>0</v>
      </c>
      <c r="R52" s="37">
        <f t="shared" si="20"/>
        <v>7.1625107480653469E-2</v>
      </c>
      <c r="S52" s="37">
        <f t="shared" si="20"/>
        <v>0.2149613069647463</v>
      </c>
      <c r="T52" s="37">
        <f t="shared" si="20"/>
        <v>0.33464710853723734</v>
      </c>
      <c r="U52" s="37">
        <f t="shared" si="20"/>
        <v>0.52377144027238298</v>
      </c>
      <c r="V52" s="37">
        <f t="shared" si="20"/>
        <v>0.18076279567921885</v>
      </c>
      <c r="W52" s="37">
        <f t="shared" si="20"/>
        <v>0.53578060346929468</v>
      </c>
      <c r="X52" s="37">
        <f t="shared" ref="X52" si="21">SUM(X53:X70)</f>
        <v>0.49849695081873724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0.16715391229578669</v>
      </c>
      <c r="D59" s="10">
        <v>0.16715391229578669</v>
      </c>
      <c r="E59" s="10">
        <v>0.16715391229578669</v>
      </c>
      <c r="F59" s="10">
        <v>0.16715391229578669</v>
      </c>
      <c r="G59" s="10">
        <v>0.16715391229578669</v>
      </c>
      <c r="H59" s="10">
        <v>0.16715391229578669</v>
      </c>
      <c r="I59" s="10">
        <v>0.16715391229578669</v>
      </c>
      <c r="J59" s="10">
        <v>0.16715391229578669</v>
      </c>
      <c r="K59" s="10">
        <v>0.16715391229578669</v>
      </c>
      <c r="L59" s="10">
        <v>0.16715391229578669</v>
      </c>
      <c r="M59" s="10">
        <v>0</v>
      </c>
      <c r="N59" s="10">
        <v>0</v>
      </c>
      <c r="O59" s="10">
        <v>2.3903697334479789E-2</v>
      </c>
      <c r="P59" s="10">
        <v>0</v>
      </c>
      <c r="Q59" s="10">
        <v>0</v>
      </c>
      <c r="R59" s="10">
        <v>7.1625107480653469E-2</v>
      </c>
      <c r="S59" s="10">
        <v>0.2149613069647463</v>
      </c>
      <c r="T59" s="10">
        <v>0.33319002579535678</v>
      </c>
      <c r="U59" s="10">
        <v>0.52244196044711944</v>
      </c>
      <c r="V59" s="10">
        <v>0.17893379191745479</v>
      </c>
      <c r="W59" s="10">
        <v>0.53370593293207214</v>
      </c>
      <c r="X59" s="10">
        <v>0.49673258813413579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1.4570827418805444E-3</v>
      </c>
      <c r="U70" s="10">
        <v>1.3294798252635178E-3</v>
      </c>
      <c r="V70" s="10">
        <v>1.8290037617640577E-3</v>
      </c>
      <c r="W70" s="10">
        <v>2.0746705372225727E-3</v>
      </c>
      <c r="X70" s="10">
        <v>1.7643626846014584E-3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0.95537403267411869</v>
      </c>
      <c r="R75" s="37">
        <v>0</v>
      </c>
      <c r="S75" s="37">
        <v>0.42992261392949271</v>
      </c>
      <c r="T75" s="37">
        <v>5.3310404127257091E-3</v>
      </c>
      <c r="U75" s="37">
        <v>0</v>
      </c>
      <c r="V75" s="37">
        <v>0</v>
      </c>
      <c r="W75" s="37">
        <v>2.3215821152192599E-3</v>
      </c>
      <c r="X75" s="37">
        <v>2.665520206362855E-3</v>
      </c>
    </row>
    <row r="76" spans="1:24" ht="11.25" customHeight="1" x14ac:dyDescent="0.2">
      <c r="A76" s="38" t="s">
        <v>139</v>
      </c>
      <c r="B76" s="39" t="s">
        <v>140</v>
      </c>
      <c r="C76" s="40">
        <v>0.51590713671539123</v>
      </c>
      <c r="D76" s="40">
        <v>0.60189165950128976</v>
      </c>
      <c r="E76" s="40">
        <v>0.68787618228718828</v>
      </c>
      <c r="F76" s="40">
        <v>0.68787618228718828</v>
      </c>
      <c r="G76" s="40">
        <v>0.7738607050730868</v>
      </c>
      <c r="H76" s="40">
        <v>0.94582975064488384</v>
      </c>
      <c r="I76" s="40">
        <v>1.1177987962166811</v>
      </c>
      <c r="J76" s="40">
        <v>1.1177987962166811</v>
      </c>
      <c r="K76" s="40">
        <v>1.031814273430782</v>
      </c>
      <c r="L76" s="40">
        <v>0.7738607050730868</v>
      </c>
      <c r="M76" s="40">
        <v>1.547721410146174</v>
      </c>
      <c r="N76" s="40">
        <v>1.031814273430782</v>
      </c>
      <c r="O76" s="40">
        <v>0.94582975064488384</v>
      </c>
      <c r="P76" s="40">
        <v>1.805674978503869</v>
      </c>
      <c r="Q76" s="40">
        <v>1.20378331900258</v>
      </c>
      <c r="R76" s="40">
        <v>1.2897678417884779</v>
      </c>
      <c r="S76" s="40">
        <v>1.031814273430782</v>
      </c>
      <c r="T76" s="40">
        <v>2.3807394668959589</v>
      </c>
      <c r="U76" s="40">
        <v>2.585984522785898</v>
      </c>
      <c r="V76" s="40">
        <v>2.5724849527085119</v>
      </c>
      <c r="W76" s="40">
        <v>1.6460017196904559</v>
      </c>
      <c r="X76" s="40">
        <v>1.773860705073087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23.442218400687878</v>
      </c>
      <c r="D2" s="31">
        <f t="shared" si="0"/>
        <v>21.615305245055893</v>
      </c>
      <c r="E2" s="31">
        <f t="shared" si="0"/>
        <v>26.518142734307816</v>
      </c>
      <c r="F2" s="31">
        <f t="shared" si="0"/>
        <v>25.870077386070506</v>
      </c>
      <c r="G2" s="31">
        <f t="shared" si="0"/>
        <v>34.073516766981946</v>
      </c>
      <c r="H2" s="31">
        <f t="shared" si="0"/>
        <v>34.262854686156494</v>
      </c>
      <c r="I2" s="31">
        <f t="shared" si="0"/>
        <v>45.185812553740334</v>
      </c>
      <c r="J2" s="31">
        <f t="shared" si="0"/>
        <v>54.869905417024938</v>
      </c>
      <c r="K2" s="31">
        <f t="shared" si="0"/>
        <v>44.94600171969045</v>
      </c>
      <c r="L2" s="31">
        <f t="shared" si="0"/>
        <v>40.337489251934642</v>
      </c>
      <c r="M2" s="31">
        <f t="shared" si="0"/>
        <v>38.686328460877036</v>
      </c>
      <c r="N2" s="31">
        <f t="shared" si="0"/>
        <v>47.874204643164234</v>
      </c>
      <c r="O2" s="31">
        <f t="shared" si="0"/>
        <v>55.961478933791916</v>
      </c>
      <c r="P2" s="31">
        <f t="shared" si="0"/>
        <v>42.652880481513321</v>
      </c>
      <c r="Q2" s="31">
        <f t="shared" si="0"/>
        <v>36.606104901117803</v>
      </c>
      <c r="R2" s="31">
        <f t="shared" si="0"/>
        <v>36.432674118658639</v>
      </c>
      <c r="S2" s="31">
        <f t="shared" si="0"/>
        <v>35.260705073086839</v>
      </c>
      <c r="T2" s="31">
        <f t="shared" si="0"/>
        <v>32.00233936406314</v>
      </c>
      <c r="U2" s="31">
        <f t="shared" si="0"/>
        <v>31.536479848983831</v>
      </c>
      <c r="V2" s="31">
        <f t="shared" si="0"/>
        <v>26.665146058118371</v>
      </c>
      <c r="W2" s="31">
        <f t="shared" si="0"/>
        <v>28.08025088674308</v>
      </c>
      <c r="X2" s="31">
        <f t="shared" ref="X2" si="1">SUM(X3,X17,X22,X25,X26,X51,X52,X71,X74,X75,X76)</f>
        <v>27.462046245132491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0.67979363714531382</v>
      </c>
      <c r="D3" s="34">
        <f t="shared" si="2"/>
        <v>0.67979363714531382</v>
      </c>
      <c r="E3" s="34">
        <f t="shared" si="2"/>
        <v>0.67979363714531382</v>
      </c>
      <c r="F3" s="34">
        <f t="shared" si="2"/>
        <v>0.62622527944969908</v>
      </c>
      <c r="G3" s="34">
        <f t="shared" si="2"/>
        <v>0.62622527944969908</v>
      </c>
      <c r="H3" s="34">
        <f t="shared" si="2"/>
        <v>0.62622527944969908</v>
      </c>
      <c r="I3" s="34">
        <f t="shared" si="2"/>
        <v>0.62622527944969908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0.62622527944969908</v>
      </c>
      <c r="N3" s="34">
        <f t="shared" si="2"/>
        <v>0.62622527944969908</v>
      </c>
      <c r="O3" s="34">
        <f t="shared" si="2"/>
        <v>0.62622527944969908</v>
      </c>
      <c r="P3" s="34">
        <f t="shared" si="2"/>
        <v>0.57463456577815986</v>
      </c>
      <c r="Q3" s="34">
        <f t="shared" si="2"/>
        <v>0.57712811693895094</v>
      </c>
      <c r="R3" s="34">
        <f t="shared" si="2"/>
        <v>0</v>
      </c>
      <c r="S3" s="34">
        <f t="shared" si="2"/>
        <v>0</v>
      </c>
      <c r="T3" s="34">
        <f t="shared" si="2"/>
        <v>0.17506448839208941</v>
      </c>
      <c r="U3" s="34">
        <f t="shared" si="2"/>
        <v>0.3349097162510748</v>
      </c>
      <c r="V3" s="34">
        <f t="shared" si="2"/>
        <v>0.15829750644883919</v>
      </c>
      <c r="W3" s="34">
        <f t="shared" si="2"/>
        <v>0.107652622527945</v>
      </c>
      <c r="X3" s="34">
        <f t="shared" ref="X3" si="3">SUM(X4,X8,X11)</f>
        <v>0.1203783319002579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0.67979363714531382</v>
      </c>
      <c r="D4" s="29">
        <f t="shared" si="4"/>
        <v>0.67979363714531382</v>
      </c>
      <c r="E4" s="29">
        <f t="shared" si="4"/>
        <v>0.67979363714531382</v>
      </c>
      <c r="F4" s="29">
        <f t="shared" si="4"/>
        <v>0.62622527944969908</v>
      </c>
      <c r="G4" s="29">
        <f t="shared" si="4"/>
        <v>0.62622527944969908</v>
      </c>
      <c r="H4" s="29">
        <f t="shared" si="4"/>
        <v>0.62622527944969908</v>
      </c>
      <c r="I4" s="29">
        <f t="shared" si="4"/>
        <v>0.62622527944969908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0.62622527944969908</v>
      </c>
      <c r="N4" s="29">
        <f t="shared" si="4"/>
        <v>0.62622527944969908</v>
      </c>
      <c r="O4" s="29">
        <f t="shared" si="4"/>
        <v>0.62622527944969908</v>
      </c>
      <c r="P4" s="29">
        <f t="shared" si="4"/>
        <v>0.57463456577815986</v>
      </c>
      <c r="Q4" s="29">
        <f t="shared" si="4"/>
        <v>0.57712811693895094</v>
      </c>
      <c r="R4" s="29">
        <f t="shared" si="4"/>
        <v>0</v>
      </c>
      <c r="S4" s="29">
        <f t="shared" si="4"/>
        <v>0</v>
      </c>
      <c r="T4" s="29">
        <f t="shared" si="4"/>
        <v>0.17506448839208941</v>
      </c>
      <c r="U4" s="29">
        <f t="shared" si="4"/>
        <v>0.3349097162510748</v>
      </c>
      <c r="V4" s="29">
        <f t="shared" si="4"/>
        <v>0.15829750644883919</v>
      </c>
      <c r="W4" s="29">
        <f t="shared" si="4"/>
        <v>0.107652622527945</v>
      </c>
      <c r="X4" s="29">
        <f t="shared" ref="X4" si="5">SUM(X5:X7)</f>
        <v>0.1203783319002579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0.67979363714531382</v>
      </c>
      <c r="D7" s="10">
        <v>0.67979363714531382</v>
      </c>
      <c r="E7" s="10">
        <v>0.67979363714531382</v>
      </c>
      <c r="F7" s="10">
        <v>0.62622527944969908</v>
      </c>
      <c r="G7" s="10">
        <v>0.62622527944969908</v>
      </c>
      <c r="H7" s="10">
        <v>0.62622527944969908</v>
      </c>
      <c r="I7" s="10">
        <v>0.62622527944969908</v>
      </c>
      <c r="J7" s="10">
        <v>0</v>
      </c>
      <c r="K7" s="10">
        <v>0</v>
      </c>
      <c r="L7" s="10">
        <v>0</v>
      </c>
      <c r="M7" s="10">
        <v>0.62622527944969908</v>
      </c>
      <c r="N7" s="10">
        <v>0.62622527944969908</v>
      </c>
      <c r="O7" s="10">
        <v>0.62622527944969908</v>
      </c>
      <c r="P7" s="10">
        <v>0.57463456577815986</v>
      </c>
      <c r="Q7" s="10">
        <v>0.57712811693895094</v>
      </c>
      <c r="R7" s="10">
        <v>0</v>
      </c>
      <c r="S7" s="10">
        <v>0</v>
      </c>
      <c r="T7" s="10">
        <v>0.17506448839208941</v>
      </c>
      <c r="U7" s="10">
        <v>0.3349097162510748</v>
      </c>
      <c r="V7" s="10">
        <v>0.15829750644883919</v>
      </c>
      <c r="W7" s="10">
        <v>0.107652622527945</v>
      </c>
      <c r="X7" s="10">
        <v>0.1203783319002579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11.027944969905416</v>
      </c>
      <c r="D26" s="37">
        <f t="shared" si="14"/>
        <v>9.0529664660361142</v>
      </c>
      <c r="E26" s="37">
        <f t="shared" si="14"/>
        <v>12.169217540842645</v>
      </c>
      <c r="F26" s="37">
        <f t="shared" si="14"/>
        <v>10.103439380911436</v>
      </c>
      <c r="G26" s="37">
        <f t="shared" si="14"/>
        <v>15.082459157351678</v>
      </c>
      <c r="H26" s="37">
        <f t="shared" si="14"/>
        <v>14.961220980223562</v>
      </c>
      <c r="I26" s="37">
        <f t="shared" si="14"/>
        <v>17.242820292347378</v>
      </c>
      <c r="J26" s="37">
        <f t="shared" si="14"/>
        <v>30.435941530524509</v>
      </c>
      <c r="K26" s="37">
        <f t="shared" si="14"/>
        <v>18.302751504729144</v>
      </c>
      <c r="L26" s="37">
        <f t="shared" si="14"/>
        <v>19.244969905417019</v>
      </c>
      <c r="M26" s="37">
        <f t="shared" si="14"/>
        <v>14.113327601031816</v>
      </c>
      <c r="N26" s="37">
        <f t="shared" si="14"/>
        <v>25.214445399828033</v>
      </c>
      <c r="O26" s="37">
        <f t="shared" si="14"/>
        <v>27.273258813413584</v>
      </c>
      <c r="P26" s="37">
        <f t="shared" si="14"/>
        <v>20.405331040412722</v>
      </c>
      <c r="Q26" s="37">
        <f t="shared" si="14"/>
        <v>17.360791057609632</v>
      </c>
      <c r="R26" s="37">
        <f t="shared" si="14"/>
        <v>17.360791057609632</v>
      </c>
      <c r="S26" s="37">
        <f t="shared" si="14"/>
        <v>18.448495270851247</v>
      </c>
      <c r="T26" s="37">
        <f t="shared" si="14"/>
        <v>17.678245915735165</v>
      </c>
      <c r="U26" s="37">
        <f t="shared" si="14"/>
        <v>15.077386070507309</v>
      </c>
      <c r="V26" s="37">
        <f t="shared" si="14"/>
        <v>11.007050730868444</v>
      </c>
      <c r="W26" s="37">
        <f t="shared" si="14"/>
        <v>11.151934651762682</v>
      </c>
      <c r="X26" s="37">
        <f t="shared" ref="X26" si="15">SUM(X27,X33)</f>
        <v>11.050214961306963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11.027944969905416</v>
      </c>
      <c r="D33" s="29">
        <f t="shared" si="18"/>
        <v>9.0529664660361142</v>
      </c>
      <c r="E33" s="29">
        <f t="shared" si="18"/>
        <v>12.169217540842645</v>
      </c>
      <c r="F33" s="29">
        <f t="shared" si="18"/>
        <v>10.103439380911436</v>
      </c>
      <c r="G33" s="29">
        <f t="shared" si="18"/>
        <v>15.082459157351678</v>
      </c>
      <c r="H33" s="29">
        <f t="shared" si="18"/>
        <v>14.961220980223562</v>
      </c>
      <c r="I33" s="29">
        <f t="shared" si="18"/>
        <v>17.242820292347378</v>
      </c>
      <c r="J33" s="29">
        <f t="shared" si="18"/>
        <v>30.435941530524509</v>
      </c>
      <c r="K33" s="29">
        <f t="shared" si="18"/>
        <v>18.302751504729144</v>
      </c>
      <c r="L33" s="29">
        <f t="shared" si="18"/>
        <v>19.244969905417019</v>
      </c>
      <c r="M33" s="29">
        <f t="shared" si="18"/>
        <v>14.113327601031816</v>
      </c>
      <c r="N33" s="29">
        <f t="shared" si="18"/>
        <v>25.214445399828033</v>
      </c>
      <c r="O33" s="29">
        <f t="shared" si="18"/>
        <v>27.273258813413584</v>
      </c>
      <c r="P33" s="29">
        <f t="shared" si="18"/>
        <v>20.405331040412722</v>
      </c>
      <c r="Q33" s="29">
        <f t="shared" si="18"/>
        <v>17.360791057609632</v>
      </c>
      <c r="R33" s="29">
        <f t="shared" si="18"/>
        <v>17.360791057609632</v>
      </c>
      <c r="S33" s="29">
        <f t="shared" si="18"/>
        <v>18.448495270851247</v>
      </c>
      <c r="T33" s="29">
        <f t="shared" si="18"/>
        <v>17.678245915735165</v>
      </c>
      <c r="U33" s="29">
        <f t="shared" si="18"/>
        <v>15.077386070507309</v>
      </c>
      <c r="V33" s="29">
        <f t="shared" si="18"/>
        <v>11.007050730868444</v>
      </c>
      <c r="W33" s="29">
        <f t="shared" si="18"/>
        <v>11.151934651762682</v>
      </c>
      <c r="X33" s="29">
        <f t="shared" ref="X33" si="19">SUM(X34:X50)</f>
        <v>11.050214961306963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1.0877042132416159</v>
      </c>
      <c r="O36" s="10">
        <v>1.0877042132416159</v>
      </c>
      <c r="P36" s="10">
        <v>1.0877042132416159</v>
      </c>
      <c r="Q36" s="10">
        <v>1.0877042132416159</v>
      </c>
      <c r="R36" s="10">
        <v>1.0877042132416159</v>
      </c>
      <c r="S36" s="10">
        <v>2.1754084264832332</v>
      </c>
      <c r="T36" s="10">
        <v>3.3370593293207218</v>
      </c>
      <c r="U36" s="10">
        <v>2.518056749785039</v>
      </c>
      <c r="V36" s="10">
        <v>1.6435081685296651</v>
      </c>
      <c r="W36" s="10">
        <v>2.013327601031814</v>
      </c>
      <c r="X36" s="10">
        <v>2.0329320722269988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1.050902837489252</v>
      </c>
      <c r="F37" s="10">
        <v>0</v>
      </c>
      <c r="G37" s="10">
        <v>1.0502149613069649</v>
      </c>
      <c r="H37" s="10">
        <v>1.0502149613069649</v>
      </c>
      <c r="I37" s="10">
        <v>1.0502149613069649</v>
      </c>
      <c r="J37" s="10">
        <v>1.0502149613069649</v>
      </c>
      <c r="K37" s="10">
        <v>1.0502149613069649</v>
      </c>
      <c r="L37" s="10">
        <v>1.0502149613069649</v>
      </c>
      <c r="M37" s="10">
        <v>0</v>
      </c>
      <c r="N37" s="10">
        <v>1.0502149613069649</v>
      </c>
      <c r="O37" s="10">
        <v>1.0502149613069649</v>
      </c>
      <c r="P37" s="10">
        <v>1.0502149613069649</v>
      </c>
      <c r="Q37" s="10">
        <v>1.0502149613069649</v>
      </c>
      <c r="R37" s="10">
        <v>1.0502149613069649</v>
      </c>
      <c r="S37" s="10">
        <v>1.0502149613069649</v>
      </c>
      <c r="T37" s="10">
        <v>0.342390369733448</v>
      </c>
      <c r="U37" s="10">
        <v>0.61960447119518491</v>
      </c>
      <c r="V37" s="10">
        <v>0.76766981943250212</v>
      </c>
      <c r="W37" s="10">
        <v>0.2068787618228719</v>
      </c>
      <c r="X37" s="10">
        <v>0.24995700773860699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8.1188306104901109</v>
      </c>
      <c r="D43" s="10">
        <v>7.1039552880481507</v>
      </c>
      <c r="E43" s="10">
        <v>10.14858125537403</v>
      </c>
      <c r="F43" s="10">
        <v>9.133705932932072</v>
      </c>
      <c r="G43" s="10">
        <v>12.17824591573517</v>
      </c>
      <c r="H43" s="10">
        <v>12.17824591573517</v>
      </c>
      <c r="I43" s="10">
        <v>15.22287188306105</v>
      </c>
      <c r="J43" s="10">
        <v>28.415993121238181</v>
      </c>
      <c r="K43" s="10">
        <v>17.252536543422181</v>
      </c>
      <c r="L43" s="10">
        <v>17.252536543422181</v>
      </c>
      <c r="M43" s="10">
        <v>12.17824591573517</v>
      </c>
      <c r="N43" s="10">
        <v>21.311951848667238</v>
      </c>
      <c r="O43" s="10">
        <v>24.35657781599312</v>
      </c>
      <c r="P43" s="10">
        <v>18.26741186586414</v>
      </c>
      <c r="Q43" s="10">
        <v>15.22287188306105</v>
      </c>
      <c r="R43" s="10">
        <v>15.22287188306105</v>
      </c>
      <c r="S43" s="10">
        <v>15.22287188306105</v>
      </c>
      <c r="T43" s="10">
        <v>13.9481513327601</v>
      </c>
      <c r="U43" s="10">
        <v>11.9195184866724</v>
      </c>
      <c r="V43" s="10">
        <v>8.5958727429062769</v>
      </c>
      <c r="W43" s="10">
        <v>8.9317282889079959</v>
      </c>
      <c r="X43" s="10">
        <v>8.7673258813413586</v>
      </c>
    </row>
    <row r="44" spans="1:24" ht="11.25" customHeight="1" x14ac:dyDescent="0.2">
      <c r="A44" s="41" t="s">
        <v>75</v>
      </c>
      <c r="B44" s="9" t="s">
        <v>76</v>
      </c>
      <c r="C44" s="10">
        <v>2.9091143594153048</v>
      </c>
      <c r="D44" s="10">
        <v>0.96973344797936367</v>
      </c>
      <c r="E44" s="10">
        <v>0.96973344797936367</v>
      </c>
      <c r="F44" s="10">
        <v>0.96973344797936367</v>
      </c>
      <c r="G44" s="10">
        <v>0.96973344797936367</v>
      </c>
      <c r="H44" s="10">
        <v>0.96973344797936367</v>
      </c>
      <c r="I44" s="10">
        <v>0.96973344797936367</v>
      </c>
      <c r="J44" s="10">
        <v>0.96973344797936367</v>
      </c>
      <c r="K44" s="10">
        <v>0</v>
      </c>
      <c r="L44" s="10">
        <v>0</v>
      </c>
      <c r="M44" s="10">
        <v>0.96973344797936367</v>
      </c>
      <c r="N44" s="10">
        <v>0.96973344797936367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4.8495270851246768E-2</v>
      </c>
      <c r="U44" s="10">
        <v>1.9432502149613069E-2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0.9792777300085983</v>
      </c>
      <c r="E50" s="10">
        <v>0</v>
      </c>
      <c r="F50" s="10">
        <v>0</v>
      </c>
      <c r="G50" s="10">
        <v>0.88426483233018061</v>
      </c>
      <c r="H50" s="10">
        <v>0.76302665520206359</v>
      </c>
      <c r="I50" s="10">
        <v>0</v>
      </c>
      <c r="J50" s="10">
        <v>0</v>
      </c>
      <c r="K50" s="10">
        <v>0</v>
      </c>
      <c r="L50" s="10">
        <v>0.9422184006878761</v>
      </c>
      <c r="M50" s="10">
        <v>0.96534823731728281</v>
      </c>
      <c r="N50" s="10">
        <v>0.79484092863284606</v>
      </c>
      <c r="O50" s="10">
        <v>0.778761822871883</v>
      </c>
      <c r="P50" s="10">
        <v>0</v>
      </c>
      <c r="Q50" s="10">
        <v>0</v>
      </c>
      <c r="R50" s="10">
        <v>0</v>
      </c>
      <c r="S50" s="10">
        <v>0</v>
      </c>
      <c r="T50" s="10">
        <v>2.149613069647463E-3</v>
      </c>
      <c r="U50" s="10">
        <v>7.7386070507308674E-4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0.7953568357695614</v>
      </c>
      <c r="D51" s="37">
        <v>1.612209802235598</v>
      </c>
      <c r="E51" s="37">
        <v>3.202923473774721</v>
      </c>
      <c r="F51" s="37">
        <v>4.0197764402407561</v>
      </c>
      <c r="G51" s="37">
        <v>3.202923473774721</v>
      </c>
      <c r="H51" s="37">
        <v>3.202923473774721</v>
      </c>
      <c r="I51" s="37">
        <v>9.6087704213241611</v>
      </c>
      <c r="J51" s="37">
        <v>9.5872742906276862</v>
      </c>
      <c r="K51" s="37">
        <v>11.19948409286328</v>
      </c>
      <c r="L51" s="37">
        <v>8.8349097162510741</v>
      </c>
      <c r="M51" s="37">
        <v>11.24247635425623</v>
      </c>
      <c r="N51" s="37">
        <v>12.05932932072227</v>
      </c>
      <c r="O51" s="37">
        <v>16.874462596732592</v>
      </c>
      <c r="P51" s="37">
        <v>10.662080825451421</v>
      </c>
      <c r="Q51" s="37">
        <v>9.716251074806534</v>
      </c>
      <c r="R51" s="37">
        <v>10.29664660361135</v>
      </c>
      <c r="S51" s="37">
        <v>8.1039552880481498</v>
      </c>
      <c r="T51" s="37">
        <v>6.0401547721410136</v>
      </c>
      <c r="U51" s="37">
        <v>7.0812553740326738</v>
      </c>
      <c r="V51" s="37">
        <v>6.5408426483233004</v>
      </c>
      <c r="W51" s="37">
        <v>7.7311263972484943</v>
      </c>
      <c r="X51" s="37">
        <v>9.3286328460877037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4.0603611349957003</v>
      </c>
      <c r="D52" s="37">
        <f t="shared" si="20"/>
        <v>2.8661220980223558</v>
      </c>
      <c r="E52" s="37">
        <f t="shared" si="20"/>
        <v>2.8900257953568351</v>
      </c>
      <c r="F52" s="37">
        <f t="shared" si="20"/>
        <v>3.128890799656062</v>
      </c>
      <c r="G52" s="37">
        <f t="shared" si="20"/>
        <v>6.4010318142734306</v>
      </c>
      <c r="H52" s="37">
        <f t="shared" si="20"/>
        <v>5.4218400687876178</v>
      </c>
      <c r="I52" s="37">
        <f t="shared" si="20"/>
        <v>6.0905417024935504</v>
      </c>
      <c r="J52" s="37">
        <f t="shared" si="20"/>
        <v>3.2483233018056752</v>
      </c>
      <c r="K52" s="37">
        <f t="shared" si="20"/>
        <v>1.6002579535683581</v>
      </c>
      <c r="L52" s="37">
        <f t="shared" si="20"/>
        <v>1.4331040412725711</v>
      </c>
      <c r="M52" s="37">
        <f t="shared" si="20"/>
        <v>1.4403267411865861</v>
      </c>
      <c r="N52" s="37">
        <f t="shared" si="20"/>
        <v>0.85984522785898532</v>
      </c>
      <c r="O52" s="37">
        <f t="shared" si="20"/>
        <v>3.2005159071367149</v>
      </c>
      <c r="P52" s="37">
        <f t="shared" si="20"/>
        <v>3.702149613069647</v>
      </c>
      <c r="Q52" s="37">
        <f t="shared" si="20"/>
        <v>1.218142734307825</v>
      </c>
      <c r="R52" s="37">
        <f t="shared" si="20"/>
        <v>1.4092003439380909</v>
      </c>
      <c r="S52" s="37">
        <f t="shared" si="20"/>
        <v>2.00627687016337</v>
      </c>
      <c r="T52" s="37">
        <f t="shared" si="20"/>
        <v>1.343525950477592</v>
      </c>
      <c r="U52" s="37">
        <f t="shared" si="20"/>
        <v>1.9396612763269105</v>
      </c>
      <c r="V52" s="37">
        <f t="shared" si="20"/>
        <v>1.1091701337847519</v>
      </c>
      <c r="W52" s="37">
        <f t="shared" si="20"/>
        <v>2.2744039391936433</v>
      </c>
      <c r="X52" s="37">
        <f t="shared" ref="X52" si="21">SUM(X53:X70)</f>
        <v>1.3764916449605227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4.0603611349957003</v>
      </c>
      <c r="D59" s="10">
        <v>2.8661220980223558</v>
      </c>
      <c r="E59" s="10">
        <v>2.8900257953568351</v>
      </c>
      <c r="F59" s="10">
        <v>3.128890799656062</v>
      </c>
      <c r="G59" s="10">
        <v>6.4010318142734306</v>
      </c>
      <c r="H59" s="10">
        <v>5.4218400687876178</v>
      </c>
      <c r="I59" s="10">
        <v>6.0905417024935504</v>
      </c>
      <c r="J59" s="10">
        <v>3.2483233018056752</v>
      </c>
      <c r="K59" s="10">
        <v>1.6002579535683581</v>
      </c>
      <c r="L59" s="10">
        <v>1.4331040412725711</v>
      </c>
      <c r="M59" s="10">
        <v>1.4092003439380909</v>
      </c>
      <c r="N59" s="10">
        <v>0.85984522785898532</v>
      </c>
      <c r="O59" s="10">
        <v>3.2005159071367149</v>
      </c>
      <c r="P59" s="10">
        <v>3.702149613069647</v>
      </c>
      <c r="Q59" s="10">
        <v>1.218142734307825</v>
      </c>
      <c r="R59" s="10">
        <v>1.4092003439380909</v>
      </c>
      <c r="S59" s="10">
        <v>2.00627687016337</v>
      </c>
      <c r="T59" s="10">
        <v>1.337575236457438</v>
      </c>
      <c r="U59" s="10">
        <v>1.934479793637145</v>
      </c>
      <c r="V59" s="10">
        <v>1.104557179707653</v>
      </c>
      <c r="W59" s="10">
        <v>2.269647463456578</v>
      </c>
      <c r="X59" s="10">
        <v>1.3717970765262251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3.112639724849527E-2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5.9507140201541164E-3</v>
      </c>
      <c r="U70" s="10">
        <v>5.1814826897655895E-3</v>
      </c>
      <c r="V70" s="10">
        <v>4.6129540770990449E-3</v>
      </c>
      <c r="W70" s="10">
        <v>4.7564757370652999E-3</v>
      </c>
      <c r="X70" s="10">
        <v>4.6945684342975282E-3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0.85984522785898532</v>
      </c>
      <c r="D75" s="37">
        <v>0.95537403267411869</v>
      </c>
      <c r="E75" s="37">
        <v>1.385296646603611</v>
      </c>
      <c r="F75" s="37">
        <v>1.026999140154772</v>
      </c>
      <c r="G75" s="37">
        <v>1.1942390369733451</v>
      </c>
      <c r="H75" s="37">
        <v>1.1942390369733451</v>
      </c>
      <c r="I75" s="37">
        <v>1.385296646603611</v>
      </c>
      <c r="J75" s="37">
        <v>2.0540842648323299</v>
      </c>
      <c r="K75" s="37">
        <v>1.2897678417884779</v>
      </c>
      <c r="L75" s="37">
        <v>0.76431642304385194</v>
      </c>
      <c r="M75" s="37">
        <v>2.1496130696474629</v>
      </c>
      <c r="N75" s="37">
        <v>1.2897678417884779</v>
      </c>
      <c r="O75" s="37">
        <v>0.76431642304385194</v>
      </c>
      <c r="P75" s="37">
        <v>1.2897678417884779</v>
      </c>
      <c r="Q75" s="37">
        <v>1.026999140154772</v>
      </c>
      <c r="R75" s="37">
        <v>1.0031814273430779</v>
      </c>
      <c r="S75" s="37">
        <v>1.026999140154772</v>
      </c>
      <c r="T75" s="37">
        <v>0.95434221840068778</v>
      </c>
      <c r="U75" s="37">
        <v>1.0537403267411869</v>
      </c>
      <c r="V75" s="37">
        <v>1.046259673258813</v>
      </c>
      <c r="W75" s="37">
        <v>0.64041272570937235</v>
      </c>
      <c r="X75" s="37">
        <v>0.70567497850386929</v>
      </c>
    </row>
    <row r="76" spans="1:24" ht="11.25" customHeight="1" x14ac:dyDescent="0.2">
      <c r="A76" s="38" t="s">
        <v>139</v>
      </c>
      <c r="B76" s="39" t="s">
        <v>140</v>
      </c>
      <c r="C76" s="40">
        <v>6.0189165950128984</v>
      </c>
      <c r="D76" s="40">
        <v>6.44883920894239</v>
      </c>
      <c r="E76" s="40">
        <v>6.1908856405846944</v>
      </c>
      <c r="F76" s="40">
        <v>6.9647463456577814</v>
      </c>
      <c r="G76" s="40">
        <v>7.5666380051590707</v>
      </c>
      <c r="H76" s="40">
        <v>8.8564058469475491</v>
      </c>
      <c r="I76" s="40">
        <v>10.232158211521931</v>
      </c>
      <c r="J76" s="40">
        <v>9.5442820292347363</v>
      </c>
      <c r="K76" s="40">
        <v>12.55374032674119</v>
      </c>
      <c r="L76" s="40">
        <v>10.060189165950129</v>
      </c>
      <c r="M76" s="40">
        <v>9.1143594153052447</v>
      </c>
      <c r="N76" s="40">
        <v>7.8245915735167664</v>
      </c>
      <c r="O76" s="40">
        <v>7.2226999140154771</v>
      </c>
      <c r="P76" s="40">
        <v>6.0189165950128984</v>
      </c>
      <c r="Q76" s="40">
        <v>6.7067927773000857</v>
      </c>
      <c r="R76" s="40">
        <v>6.3628546861564912</v>
      </c>
      <c r="S76" s="40">
        <v>5.674978503869303</v>
      </c>
      <c r="T76" s="40">
        <v>5.8110060189165944</v>
      </c>
      <c r="U76" s="40">
        <v>6.0495270851246774</v>
      </c>
      <c r="V76" s="40">
        <v>6.8035253654342212</v>
      </c>
      <c r="W76" s="40">
        <v>6.174720550300945</v>
      </c>
      <c r="X76" s="40">
        <v>4.8806534823731722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15.78297506448839</v>
      </c>
      <c r="D2" s="31">
        <f t="shared" si="0"/>
        <v>17.9061049011178</v>
      </c>
      <c r="E2" s="31">
        <f t="shared" si="0"/>
        <v>20.347291487532242</v>
      </c>
      <c r="F2" s="31">
        <f t="shared" si="0"/>
        <v>25.7189165950129</v>
      </c>
      <c r="G2" s="31">
        <f t="shared" si="0"/>
        <v>29.720550300945824</v>
      </c>
      <c r="H2" s="31">
        <f t="shared" si="0"/>
        <v>31.130954428202926</v>
      </c>
      <c r="I2" s="31">
        <f t="shared" si="0"/>
        <v>32.447033533963882</v>
      </c>
      <c r="J2" s="31">
        <f t="shared" si="0"/>
        <v>32.304127257093725</v>
      </c>
      <c r="K2" s="31">
        <f t="shared" si="0"/>
        <v>19.55932932072227</v>
      </c>
      <c r="L2" s="31">
        <f t="shared" si="0"/>
        <v>10.4256233877902</v>
      </c>
      <c r="M2" s="31">
        <f t="shared" si="0"/>
        <v>12.601547721410146</v>
      </c>
      <c r="N2" s="31">
        <f t="shared" si="0"/>
        <v>14.378503869303525</v>
      </c>
      <c r="O2" s="31">
        <f t="shared" si="0"/>
        <v>16.563714531384349</v>
      </c>
      <c r="P2" s="31">
        <f t="shared" si="0"/>
        <v>16.12184006878762</v>
      </c>
      <c r="Q2" s="31">
        <f t="shared" si="0"/>
        <v>13.766895958727428</v>
      </c>
      <c r="R2" s="31">
        <f t="shared" si="0"/>
        <v>12.988392089423902</v>
      </c>
      <c r="S2" s="31">
        <f t="shared" si="0"/>
        <v>15.725623387790197</v>
      </c>
      <c r="T2" s="31">
        <f t="shared" si="0"/>
        <v>15.329963149340863</v>
      </c>
      <c r="U2" s="31">
        <f t="shared" si="0"/>
        <v>53.079596584876029</v>
      </c>
      <c r="V2" s="31">
        <f t="shared" si="0"/>
        <v>31.755992121221013</v>
      </c>
      <c r="W2" s="31">
        <f t="shared" si="0"/>
        <v>19.835027111448944</v>
      </c>
      <c r="X2" s="31">
        <f t="shared" ref="X2" si="1">SUM(X3,X17,X22,X25,X26,X51,X52,X71,X74,X75,X76)</f>
        <v>21.501466132760125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0.67979363714531382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0.62622527944969908</v>
      </c>
      <c r="K3" s="34">
        <f t="shared" si="2"/>
        <v>0.62622527944969908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0.16981943250214962</v>
      </c>
      <c r="U3" s="34">
        <f t="shared" si="2"/>
        <v>0.20653482373172824</v>
      </c>
      <c r="V3" s="34">
        <f t="shared" si="2"/>
        <v>0.18220120378331897</v>
      </c>
      <c r="W3" s="34">
        <f t="shared" si="2"/>
        <v>5.6491831470335339E-2</v>
      </c>
      <c r="X3" s="34">
        <f t="shared" ref="X3" si="3">SUM(X4,X8,X11)</f>
        <v>7.2484952708512462E-2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0.67979363714531382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0.62622527944969908</v>
      </c>
      <c r="K4" s="29">
        <f t="shared" si="4"/>
        <v>0.62622527944969908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0.16981943250214962</v>
      </c>
      <c r="U4" s="29">
        <f t="shared" si="4"/>
        <v>0.20653482373172824</v>
      </c>
      <c r="V4" s="29">
        <f t="shared" si="4"/>
        <v>0.18220120378331897</v>
      </c>
      <c r="W4" s="29">
        <f t="shared" si="4"/>
        <v>5.6491831470335339E-2</v>
      </c>
      <c r="X4" s="29">
        <f t="shared" ref="X4" si="5">SUM(X5:X7)</f>
        <v>7.2484952708512462E-2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0.67979363714531382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0.62622527944969908</v>
      </c>
      <c r="K7" s="10">
        <v>0.62622527944969908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0.16981943250214962</v>
      </c>
      <c r="U7" s="10">
        <v>0.20653482373172824</v>
      </c>
      <c r="V7" s="10">
        <v>0.18220120378331897</v>
      </c>
      <c r="W7" s="10">
        <v>5.6491831470335339E-2</v>
      </c>
      <c r="X7" s="10">
        <v>7.2484952708512462E-2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1.0877042132416159</v>
      </c>
      <c r="D26" s="37">
        <f t="shared" si="14"/>
        <v>1.01487532244196</v>
      </c>
      <c r="E26" s="37">
        <f t="shared" si="14"/>
        <v>0</v>
      </c>
      <c r="F26" s="37">
        <f t="shared" si="14"/>
        <v>0</v>
      </c>
      <c r="G26" s="37">
        <f t="shared" si="14"/>
        <v>1.0877042132416159</v>
      </c>
      <c r="H26" s="37">
        <f t="shared" si="14"/>
        <v>1.01487532244196</v>
      </c>
      <c r="I26" s="37">
        <f t="shared" si="14"/>
        <v>1.01487532244196</v>
      </c>
      <c r="J26" s="37">
        <f t="shared" si="14"/>
        <v>1.01487532244196</v>
      </c>
      <c r="K26" s="37">
        <f t="shared" si="14"/>
        <v>1.01487532244196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1.01487532244196</v>
      </c>
      <c r="P26" s="37">
        <f t="shared" si="14"/>
        <v>1.01487532244196</v>
      </c>
      <c r="Q26" s="37">
        <f t="shared" si="14"/>
        <v>1.01487532244196</v>
      </c>
      <c r="R26" s="37">
        <f t="shared" si="14"/>
        <v>0</v>
      </c>
      <c r="S26" s="37">
        <f t="shared" si="14"/>
        <v>0</v>
      </c>
      <c r="T26" s="37">
        <f t="shared" si="14"/>
        <v>0.49380911435941516</v>
      </c>
      <c r="U26" s="37">
        <f t="shared" si="14"/>
        <v>0.5198624247635425</v>
      </c>
      <c r="V26" s="37">
        <f t="shared" si="14"/>
        <v>0.40103181427343076</v>
      </c>
      <c r="W26" s="37">
        <f t="shared" si="14"/>
        <v>0.34625967325881341</v>
      </c>
      <c r="X26" s="37">
        <f t="shared" ref="X26" si="15">SUM(X27,X33)</f>
        <v>0.39363714531384353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1.0877042132416159</v>
      </c>
      <c r="D33" s="29">
        <f t="shared" si="18"/>
        <v>1.01487532244196</v>
      </c>
      <c r="E33" s="29">
        <f t="shared" si="18"/>
        <v>0</v>
      </c>
      <c r="F33" s="29">
        <f t="shared" si="18"/>
        <v>0</v>
      </c>
      <c r="G33" s="29">
        <f t="shared" si="18"/>
        <v>1.0877042132416159</v>
      </c>
      <c r="H33" s="29">
        <f t="shared" si="18"/>
        <v>1.01487532244196</v>
      </c>
      <c r="I33" s="29">
        <f t="shared" si="18"/>
        <v>1.01487532244196</v>
      </c>
      <c r="J33" s="29">
        <f t="shared" si="18"/>
        <v>1.01487532244196</v>
      </c>
      <c r="K33" s="29">
        <f t="shared" si="18"/>
        <v>1.01487532244196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1.01487532244196</v>
      </c>
      <c r="P33" s="29">
        <f t="shared" si="18"/>
        <v>1.01487532244196</v>
      </c>
      <c r="Q33" s="29">
        <f t="shared" si="18"/>
        <v>1.01487532244196</v>
      </c>
      <c r="R33" s="29">
        <f t="shared" si="18"/>
        <v>0</v>
      </c>
      <c r="S33" s="29">
        <f t="shared" si="18"/>
        <v>0</v>
      </c>
      <c r="T33" s="29">
        <f t="shared" si="18"/>
        <v>0.49380911435941516</v>
      </c>
      <c r="U33" s="29">
        <f t="shared" si="18"/>
        <v>0.5198624247635425</v>
      </c>
      <c r="V33" s="29">
        <f t="shared" si="18"/>
        <v>0.40103181427343076</v>
      </c>
      <c r="W33" s="29">
        <f t="shared" si="18"/>
        <v>0.34625967325881341</v>
      </c>
      <c r="X33" s="29">
        <f t="shared" ref="X33" si="19">SUM(X34:X50)</f>
        <v>0.39363714531384353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1.0877042132416159</v>
      </c>
      <c r="D36" s="10">
        <v>0</v>
      </c>
      <c r="E36" s="10">
        <v>0</v>
      </c>
      <c r="F36" s="10">
        <v>0</v>
      </c>
      <c r="G36" s="10">
        <v>1.0877042132416159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8.1599312123817713E-2</v>
      </c>
      <c r="U36" s="10">
        <v>9.3551160791057603E-2</v>
      </c>
      <c r="V36" s="10">
        <v>9.0283748925193461E-2</v>
      </c>
      <c r="W36" s="10">
        <v>6.0877042132416161E-2</v>
      </c>
      <c r="X36" s="10">
        <v>5.5546001719690451E-2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1.15219260533104E-2</v>
      </c>
      <c r="U37" s="10">
        <v>7.3086844368013756E-3</v>
      </c>
      <c r="V37" s="10">
        <v>5.2450558899398104E-3</v>
      </c>
      <c r="W37" s="10">
        <v>6.2768701633705926E-3</v>
      </c>
      <c r="X37" s="10">
        <v>5.2450558899398104E-3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1.01487532244196</v>
      </c>
      <c r="E43" s="10">
        <v>0</v>
      </c>
      <c r="F43" s="10">
        <v>0</v>
      </c>
      <c r="G43" s="10">
        <v>0</v>
      </c>
      <c r="H43" s="10">
        <v>1.01487532244196</v>
      </c>
      <c r="I43" s="10">
        <v>1.01487532244196</v>
      </c>
      <c r="J43" s="10">
        <v>1.01487532244196</v>
      </c>
      <c r="K43" s="10">
        <v>1.01487532244196</v>
      </c>
      <c r="L43" s="10">
        <v>0</v>
      </c>
      <c r="M43" s="10">
        <v>0</v>
      </c>
      <c r="N43" s="10">
        <v>0</v>
      </c>
      <c r="O43" s="10">
        <v>1.01487532244196</v>
      </c>
      <c r="P43" s="10">
        <v>1.01487532244196</v>
      </c>
      <c r="Q43" s="10">
        <v>1.01487532244196</v>
      </c>
      <c r="R43" s="10">
        <v>0</v>
      </c>
      <c r="S43" s="10">
        <v>0</v>
      </c>
      <c r="T43" s="10">
        <v>0.37549441100601882</v>
      </c>
      <c r="U43" s="10">
        <v>0.39475494411006012</v>
      </c>
      <c r="V43" s="10">
        <v>0.3055030094582975</v>
      </c>
      <c r="W43" s="10">
        <v>0.27910576096302664</v>
      </c>
      <c r="X43" s="10">
        <v>0.33284608770421326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2.5193465176268269E-2</v>
      </c>
      <c r="U44" s="10">
        <v>2.424763542562338E-2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4.8151332760103172</v>
      </c>
      <c r="D51" s="37">
        <v>6.1478933791917454</v>
      </c>
      <c r="E51" s="37">
        <v>8.0610490111779871</v>
      </c>
      <c r="F51" s="37">
        <v>9.6302665520206361</v>
      </c>
      <c r="G51" s="37">
        <v>8.8134135855545992</v>
      </c>
      <c r="H51" s="37">
        <v>8.018056749785039</v>
      </c>
      <c r="I51" s="37">
        <v>7.9965606190885641</v>
      </c>
      <c r="J51" s="37">
        <v>7.9965606190885641</v>
      </c>
      <c r="K51" s="37">
        <v>4.8151332760103189</v>
      </c>
      <c r="L51" s="37">
        <v>3.2029234737747205</v>
      </c>
      <c r="M51" s="37">
        <v>4.8151332760103189</v>
      </c>
      <c r="N51" s="37">
        <v>5.631986242476354</v>
      </c>
      <c r="O51" s="37">
        <v>5.631986242476354</v>
      </c>
      <c r="P51" s="37">
        <v>4.9226139294926909</v>
      </c>
      <c r="Q51" s="37">
        <v>3.2889079965606189</v>
      </c>
      <c r="R51" s="37">
        <v>3.224419604471195</v>
      </c>
      <c r="S51" s="37">
        <v>3.6543422184006875</v>
      </c>
      <c r="T51" s="37">
        <v>2.0017196904557175</v>
      </c>
      <c r="U51" s="37">
        <v>2.1436801375752368</v>
      </c>
      <c r="V51" s="37">
        <v>1.6776440240756663</v>
      </c>
      <c r="W51" s="37">
        <v>1.6093723129836632</v>
      </c>
      <c r="X51" s="37">
        <v>1.6463456577815991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3.4393809114359408</v>
      </c>
      <c r="D52" s="37">
        <f t="shared" si="20"/>
        <v>3.702149613069647</v>
      </c>
      <c r="E52" s="37">
        <f t="shared" si="20"/>
        <v>3.940928632846088</v>
      </c>
      <c r="F52" s="37">
        <f t="shared" si="20"/>
        <v>6.8071367153912297</v>
      </c>
      <c r="G52" s="37">
        <f t="shared" si="20"/>
        <v>9.8404127257093723</v>
      </c>
      <c r="H52" s="37">
        <f t="shared" si="20"/>
        <v>11.440756663800521</v>
      </c>
      <c r="I52" s="37">
        <f t="shared" si="20"/>
        <v>11.751246775580389</v>
      </c>
      <c r="J52" s="37">
        <f t="shared" si="20"/>
        <v>10.103181427343079</v>
      </c>
      <c r="K52" s="37">
        <f t="shared" si="20"/>
        <v>6.5682717110920024</v>
      </c>
      <c r="L52" s="37">
        <f t="shared" si="20"/>
        <v>2.9139294926913162</v>
      </c>
      <c r="M52" s="37">
        <f t="shared" si="20"/>
        <v>1.9346517626827171</v>
      </c>
      <c r="N52" s="37">
        <f t="shared" si="20"/>
        <v>3.2483233018056752</v>
      </c>
      <c r="O52" s="37">
        <f t="shared" si="20"/>
        <v>4.2514187446259672</v>
      </c>
      <c r="P52" s="37">
        <f t="shared" si="20"/>
        <v>4.2514187446259672</v>
      </c>
      <c r="Q52" s="37">
        <f t="shared" si="20"/>
        <v>3.367755803955288</v>
      </c>
      <c r="R52" s="37">
        <f t="shared" si="20"/>
        <v>3.2960447119518479</v>
      </c>
      <c r="S52" s="37">
        <f t="shared" si="20"/>
        <v>3.7259673258813408</v>
      </c>
      <c r="T52" s="37">
        <f t="shared" si="20"/>
        <v>3.293247758111284</v>
      </c>
      <c r="U52" s="37">
        <f t="shared" si="20"/>
        <v>40.091548433543274</v>
      </c>
      <c r="V52" s="37">
        <f t="shared" si="20"/>
        <v>20.518932791900291</v>
      </c>
      <c r="W52" s="37">
        <f t="shared" si="20"/>
        <v>9.3189480056879841</v>
      </c>
      <c r="X52" s="37">
        <f t="shared" ref="X52" si="21">SUM(X53:X70)</f>
        <v>9.8687060295786981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3.4393809114359408</v>
      </c>
      <c r="D59" s="10">
        <v>3.702149613069647</v>
      </c>
      <c r="E59" s="10">
        <v>3.940928632846088</v>
      </c>
      <c r="F59" s="10">
        <v>6.8071367153912297</v>
      </c>
      <c r="G59" s="10">
        <v>9.8404127257093723</v>
      </c>
      <c r="H59" s="10">
        <v>11.440756663800521</v>
      </c>
      <c r="I59" s="10">
        <v>11.751246775580389</v>
      </c>
      <c r="J59" s="10">
        <v>10.103181427343079</v>
      </c>
      <c r="K59" s="10">
        <v>6.5682717110920024</v>
      </c>
      <c r="L59" s="10">
        <v>2.9139294926913162</v>
      </c>
      <c r="M59" s="10">
        <v>1.9346517626827171</v>
      </c>
      <c r="N59" s="10">
        <v>3.2483233018056752</v>
      </c>
      <c r="O59" s="10">
        <v>4.2514187446259672</v>
      </c>
      <c r="P59" s="10">
        <v>4.2514187446259672</v>
      </c>
      <c r="Q59" s="10">
        <v>3.367755803955288</v>
      </c>
      <c r="R59" s="10">
        <v>3.2960447119518479</v>
      </c>
      <c r="S59" s="10">
        <v>3.7259673258813408</v>
      </c>
      <c r="T59" s="10">
        <v>3.2903697334479789</v>
      </c>
      <c r="U59" s="10">
        <v>40.08280309544282</v>
      </c>
      <c r="V59" s="10">
        <v>20.513413585554598</v>
      </c>
      <c r="W59" s="10">
        <v>9.3155631986242469</v>
      </c>
      <c r="X59" s="10">
        <v>9.8650042992261398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2.8780246633052778E-3</v>
      </c>
      <c r="U70" s="10">
        <v>8.7453381004559249E-3</v>
      </c>
      <c r="V70" s="10">
        <v>5.5192063456926685E-3</v>
      </c>
      <c r="W70" s="10">
        <v>3.3848070637369793E-3</v>
      </c>
      <c r="X70" s="10">
        <v>3.7017303525581206E-3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0.42992261392949271</v>
      </c>
      <c r="D75" s="37">
        <v>0.3343938091143594</v>
      </c>
      <c r="E75" s="37">
        <v>0.26276870163370591</v>
      </c>
      <c r="F75" s="37">
        <v>0.16715391229578669</v>
      </c>
      <c r="G75" s="37">
        <v>0.26276870163370591</v>
      </c>
      <c r="H75" s="37">
        <v>0.5970765262252794</v>
      </c>
      <c r="I75" s="37">
        <v>0.76431642304385194</v>
      </c>
      <c r="J75" s="37">
        <v>0.52545141874462586</v>
      </c>
      <c r="K75" s="37">
        <v>0.42992261392949271</v>
      </c>
      <c r="L75" s="37">
        <v>9.5528804815133275E-2</v>
      </c>
      <c r="M75" s="37">
        <v>0.26276870163370591</v>
      </c>
      <c r="N75" s="37">
        <v>0.16715391229578669</v>
      </c>
      <c r="O75" s="37">
        <v>0.3343938091143594</v>
      </c>
      <c r="P75" s="37">
        <v>0.42992261392949271</v>
      </c>
      <c r="Q75" s="37">
        <v>0.3343938091143594</v>
      </c>
      <c r="R75" s="37">
        <v>0.62098022355975924</v>
      </c>
      <c r="S75" s="37">
        <v>0.69269131556319852</v>
      </c>
      <c r="T75" s="37">
        <v>0.97566638005159056</v>
      </c>
      <c r="U75" s="37">
        <v>0.76104901117798796</v>
      </c>
      <c r="V75" s="37">
        <v>0.52012037833190028</v>
      </c>
      <c r="W75" s="37">
        <v>0.17463456577815994</v>
      </c>
      <c r="X75" s="37">
        <v>0.1719690455717971</v>
      </c>
    </row>
    <row r="76" spans="1:24" ht="11.25" customHeight="1" x14ac:dyDescent="0.2">
      <c r="A76" s="38" t="s">
        <v>139</v>
      </c>
      <c r="B76" s="39" t="s">
        <v>140</v>
      </c>
      <c r="C76" s="40">
        <v>5.3310404127257085</v>
      </c>
      <c r="D76" s="40">
        <v>6.7067927773000857</v>
      </c>
      <c r="E76" s="40">
        <v>8.082545141874462</v>
      </c>
      <c r="F76" s="40">
        <v>9.1143594153052447</v>
      </c>
      <c r="G76" s="40">
        <v>9.716251074806534</v>
      </c>
      <c r="H76" s="40">
        <v>10.060189165950128</v>
      </c>
      <c r="I76" s="40">
        <v>10.920034393809118</v>
      </c>
      <c r="J76" s="40">
        <v>12.037833190025797</v>
      </c>
      <c r="K76" s="40">
        <v>6.1049011177987973</v>
      </c>
      <c r="L76" s="40">
        <v>4.2132416165090287</v>
      </c>
      <c r="M76" s="40">
        <v>5.5889939810834051</v>
      </c>
      <c r="N76" s="40">
        <v>5.3310404127257085</v>
      </c>
      <c r="O76" s="40">
        <v>5.3310404127257085</v>
      </c>
      <c r="P76" s="40">
        <v>5.5030094582975062</v>
      </c>
      <c r="Q76" s="40">
        <v>5.7609630266552019</v>
      </c>
      <c r="R76" s="40">
        <v>5.8469475494410998</v>
      </c>
      <c r="S76" s="40">
        <v>7.6526225279449704</v>
      </c>
      <c r="T76" s="40">
        <v>8.395700773860705</v>
      </c>
      <c r="U76" s="40">
        <v>9.3569217540842633</v>
      </c>
      <c r="V76" s="40">
        <v>8.4560619088564071</v>
      </c>
      <c r="W76" s="40">
        <v>8.3293207222699905</v>
      </c>
      <c r="X76" s="40">
        <v>9.3483233018056744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715.74727783223</v>
      </c>
      <c r="D2" s="31">
        <f t="shared" si="0"/>
        <v>844.98957162256193</v>
      </c>
      <c r="E2" s="31">
        <f t="shared" si="0"/>
        <v>866.81993803649902</v>
      </c>
      <c r="F2" s="31">
        <f t="shared" si="0"/>
        <v>912.61645440669122</v>
      </c>
      <c r="G2" s="31">
        <f t="shared" si="0"/>
        <v>957.65881974716467</v>
      </c>
      <c r="H2" s="31">
        <f t="shared" si="0"/>
        <v>1001.7866902629718</v>
      </c>
      <c r="I2" s="31">
        <f t="shared" si="0"/>
        <v>1105.199253977863</v>
      </c>
      <c r="J2" s="31">
        <f t="shared" si="0"/>
        <v>1246.9646794265307</v>
      </c>
      <c r="K2" s="31">
        <f t="shared" si="0"/>
        <v>1177.5142346896353</v>
      </c>
      <c r="L2" s="31">
        <f t="shared" si="0"/>
        <v>1036.2433009208366</v>
      </c>
      <c r="M2" s="31">
        <f t="shared" si="0"/>
        <v>1082.0188182549625</v>
      </c>
      <c r="N2" s="31">
        <f t="shared" si="0"/>
        <v>963.38839927845868</v>
      </c>
      <c r="O2" s="31">
        <f t="shared" si="0"/>
        <v>927.09001093421523</v>
      </c>
      <c r="P2" s="31">
        <f t="shared" si="0"/>
        <v>936.81425770044893</v>
      </c>
      <c r="Q2" s="31">
        <f t="shared" si="0"/>
        <v>980.4247478458517</v>
      </c>
      <c r="R2" s="31">
        <f t="shared" si="0"/>
        <v>1039.6140128744801</v>
      </c>
      <c r="S2" s="31">
        <f t="shared" si="0"/>
        <v>1035.7839534021132</v>
      </c>
      <c r="T2" s="31">
        <f t="shared" si="0"/>
        <v>1081.0000531371436</v>
      </c>
      <c r="U2" s="31">
        <f t="shared" si="0"/>
        <v>1109.9992043492464</v>
      </c>
      <c r="V2" s="31">
        <f t="shared" si="0"/>
        <v>1100.6729981122701</v>
      </c>
      <c r="W2" s="31">
        <f t="shared" ref="W2:X2" si="1">SUM(W3,W17,W22,W25,W26,W51,W52,W71,W74,W75,W76)</f>
        <v>1047.0841348591623</v>
      </c>
      <c r="X2" s="31">
        <f t="shared" si="1"/>
        <v>1079.473599830869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707.44746345657768</v>
      </c>
      <c r="D26" s="37">
        <f t="shared" si="14"/>
        <v>833.90275150472905</v>
      </c>
      <c r="E26" s="37">
        <f t="shared" si="14"/>
        <v>859.02166809974187</v>
      </c>
      <c r="F26" s="37">
        <f t="shared" si="14"/>
        <v>905.60713671539111</v>
      </c>
      <c r="G26" s="37">
        <f t="shared" si="14"/>
        <v>950.47721410146164</v>
      </c>
      <c r="H26" s="37">
        <f t="shared" si="14"/>
        <v>990.8969045571796</v>
      </c>
      <c r="I26" s="37">
        <f t="shared" si="14"/>
        <v>1093.800773860705</v>
      </c>
      <c r="J26" s="37">
        <f t="shared" si="14"/>
        <v>1236.97222699914</v>
      </c>
      <c r="K26" s="37">
        <f t="shared" si="14"/>
        <v>1167.4857265692176</v>
      </c>
      <c r="L26" s="37">
        <f t="shared" si="14"/>
        <v>1024.1186586414444</v>
      </c>
      <c r="M26" s="37">
        <f t="shared" si="14"/>
        <v>1045.6388650042991</v>
      </c>
      <c r="N26" s="37">
        <f t="shared" si="14"/>
        <v>929.52975064488373</v>
      </c>
      <c r="O26" s="37">
        <f t="shared" si="14"/>
        <v>897.78314703353385</v>
      </c>
      <c r="P26" s="37">
        <f t="shared" si="14"/>
        <v>909.00567497850375</v>
      </c>
      <c r="Q26" s="37">
        <f t="shared" si="14"/>
        <v>948.88073946689588</v>
      </c>
      <c r="R26" s="37">
        <f t="shared" si="14"/>
        <v>1005.7502149613069</v>
      </c>
      <c r="S26" s="37">
        <f t="shared" si="14"/>
        <v>1013.5466036113498</v>
      </c>
      <c r="T26" s="37">
        <f t="shared" si="14"/>
        <v>1061.078331900258</v>
      </c>
      <c r="U26" s="37">
        <f t="shared" si="14"/>
        <v>1061.5513327601032</v>
      </c>
      <c r="V26" s="37">
        <f t="shared" si="14"/>
        <v>1054.893895098882</v>
      </c>
      <c r="W26" s="37">
        <f t="shared" ref="W26:X26" si="15">SUM(W27,W33)</f>
        <v>991.3322441960446</v>
      </c>
      <c r="X26" s="37">
        <f t="shared" si="15"/>
        <v>1020.0477214101459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707.44746345657768</v>
      </c>
      <c r="D33" s="29">
        <f t="shared" si="18"/>
        <v>833.90275150472905</v>
      </c>
      <c r="E33" s="29">
        <f t="shared" si="18"/>
        <v>859.02166809974187</v>
      </c>
      <c r="F33" s="29">
        <f t="shared" si="18"/>
        <v>905.60713671539111</v>
      </c>
      <c r="G33" s="29">
        <f t="shared" si="18"/>
        <v>950.47721410146164</v>
      </c>
      <c r="H33" s="29">
        <f t="shared" si="18"/>
        <v>990.8969045571796</v>
      </c>
      <c r="I33" s="29">
        <f t="shared" si="18"/>
        <v>1093.800773860705</v>
      </c>
      <c r="J33" s="29">
        <f t="shared" si="18"/>
        <v>1236.97222699914</v>
      </c>
      <c r="K33" s="29">
        <f t="shared" si="18"/>
        <v>1167.4857265692176</v>
      </c>
      <c r="L33" s="29">
        <f t="shared" si="18"/>
        <v>1024.1186586414444</v>
      </c>
      <c r="M33" s="29">
        <f t="shared" si="18"/>
        <v>1045.6388650042991</v>
      </c>
      <c r="N33" s="29">
        <f t="shared" si="18"/>
        <v>929.52975064488373</v>
      </c>
      <c r="O33" s="29">
        <f t="shared" si="18"/>
        <v>897.78314703353385</v>
      </c>
      <c r="P33" s="29">
        <f t="shared" si="18"/>
        <v>909.00567497850375</v>
      </c>
      <c r="Q33" s="29">
        <f t="shared" si="18"/>
        <v>948.88073946689588</v>
      </c>
      <c r="R33" s="29">
        <f t="shared" si="18"/>
        <v>1005.7502149613069</v>
      </c>
      <c r="S33" s="29">
        <f t="shared" si="18"/>
        <v>1013.5466036113498</v>
      </c>
      <c r="T33" s="29">
        <f t="shared" si="18"/>
        <v>1061.078331900258</v>
      </c>
      <c r="U33" s="29">
        <f t="shared" si="18"/>
        <v>1061.5513327601032</v>
      </c>
      <c r="V33" s="29">
        <f t="shared" si="18"/>
        <v>1054.893895098882</v>
      </c>
      <c r="W33" s="29">
        <f t="shared" ref="W33:X33" si="19">SUM(W34:W50)</f>
        <v>991.3322441960446</v>
      </c>
      <c r="X33" s="29">
        <f t="shared" si="19"/>
        <v>1020.0477214101459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20.666380051590711</v>
      </c>
      <c r="D36" s="10">
        <f>FC_TRA_RAIL_E!D36+FC_TRA_ROAD_E!D36+FC_TRA_DAVI_E!D36+FC_TRA_DNAVI_E!D36+FC_TRA_PIPE_E!D36</f>
        <v>20.666380051590711</v>
      </c>
      <c r="E36" s="10">
        <f>FC_TRA_RAIL_E!E36+FC_TRA_ROAD_E!E36+FC_TRA_DAVI_E!E36+FC_TRA_DNAVI_E!E36+FC_TRA_PIPE_E!E36</f>
        <v>20.666380051590711</v>
      </c>
      <c r="F36" s="10">
        <f>FC_TRA_RAIL_E!F36+FC_TRA_ROAD_E!F36+FC_TRA_DAVI_E!F36+FC_TRA_DNAVI_E!F36+FC_TRA_PIPE_E!F36</f>
        <v>22.841788478073941</v>
      </c>
      <c r="G36" s="10">
        <f>FC_TRA_RAIL_E!G36+FC_TRA_ROAD_E!G36+FC_TRA_DAVI_E!G36+FC_TRA_DNAVI_E!G36+FC_TRA_PIPE_E!G36</f>
        <v>25.017196904557181</v>
      </c>
      <c r="H36" s="10">
        <f>FC_TRA_RAIL_E!H36+FC_TRA_ROAD_E!H36+FC_TRA_DAVI_E!H36+FC_TRA_DNAVI_E!H36+FC_TRA_PIPE_E!H36</f>
        <v>26.1049011177988</v>
      </c>
      <c r="I36" s="10">
        <f>FC_TRA_RAIL_E!I36+FC_TRA_ROAD_E!I36+FC_TRA_DAVI_E!I36+FC_TRA_DNAVI_E!I36+FC_TRA_PIPE_E!I36</f>
        <v>28.28030954428203</v>
      </c>
      <c r="J36" s="10">
        <f>FC_TRA_RAIL_E!J36+FC_TRA_ROAD_E!J36+FC_TRA_DAVI_E!J36+FC_TRA_DNAVI_E!J36+FC_TRA_PIPE_E!J36</f>
        <v>26.1049011177988</v>
      </c>
      <c r="K36" s="10">
        <f>FC_TRA_RAIL_E!K36+FC_TRA_ROAD_E!K36+FC_TRA_DAVI_E!K36+FC_TRA_DNAVI_E!K36+FC_TRA_PIPE_E!K36</f>
        <v>22.841788478073941</v>
      </c>
      <c r="L36" s="10">
        <f>FC_TRA_RAIL_E!L36+FC_TRA_ROAD_E!L36+FC_TRA_DAVI_E!L36+FC_TRA_DNAVI_E!L36+FC_TRA_PIPE_E!L36</f>
        <v>20.666380051590711</v>
      </c>
      <c r="M36" s="10">
        <f>FC_TRA_RAIL_E!M36+FC_TRA_ROAD_E!M36+FC_TRA_DAVI_E!M36+FC_TRA_DNAVI_E!M36+FC_TRA_PIPE_E!M36</f>
        <v>23.929492691315559</v>
      </c>
      <c r="N36" s="10">
        <f>FC_TRA_RAIL_E!N36+FC_TRA_ROAD_E!N36+FC_TRA_DAVI_E!N36+FC_TRA_DNAVI_E!N36+FC_TRA_PIPE_E!N36</f>
        <v>28.28030954428203</v>
      </c>
      <c r="O36" s="10">
        <f>FC_TRA_RAIL_E!O36+FC_TRA_ROAD_E!O36+FC_TRA_DAVI_E!O36+FC_TRA_DNAVI_E!O36+FC_TRA_PIPE_E!O36</f>
        <v>44.595872742906273</v>
      </c>
      <c r="P36" s="10">
        <f>FC_TRA_RAIL_E!P36+FC_TRA_ROAD_E!P36+FC_TRA_DAVI_E!P36+FC_TRA_DNAVI_E!P36+FC_TRA_PIPE_E!P36</f>
        <v>56.560619088564053</v>
      </c>
      <c r="Q36" s="10">
        <f>FC_TRA_RAIL_E!Q36+FC_TRA_ROAD_E!Q36+FC_TRA_DAVI_E!Q36+FC_TRA_DNAVI_E!Q36+FC_TRA_PIPE_E!Q36</f>
        <v>63.086844368013757</v>
      </c>
      <c r="R36" s="10">
        <f>FC_TRA_RAIL_E!R36+FC_TRA_ROAD_E!R36+FC_TRA_DAVI_E!R36+FC_TRA_DNAVI_E!R36+FC_TRA_PIPE_E!R36</f>
        <v>64.174548581255365</v>
      </c>
      <c r="S36" s="10">
        <f>FC_TRA_RAIL_E!S36+FC_TRA_ROAD_E!S36+FC_TRA_DAVI_E!S36+FC_TRA_DNAVI_E!S36+FC_TRA_PIPE_E!S36</f>
        <v>61.999140154772142</v>
      </c>
      <c r="T36" s="10">
        <f>FC_TRA_RAIL_E!T36+FC_TRA_ROAD_E!T36+FC_TRA_DAVI_E!T36+FC_TRA_DNAVI_E!T36+FC_TRA_PIPE_E!T36</f>
        <v>58.28357695614789</v>
      </c>
      <c r="U36" s="10">
        <f>FC_TRA_RAIL_E!U36+FC_TRA_ROAD_E!U36+FC_TRA_DAVI_E!U36+FC_TRA_DNAVI_E!U36+FC_TRA_PIPE_E!U36</f>
        <v>55.224935511607903</v>
      </c>
      <c r="V36" s="10">
        <f>FC_TRA_RAIL_E!V36+FC_TRA_ROAD_E!V36+FC_TRA_DAVI_E!V36+FC_TRA_DNAVI_E!V36+FC_TRA_PIPE_E!V36</f>
        <v>48.432244196044707</v>
      </c>
      <c r="W36" s="10">
        <f>FC_TRA_RAIL_E!W36+FC_TRA_ROAD_E!W36+FC_TRA_DAVI_E!W36+FC_TRA_DNAVI_E!W36+FC_TRA_PIPE_E!W36</f>
        <v>43.771367153912287</v>
      </c>
      <c r="X36" s="10">
        <f>FC_TRA_RAIL_E!X36+FC_TRA_ROAD_E!X36+FC_TRA_DAVI_E!X36+FC_TRA_DNAVI_E!X36+FC_TRA_PIPE_E!X36</f>
        <v>39.479277730008597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346.80421324161648</v>
      </c>
      <c r="D37" s="10">
        <f>FC_TRA_RAIL_E!D37+FC_TRA_ROAD_E!D37+FC_TRA_DAVI_E!D37+FC_TRA_DNAVI_E!D37+FC_TRA_PIPE_E!D37</f>
        <v>364.66990541702489</v>
      </c>
      <c r="E37" s="10">
        <f>FC_TRA_RAIL_E!E37+FC_TRA_ROAD_E!E37+FC_TRA_DAVI_E!E37+FC_TRA_DNAVI_E!E37+FC_TRA_PIPE_E!E37</f>
        <v>357.31349957007728</v>
      </c>
      <c r="F37" s="10">
        <f>FC_TRA_RAIL_E!F37+FC_TRA_ROAD_E!F37+FC_TRA_DAVI_E!F37+FC_TRA_DNAVI_E!F37+FC_TRA_PIPE_E!F37</f>
        <v>357.06981943250207</v>
      </c>
      <c r="G37" s="10">
        <f>FC_TRA_RAIL_E!G37+FC_TRA_ROAD_E!G37+FC_TRA_DAVI_E!G37+FC_TRA_DNAVI_E!G37+FC_TRA_PIPE_E!G37</f>
        <v>359.17024935511603</v>
      </c>
      <c r="H37" s="10">
        <f>FC_TRA_RAIL_E!H37+FC_TRA_ROAD_E!H37+FC_TRA_DAVI_E!H37+FC_TRA_DNAVI_E!H37+FC_TRA_PIPE_E!H37</f>
        <v>351.81883061049012</v>
      </c>
      <c r="I37" s="10">
        <f>FC_TRA_RAIL_E!I37+FC_TRA_ROAD_E!I37+FC_TRA_DAVI_E!I37+FC_TRA_DNAVI_E!I37+FC_TRA_PIPE_E!I37</f>
        <v>389.62622527944973</v>
      </c>
      <c r="J37" s="10">
        <f>FC_TRA_RAIL_E!J37+FC_TRA_ROAD_E!J37+FC_TRA_DAVI_E!J37+FC_TRA_DNAVI_E!J37+FC_TRA_PIPE_E!J37</f>
        <v>426.38340498710232</v>
      </c>
      <c r="K37" s="10">
        <f>FC_TRA_RAIL_E!K37+FC_TRA_ROAD_E!K37+FC_TRA_DAVI_E!K37+FC_TRA_DNAVI_E!K37+FC_TRA_PIPE_E!K37</f>
        <v>388.57601031814272</v>
      </c>
      <c r="L37" s="10">
        <f>FC_TRA_RAIL_E!L37+FC_TRA_ROAD_E!L37+FC_TRA_DAVI_E!L37+FC_TRA_DNAVI_E!L37+FC_TRA_PIPE_E!L37</f>
        <v>324.51349957007739</v>
      </c>
      <c r="M37" s="10">
        <f>FC_TRA_RAIL_E!M37+FC_TRA_ROAD_E!M37+FC_TRA_DAVI_E!M37+FC_TRA_DNAVI_E!M37+FC_TRA_PIPE_E!M37</f>
        <v>294.05752364574369</v>
      </c>
      <c r="N37" s="10">
        <f>FC_TRA_RAIL_E!N37+FC_TRA_ROAD_E!N37+FC_TRA_DAVI_E!N37+FC_TRA_DNAVI_E!N37+FC_TRA_PIPE_E!N37</f>
        <v>273.05339638865001</v>
      </c>
      <c r="O37" s="10">
        <f>FC_TRA_RAIL_E!O37+FC_TRA_ROAD_E!O37+FC_TRA_DAVI_E!O37+FC_TRA_DNAVI_E!O37+FC_TRA_PIPE_E!O37</f>
        <v>232.09535683576954</v>
      </c>
      <c r="P37" s="10">
        <f>FC_TRA_RAIL_E!P37+FC_TRA_ROAD_E!P37+FC_TRA_DAVI_E!P37+FC_TRA_DNAVI_E!P37+FC_TRA_PIPE_E!P37</f>
        <v>210.0411006018916</v>
      </c>
      <c r="Q37" s="10">
        <f>FC_TRA_RAIL_E!Q37+FC_TRA_ROAD_E!Q37+FC_TRA_DAVI_E!Q37+FC_TRA_DNAVI_E!Q37+FC_TRA_PIPE_E!Q37</f>
        <v>205.84024075666383</v>
      </c>
      <c r="R37" s="10">
        <f>FC_TRA_RAIL_E!R37+FC_TRA_ROAD_E!R37+FC_TRA_DAVI_E!R37+FC_TRA_DNAVI_E!R37+FC_TRA_PIPE_E!R37</f>
        <v>204.7900257953568</v>
      </c>
      <c r="S37" s="10">
        <f>FC_TRA_RAIL_E!S37+FC_TRA_ROAD_E!S37+FC_TRA_DAVI_E!S37+FC_TRA_DNAVI_E!S37+FC_TRA_PIPE_E!S37</f>
        <v>199.53903697334479</v>
      </c>
      <c r="T37" s="10">
        <f>FC_TRA_RAIL_E!T37+FC_TRA_ROAD_E!T37+FC_TRA_DAVI_E!T37+FC_TRA_DNAVI_E!T37+FC_TRA_PIPE_E!T37</f>
        <v>191.91143594153047</v>
      </c>
      <c r="U37" s="10">
        <f>FC_TRA_RAIL_E!U37+FC_TRA_ROAD_E!U37+FC_TRA_DAVI_E!U37+FC_TRA_DNAVI_E!U37+FC_TRA_PIPE_E!U37</f>
        <v>183.98022355975925</v>
      </c>
      <c r="V37" s="10">
        <f>FC_TRA_RAIL_E!V37+FC_TRA_ROAD_E!V37+FC_TRA_DAVI_E!V37+FC_TRA_DNAVI_E!V37+FC_TRA_PIPE_E!V37</f>
        <v>174.61453138435081</v>
      </c>
      <c r="W37" s="10">
        <f>FC_TRA_RAIL_E!W37+FC_TRA_ROAD_E!W37+FC_TRA_DAVI_E!W37+FC_TRA_DNAVI_E!W37+FC_TRA_PIPE_E!W37</f>
        <v>167.66216680997417</v>
      </c>
      <c r="X37" s="10">
        <f>FC_TRA_RAIL_E!X37+FC_TRA_ROAD_E!X37+FC_TRA_DAVI_E!X37+FC_TRA_DNAVI_E!X37+FC_TRA_PIPE_E!X37</f>
        <v>166.04686156491823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339.97687016337056</v>
      </c>
      <c r="D43" s="10">
        <f>FC_TRA_RAIL_E!D43+FC_TRA_ROAD_E!D43+FC_TRA_DAVI_E!D43+FC_TRA_DNAVI_E!D43+FC_TRA_PIPE_E!D43</f>
        <v>448.56646603611347</v>
      </c>
      <c r="E43" s="10">
        <f>FC_TRA_RAIL_E!E43+FC_TRA_ROAD_E!E43+FC_TRA_DAVI_E!E43+FC_TRA_DNAVI_E!E43+FC_TRA_PIPE_E!E43</f>
        <v>481.0417884780739</v>
      </c>
      <c r="F43" s="10">
        <f>FC_TRA_RAIL_E!F43+FC_TRA_ROAD_E!F43+FC_TRA_DAVI_E!F43+FC_TRA_DNAVI_E!F43+FC_TRA_PIPE_E!F43</f>
        <v>525.69552880481513</v>
      </c>
      <c r="G43" s="10">
        <f>FC_TRA_RAIL_E!G43+FC_TRA_ROAD_E!G43+FC_TRA_DAVI_E!G43+FC_TRA_DNAVI_E!G43+FC_TRA_PIPE_E!G43</f>
        <v>566.28976784178849</v>
      </c>
      <c r="H43" s="10">
        <f>FC_TRA_RAIL_E!H43+FC_TRA_ROAD_E!H43+FC_TRA_DAVI_E!H43+FC_TRA_DNAVI_E!H43+FC_TRA_PIPE_E!H43</f>
        <v>612.97317282889071</v>
      </c>
      <c r="I43" s="10">
        <f>FC_TRA_RAIL_E!I43+FC_TRA_ROAD_E!I43+FC_TRA_DAVI_E!I43+FC_TRA_DNAVI_E!I43+FC_TRA_PIPE_E!I43</f>
        <v>675.89423903697332</v>
      </c>
      <c r="J43" s="10">
        <f>FC_TRA_RAIL_E!J43+FC_TRA_ROAD_E!J43+FC_TRA_DAVI_E!J43+FC_TRA_DNAVI_E!J43+FC_TRA_PIPE_E!J43</f>
        <v>784.48392089423896</v>
      </c>
      <c r="K43" s="10">
        <f>FC_TRA_RAIL_E!K43+FC_TRA_ROAD_E!K43+FC_TRA_DAVI_E!K43+FC_TRA_DNAVI_E!K43+FC_TRA_PIPE_E!K43</f>
        <v>756.06792777300097</v>
      </c>
      <c r="L43" s="10">
        <f>FC_TRA_RAIL_E!L43+FC_TRA_ROAD_E!L43+FC_TRA_DAVI_E!L43+FC_TRA_DNAVI_E!L43+FC_TRA_PIPE_E!L43</f>
        <v>678.93877901977635</v>
      </c>
      <c r="M43" s="10">
        <f>FC_TRA_RAIL_E!M43+FC_TRA_ROAD_E!M43+FC_TRA_DAVI_E!M43+FC_TRA_DNAVI_E!M43+FC_TRA_PIPE_E!M43</f>
        <v>727.65184866723985</v>
      </c>
      <c r="N43" s="10">
        <f>FC_TRA_RAIL_E!N43+FC_TRA_ROAD_E!N43+FC_TRA_DAVI_E!N43+FC_TRA_DNAVI_E!N43+FC_TRA_PIPE_E!N43</f>
        <v>628.19604471195169</v>
      </c>
      <c r="O43" s="10">
        <f>FC_TRA_RAIL_E!O43+FC_TRA_ROAD_E!O43+FC_TRA_DAVI_E!O43+FC_TRA_DNAVI_E!O43+FC_TRA_PIPE_E!O43</f>
        <v>621.09191745485805</v>
      </c>
      <c r="P43" s="10">
        <f>FC_TRA_RAIL_E!P43+FC_TRA_ROAD_E!P43+FC_TRA_DAVI_E!P43+FC_TRA_DNAVI_E!P43+FC_TRA_PIPE_E!P43</f>
        <v>642.40395528804811</v>
      </c>
      <c r="Q43" s="10">
        <f>FC_TRA_RAIL_E!Q43+FC_TRA_ROAD_E!Q43+FC_TRA_DAVI_E!Q43+FC_TRA_DNAVI_E!Q43+FC_TRA_PIPE_E!Q43</f>
        <v>679.95365434221821</v>
      </c>
      <c r="R43" s="10">
        <f>FC_TRA_RAIL_E!R43+FC_TRA_ROAD_E!R43+FC_TRA_DAVI_E!R43+FC_TRA_DNAVI_E!R43+FC_TRA_PIPE_E!R43</f>
        <v>736.78564058469476</v>
      </c>
      <c r="S43" s="10">
        <f>FC_TRA_RAIL_E!S43+FC_TRA_ROAD_E!S43+FC_TRA_DAVI_E!S43+FC_TRA_DNAVI_E!S43+FC_TRA_PIPE_E!S43</f>
        <v>752.00842648323282</v>
      </c>
      <c r="T43" s="10">
        <f>FC_TRA_RAIL_E!T43+FC_TRA_ROAD_E!T43+FC_TRA_DAVI_E!T43+FC_TRA_DNAVI_E!T43+FC_TRA_PIPE_E!T43</f>
        <v>810.88331900257958</v>
      </c>
      <c r="U43" s="10">
        <f>FC_TRA_RAIL_E!U43+FC_TRA_ROAD_E!U43+FC_TRA_DAVI_E!U43+FC_TRA_DNAVI_E!U43+FC_TRA_PIPE_E!U43</f>
        <v>822.34617368873603</v>
      </c>
      <c r="V43" s="10">
        <f>FC_TRA_RAIL_E!V43+FC_TRA_ROAD_E!V43+FC_TRA_DAVI_E!V43+FC_TRA_DNAVI_E!V43+FC_TRA_PIPE_E!V43</f>
        <v>831.84711951848647</v>
      </c>
      <c r="W43" s="10">
        <f>FC_TRA_RAIL_E!W43+FC_TRA_ROAD_E!W43+FC_TRA_DAVI_E!W43+FC_TRA_DNAVI_E!W43+FC_TRA_PIPE_E!W43</f>
        <v>779.89871023215812</v>
      </c>
      <c r="X43" s="10">
        <f>FC_TRA_RAIL_E!X43+FC_TRA_ROAD_E!X43+FC_TRA_DAVI_E!X43+FC_TRA_DNAVI_E!X43+FC_TRA_PIPE_E!X43</f>
        <v>814.52158211521908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1.612209802235598</v>
      </c>
      <c r="D51" s="37">
        <f>FC_TRA_RAIL_E!D51+FC_TRA_ROAD_E!D51+FC_TRA_DAVI_E!D51+FC_TRA_DNAVI_E!D51+FC_TRA_PIPE_E!D51</f>
        <v>2.407566638005159</v>
      </c>
      <c r="E51" s="37">
        <f>FC_TRA_RAIL_E!E51+FC_TRA_ROAD_E!E51+FC_TRA_DAVI_E!E51+FC_TRA_DNAVI_E!E51+FC_TRA_PIPE_E!E51</f>
        <v>1.612209802235598</v>
      </c>
      <c r="F51" s="37">
        <f>FC_TRA_RAIL_E!F51+FC_TRA_ROAD_E!F51+FC_TRA_DAVI_E!F51+FC_TRA_DNAVI_E!F51+FC_TRA_PIPE_E!F51</f>
        <v>1.612209802235598</v>
      </c>
      <c r="G51" s="37">
        <f>FC_TRA_RAIL_E!G51+FC_TRA_ROAD_E!G51+FC_TRA_DAVI_E!G51+FC_TRA_DNAVI_E!G51+FC_TRA_PIPE_E!G51</f>
        <v>1.612209802235598</v>
      </c>
      <c r="H51" s="37">
        <f>FC_TRA_RAIL_E!H51+FC_TRA_ROAD_E!H51+FC_TRA_DAVI_E!H51+FC_TRA_DNAVI_E!H51+FC_TRA_PIPE_E!H51</f>
        <v>1.612209802235598</v>
      </c>
      <c r="I51" s="37">
        <f>FC_TRA_RAIL_E!I51+FC_TRA_ROAD_E!I51+FC_TRA_DAVI_E!I51+FC_TRA_DNAVI_E!I51+FC_TRA_PIPE_E!I51</f>
        <v>1.612209802235598</v>
      </c>
      <c r="J51" s="37">
        <f>FC_TRA_RAIL_E!J51+FC_TRA_ROAD_E!J51+FC_TRA_DAVI_E!J51+FC_TRA_DNAVI_E!J51+FC_TRA_PIPE_E!J51</f>
        <v>1.590713671539123</v>
      </c>
      <c r="K51" s="37">
        <f>FC_TRA_RAIL_E!K51+FC_TRA_ROAD_E!K51+FC_TRA_DAVI_E!K51+FC_TRA_DNAVI_E!K51+FC_TRA_PIPE_E!K51</f>
        <v>0.7953568357695614</v>
      </c>
      <c r="L51" s="37">
        <f>FC_TRA_RAIL_E!L51+FC_TRA_ROAD_E!L51+FC_TRA_DAVI_E!L51+FC_TRA_DNAVI_E!L51+FC_TRA_PIPE_E!L51</f>
        <v>8.5984522785898534E-2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</v>
      </c>
      <c r="P51" s="37">
        <f>FC_TRA_RAIL_E!P51+FC_TRA_ROAD_E!P51+FC_TRA_DAVI_E!P51+FC_TRA_DNAVI_E!P51+FC_TRA_PIPE_E!P51</f>
        <v>0</v>
      </c>
      <c r="Q51" s="37">
        <f>FC_TRA_RAIL_E!Q51+FC_TRA_ROAD_E!Q51+FC_TRA_DAVI_E!Q51+FC_TRA_DNAVI_E!Q51+FC_TRA_PIPE_E!Q51</f>
        <v>0</v>
      </c>
      <c r="R51" s="37">
        <f>FC_TRA_RAIL_E!R51+FC_TRA_ROAD_E!R51+FC_TRA_DAVI_E!R51+FC_TRA_DNAVI_E!R51+FC_TRA_PIPE_E!R51</f>
        <v>0</v>
      </c>
      <c r="S51" s="37">
        <f>FC_TRA_RAIL_E!S51+FC_TRA_ROAD_E!S51+FC_TRA_DAVI_E!S51+FC_TRA_DNAVI_E!S51+FC_TRA_PIPE_E!S51</f>
        <v>0</v>
      </c>
      <c r="T51" s="37">
        <f>FC_TRA_RAIL_E!T51+FC_TRA_ROAD_E!T51+FC_TRA_DAVI_E!T51+FC_TRA_DNAVI_E!T51+FC_TRA_PIPE_E!T51</f>
        <v>0</v>
      </c>
      <c r="U51" s="37">
        <f>FC_TRA_RAIL_E!U51+FC_TRA_ROAD_E!U51+FC_TRA_DAVI_E!U51+FC_TRA_DNAVI_E!U51+FC_TRA_PIPE_E!U51</f>
        <v>5.5546001719690451E-2</v>
      </c>
      <c r="V51" s="37">
        <f>FC_TRA_RAIL_E!V51+FC_TRA_ROAD_E!V51+FC_TRA_DAVI_E!V51+FC_TRA_DNAVI_E!V51+FC_TRA_PIPE_E!V51</f>
        <v>0.18503869303525369</v>
      </c>
      <c r="W51" s="37">
        <f>FC_TRA_RAIL_E!W51+FC_TRA_ROAD_E!W51+FC_TRA_DAVI_E!W51+FC_TRA_DNAVI_E!W51+FC_TRA_PIPE_E!W51</f>
        <v>0.53447979363714526</v>
      </c>
      <c r="X51" s="37">
        <f>FC_TRA_RAIL_E!X51+FC_TRA_ROAD_E!X51+FC_TRA_DAVI_E!X51+FC_TRA_DNAVI_E!X51+FC_TRA_PIPE_E!X51</f>
        <v>1.307910576096303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2.6655202063628551</v>
      </c>
      <c r="I52" s="37">
        <f t="shared" si="20"/>
        <v>3.0572656921754078</v>
      </c>
      <c r="J52" s="37">
        <f t="shared" si="20"/>
        <v>1.7770421324161649</v>
      </c>
      <c r="K52" s="37">
        <f t="shared" si="20"/>
        <v>1.7770421324161649</v>
      </c>
      <c r="L52" s="37">
        <f t="shared" si="20"/>
        <v>4.3374892519346524</v>
      </c>
      <c r="M52" s="37">
        <f t="shared" si="20"/>
        <v>26.980051590713671</v>
      </c>
      <c r="N52" s="37">
        <f t="shared" si="20"/>
        <v>24.562940670679275</v>
      </c>
      <c r="O52" s="37">
        <f t="shared" si="20"/>
        <v>19.728632846087706</v>
      </c>
      <c r="P52" s="37">
        <f t="shared" si="20"/>
        <v>18.840068787618229</v>
      </c>
      <c r="Q52" s="37">
        <f t="shared" si="20"/>
        <v>22.394153052450555</v>
      </c>
      <c r="R52" s="37">
        <f t="shared" si="20"/>
        <v>22.785898538263108</v>
      </c>
      <c r="S52" s="37">
        <f t="shared" si="20"/>
        <v>10.986930352536543</v>
      </c>
      <c r="T52" s="37">
        <f t="shared" si="20"/>
        <v>9.2755803955288041</v>
      </c>
      <c r="U52" s="37">
        <f t="shared" si="20"/>
        <v>37.833619948409279</v>
      </c>
      <c r="V52" s="37">
        <f t="shared" si="20"/>
        <v>34.927171109200344</v>
      </c>
      <c r="W52" s="37">
        <f t="shared" ref="W52:X52" si="21">SUM(W53:W70)</f>
        <v>45.108942390369734</v>
      </c>
      <c r="X52" s="37">
        <f t="shared" si="21"/>
        <v>46.758125537403274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1.2802235597592431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2.560447119518487</v>
      </c>
      <c r="M64" s="10">
        <f>FC_TRA_RAIL_E!M64+FC_TRA_ROAD_E!M64+FC_TRA_DAVI_E!M64+FC_TRA_DNAVI_E!M64+FC_TRA_PIPE_E!M64</f>
        <v>8.3214101461736885</v>
      </c>
      <c r="N64" s="10">
        <f>FC_TRA_RAIL_E!N64+FC_TRA_ROAD_E!N64+FC_TRA_DAVI_E!N64+FC_TRA_DNAVI_E!N64+FC_TRA_PIPE_E!N64</f>
        <v>7.6812553740326726</v>
      </c>
      <c r="O64" s="10">
        <f>FC_TRA_RAIL_E!O64+FC_TRA_ROAD_E!O64+FC_TRA_DAVI_E!O64+FC_TRA_DNAVI_E!O64+FC_TRA_PIPE_E!O64</f>
        <v>6.4010318142734306</v>
      </c>
      <c r="P64" s="10">
        <f>FC_TRA_RAIL_E!P64+FC_TRA_ROAD_E!P64+FC_TRA_DAVI_E!P64+FC_TRA_DNAVI_E!P64+FC_TRA_PIPE_E!P64</f>
        <v>6.4010318142734306</v>
      </c>
      <c r="Q64" s="10">
        <f>FC_TRA_RAIL_E!Q64+FC_TRA_ROAD_E!Q64+FC_TRA_DAVI_E!Q64+FC_TRA_DNAVI_E!Q64+FC_TRA_PIPE_E!Q64</f>
        <v>6.4010318142734306</v>
      </c>
      <c r="R64" s="10">
        <f>FC_TRA_RAIL_E!R64+FC_TRA_ROAD_E!R64+FC_TRA_DAVI_E!R64+FC_TRA_DNAVI_E!R64+FC_TRA_PIPE_E!R64</f>
        <v>7.6812553740326726</v>
      </c>
      <c r="S64" s="10">
        <f>FC_TRA_RAIL_E!S64+FC_TRA_ROAD_E!S64+FC_TRA_DAVI_E!S64+FC_TRA_DNAVI_E!S64+FC_TRA_PIPE_E!S64</f>
        <v>8.3214101461736885</v>
      </c>
      <c r="T64" s="10">
        <f>FC_TRA_RAIL_E!T64+FC_TRA_ROAD_E!T64+FC_TRA_DAVI_E!T64+FC_TRA_DNAVI_E!T64+FC_TRA_PIPE_E!T64</f>
        <v>7.9116938950988818</v>
      </c>
      <c r="U64" s="10">
        <f>FC_TRA_RAIL_E!U64+FC_TRA_ROAD_E!U64+FC_TRA_DAVI_E!U64+FC_TRA_DNAVI_E!U64+FC_TRA_PIPE_E!U64</f>
        <v>8.4602751504729152</v>
      </c>
      <c r="V64" s="10">
        <f>FC_TRA_RAIL_E!V64+FC_TRA_ROAD_E!V64+FC_TRA_DAVI_E!V64+FC_TRA_DNAVI_E!V64+FC_TRA_PIPE_E!V64</f>
        <v>7.3067927773000854</v>
      </c>
      <c r="W64" s="10">
        <f>FC_TRA_RAIL_E!W64+FC_TRA_ROAD_E!W64+FC_TRA_DAVI_E!W64+FC_TRA_DNAVI_E!W64+FC_TRA_PIPE_E!W64</f>
        <v>12.75030094582975</v>
      </c>
      <c r="X64" s="10">
        <f>FC_TRA_RAIL_E!X64+FC_TRA_ROAD_E!X64+FC_TRA_DAVI_E!X64+FC_TRA_DNAVI_E!X64+FC_TRA_PIPE_E!X64</f>
        <v>11.72416165090284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2.6655202063628551</v>
      </c>
      <c r="I66" s="10">
        <f>FC_TRA_RAIL_E!I66+FC_TRA_ROAD_E!I66+FC_TRA_DAVI_E!I66+FC_TRA_DNAVI_E!I66+FC_TRA_PIPE_E!I66</f>
        <v>1.7770421324161649</v>
      </c>
      <c r="J66" s="10">
        <f>FC_TRA_RAIL_E!J66+FC_TRA_ROAD_E!J66+FC_TRA_DAVI_E!J66+FC_TRA_DNAVI_E!J66+FC_TRA_PIPE_E!J66</f>
        <v>1.7770421324161649</v>
      </c>
      <c r="K66" s="10">
        <f>FC_TRA_RAIL_E!K66+FC_TRA_ROAD_E!K66+FC_TRA_DAVI_E!K66+FC_TRA_DNAVI_E!K66+FC_TRA_PIPE_E!K66</f>
        <v>1.7770421324161649</v>
      </c>
      <c r="L66" s="10">
        <f>FC_TRA_RAIL_E!L66+FC_TRA_ROAD_E!L66+FC_TRA_DAVI_E!L66+FC_TRA_DNAVI_E!L66+FC_TRA_PIPE_E!L66</f>
        <v>1.7770421324161649</v>
      </c>
      <c r="M66" s="10">
        <f>FC_TRA_RAIL_E!M66+FC_TRA_ROAD_E!M66+FC_TRA_DAVI_E!M66+FC_TRA_DNAVI_E!M66+FC_TRA_PIPE_E!M66</f>
        <v>18.658641444539981</v>
      </c>
      <c r="N66" s="10">
        <f>FC_TRA_RAIL_E!N66+FC_TRA_ROAD_E!N66+FC_TRA_DAVI_E!N66+FC_TRA_DNAVI_E!N66+FC_TRA_PIPE_E!N66</f>
        <v>16.881685296646602</v>
      </c>
      <c r="O66" s="10">
        <f>FC_TRA_RAIL_E!O66+FC_TRA_ROAD_E!O66+FC_TRA_DAVI_E!O66+FC_TRA_DNAVI_E!O66+FC_TRA_PIPE_E!O66</f>
        <v>13.327601031814277</v>
      </c>
      <c r="P66" s="10">
        <f>FC_TRA_RAIL_E!P66+FC_TRA_ROAD_E!P66+FC_TRA_DAVI_E!P66+FC_TRA_DNAVI_E!P66+FC_TRA_PIPE_E!P66</f>
        <v>12.439036973344798</v>
      </c>
      <c r="Q66" s="10">
        <f>FC_TRA_RAIL_E!Q66+FC_TRA_ROAD_E!Q66+FC_TRA_DAVI_E!Q66+FC_TRA_DNAVI_E!Q66+FC_TRA_PIPE_E!Q66</f>
        <v>15.993121238177125</v>
      </c>
      <c r="R66" s="10">
        <f>FC_TRA_RAIL_E!R66+FC_TRA_ROAD_E!R66+FC_TRA_DAVI_E!R66+FC_TRA_DNAVI_E!R66+FC_TRA_PIPE_E!R66</f>
        <v>15.104643164230437</v>
      </c>
      <c r="S66" s="10">
        <f>FC_TRA_RAIL_E!S66+FC_TRA_ROAD_E!S66+FC_TRA_DAVI_E!S66+FC_TRA_DNAVI_E!S66+FC_TRA_PIPE_E!S66</f>
        <v>2.6655202063628542</v>
      </c>
      <c r="T66" s="10">
        <f>FC_TRA_RAIL_E!T66+FC_TRA_ROAD_E!T66+FC_TRA_DAVI_E!T66+FC_TRA_DNAVI_E!T66+FC_TRA_PIPE_E!T66</f>
        <v>1.3638865004299223</v>
      </c>
      <c r="U66" s="10">
        <f>FC_TRA_RAIL_E!U66+FC_TRA_ROAD_E!U66+FC_TRA_DAVI_E!U66+FC_TRA_DNAVI_E!U66+FC_TRA_PIPE_E!U66</f>
        <v>29.373344797936365</v>
      </c>
      <c r="V66" s="10">
        <f>FC_TRA_RAIL_E!V66+FC_TRA_ROAD_E!V66+FC_TRA_DAVI_E!V66+FC_TRA_DNAVI_E!V66+FC_TRA_PIPE_E!V66</f>
        <v>27.620378331900259</v>
      </c>
      <c r="W66" s="10">
        <f>FC_TRA_RAIL_E!W66+FC_TRA_ROAD_E!W66+FC_TRA_DAVI_E!W66+FC_TRA_DNAVI_E!W66+FC_TRA_PIPE_E!W66</f>
        <v>32.358641444539984</v>
      </c>
      <c r="X66" s="10">
        <f>FC_TRA_RAIL_E!X66+FC_TRA_ROAD_E!X66+FC_TRA_DAVI_E!X66+FC_TRA_DNAVI_E!X66+FC_TRA_PIPE_E!X66</f>
        <v>35.03396388650043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6.6876045734167135</v>
      </c>
      <c r="D76" s="40">
        <f>FC_TRA_RAIL_E!D76+FC_TRA_ROAD_E!D76+FC_TRA_DAVI_E!D76+FC_TRA_DNAVI_E!D76+FC_TRA_PIPE_E!D76</f>
        <v>8.6792534798276879</v>
      </c>
      <c r="E76" s="40">
        <f>FC_TRA_RAIL_E!E76+FC_TRA_ROAD_E!E76+FC_TRA_DAVI_E!E76+FC_TRA_DNAVI_E!E76+FC_TRA_PIPE_E!E76</f>
        <v>6.1860601345215525</v>
      </c>
      <c r="F76" s="40">
        <f>FC_TRA_RAIL_E!F76+FC_TRA_ROAD_E!F76+FC_TRA_DAVI_E!F76+FC_TRA_DNAVI_E!F76+FC_TRA_PIPE_E!F76</f>
        <v>5.3971078890645074</v>
      </c>
      <c r="G76" s="40">
        <f>FC_TRA_RAIL_E!G76+FC_TRA_ROAD_E!G76+FC_TRA_DAVI_E!G76+FC_TRA_DNAVI_E!G76+FC_TRA_PIPE_E!G76</f>
        <v>5.5693958434674204</v>
      </c>
      <c r="H76" s="40">
        <f>FC_TRA_RAIL_E!H76+FC_TRA_ROAD_E!H76+FC_TRA_DAVI_E!H76+FC_TRA_DNAVI_E!H76+FC_TRA_PIPE_E!H76</f>
        <v>6.6120556971937177</v>
      </c>
      <c r="I76" s="40">
        <f>FC_TRA_RAIL_E!I76+FC_TRA_ROAD_E!I76+FC_TRA_DAVI_E!I76+FC_TRA_DNAVI_E!I76+FC_TRA_PIPE_E!I76</f>
        <v>6.7290046227470306</v>
      </c>
      <c r="J76" s="40">
        <f>FC_TRA_RAIL_E!J76+FC_TRA_ROAD_E!J76+FC_TRA_DAVI_E!J76+FC_TRA_DNAVI_E!J76+FC_TRA_PIPE_E!J76</f>
        <v>6.6246966234352751</v>
      </c>
      <c r="K76" s="40">
        <f>FC_TRA_RAIL_E!K76+FC_TRA_ROAD_E!K76+FC_TRA_DAVI_E!K76+FC_TRA_DNAVI_E!K76+FC_TRA_PIPE_E!K76</f>
        <v>7.4561091522318375</v>
      </c>
      <c r="L76" s="40">
        <f>FC_TRA_RAIL_E!L76+FC_TRA_ROAD_E!L76+FC_TRA_DAVI_E!L76+FC_TRA_DNAVI_E!L76+FC_TRA_PIPE_E!L76</f>
        <v>7.7011685046718599</v>
      </c>
      <c r="M76" s="40">
        <f>FC_TRA_RAIL_E!M76+FC_TRA_ROAD_E!M76+FC_TRA_DAVI_E!M76+FC_TRA_DNAVI_E!M76+FC_TRA_PIPE_E!M76</f>
        <v>9.3999016599497907</v>
      </c>
      <c r="N76" s="40">
        <f>FC_TRA_RAIL_E!N76+FC_TRA_ROAD_E!N76+FC_TRA_DAVI_E!N76+FC_TRA_DNAVI_E!N76+FC_TRA_PIPE_E!N76</f>
        <v>9.295707962895678</v>
      </c>
      <c r="O76" s="40">
        <f>FC_TRA_RAIL_E!O76+FC_TRA_ROAD_E!O76+FC_TRA_DAVI_E!O76+FC_TRA_DNAVI_E!O76+FC_TRA_PIPE_E!O76</f>
        <v>9.5782310545936173</v>
      </c>
      <c r="P76" s="40">
        <f>FC_TRA_RAIL_E!P76+FC_TRA_ROAD_E!P76+FC_TRA_DAVI_E!P76+FC_TRA_DNAVI_E!P76+FC_TRA_PIPE_E!P76</f>
        <v>8.9685139343269817</v>
      </c>
      <c r="Q76" s="40">
        <f>FC_TRA_RAIL_E!Q76+FC_TRA_ROAD_E!Q76+FC_TRA_DAVI_E!Q76+FC_TRA_DNAVI_E!Q76+FC_TRA_PIPE_E!Q76</f>
        <v>9.1498553265053548</v>
      </c>
      <c r="R76" s="40">
        <f>FC_TRA_RAIL_E!R76+FC_TRA_ROAD_E!R76+FC_TRA_DAVI_E!R76+FC_TRA_DNAVI_E!R76+FC_TRA_PIPE_E!R76</f>
        <v>11.077899374909988</v>
      </c>
      <c r="S76" s="40">
        <f>FC_TRA_RAIL_E!S76+FC_TRA_ROAD_E!S76+FC_TRA_DAVI_E!S76+FC_TRA_DNAVI_E!S76+FC_TRA_PIPE_E!S76</f>
        <v>11.25041943822683</v>
      </c>
      <c r="T76" s="40">
        <f>FC_TRA_RAIL_E!T76+FC_TRA_ROAD_E!T76+FC_TRA_DAVI_E!T76+FC_TRA_DNAVI_E!T76+FC_TRA_PIPE_E!T76</f>
        <v>10.646140841356727</v>
      </c>
      <c r="U76" s="40">
        <f>FC_TRA_RAIL_E!U76+FC_TRA_ROAD_E!U76+FC_TRA_DAVI_E!U76+FC_TRA_DNAVI_E!U76+FC_TRA_PIPE_E!U76</f>
        <v>10.558705639014224</v>
      </c>
      <c r="V76" s="40">
        <f>FC_TRA_RAIL_E!V76+FC_TRA_ROAD_E!V76+FC_TRA_DAVI_E!V76+FC_TRA_DNAVI_E!V76+FC_TRA_PIPE_E!V76</f>
        <v>10.666893211152527</v>
      </c>
      <c r="W76" s="40">
        <f>FC_TRA_RAIL_E!W76+FC_TRA_ROAD_E!W76+FC_TRA_DAVI_E!W76+FC_TRA_DNAVI_E!W76+FC_TRA_PIPE_E!W76</f>
        <v>10.108468479110707</v>
      </c>
      <c r="X76" s="40">
        <f>FC_TRA_RAIL_E!X76+FC_TRA_ROAD_E!X76+FC_TRA_DAVI_E!X76+FC_TRA_DNAVI_E!X76+FC_TRA_PIPE_E!X76</f>
        <v>11.359842307223561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69.233104041272568</v>
      </c>
      <c r="D2" s="31">
        <f t="shared" ref="D2:W2" si="1">SUM(D3,D17,D22,D25,D26,D51,D52,D71,D74,D75,D76)</f>
        <v>71.176784178847797</v>
      </c>
      <c r="E2" s="31">
        <f t="shared" si="1"/>
        <v>74.049355116079099</v>
      </c>
      <c r="F2" s="31">
        <f t="shared" si="1"/>
        <v>84.455889939810831</v>
      </c>
      <c r="G2" s="31">
        <f t="shared" si="1"/>
        <v>86.48564058469475</v>
      </c>
      <c r="H2" s="31">
        <f t="shared" si="1"/>
        <v>86.657609630266549</v>
      </c>
      <c r="I2" s="31">
        <f t="shared" si="1"/>
        <v>76.423043852106616</v>
      </c>
      <c r="J2" s="31">
        <f t="shared" si="1"/>
        <v>82.512209802235589</v>
      </c>
      <c r="K2" s="31">
        <f t="shared" si="1"/>
        <v>82.856147893379188</v>
      </c>
      <c r="L2" s="31">
        <f t="shared" si="1"/>
        <v>77.523903697334475</v>
      </c>
      <c r="M2" s="31">
        <f t="shared" si="1"/>
        <v>70.419862424763537</v>
      </c>
      <c r="N2" s="31">
        <f t="shared" si="1"/>
        <v>80.315821152192598</v>
      </c>
      <c r="O2" s="31">
        <f t="shared" si="1"/>
        <v>85.390025795356834</v>
      </c>
      <c r="P2" s="31">
        <f t="shared" si="1"/>
        <v>76.296646603611336</v>
      </c>
      <c r="Q2" s="31">
        <f t="shared" si="1"/>
        <v>74.22665520206364</v>
      </c>
      <c r="R2" s="31">
        <f t="shared" si="1"/>
        <v>73.417712811693889</v>
      </c>
      <c r="S2" s="31">
        <f t="shared" si="1"/>
        <v>63.269131556319856</v>
      </c>
      <c r="T2" s="31">
        <f t="shared" si="1"/>
        <v>58.723387790197776</v>
      </c>
      <c r="U2" s="31">
        <f t="shared" si="1"/>
        <v>61.126827171109191</v>
      </c>
      <c r="V2" s="31">
        <f t="shared" si="1"/>
        <v>51.001375752364567</v>
      </c>
      <c r="W2" s="31">
        <f t="shared" si="1"/>
        <v>32.28486672398968</v>
      </c>
      <c r="X2" s="31">
        <f t="shared" ref="X2" si="2">SUM(X3,X17,X22,X25,X26,X51,X52,X71,X74,X75,X76)</f>
        <v>30.941186586414439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65.965692175408421</v>
      </c>
      <c r="D26" s="37">
        <f t="shared" ref="D26:W26" si="22">SUM(D27,D33)</f>
        <v>67.995356835769556</v>
      </c>
      <c r="E26" s="37">
        <f t="shared" si="22"/>
        <v>71.039896818572643</v>
      </c>
      <c r="F26" s="37">
        <f t="shared" si="22"/>
        <v>81.188478073946683</v>
      </c>
      <c r="G26" s="37">
        <f t="shared" si="22"/>
        <v>83.218228718830602</v>
      </c>
      <c r="H26" s="37">
        <f t="shared" si="22"/>
        <v>83.218228718830602</v>
      </c>
      <c r="I26" s="37">
        <f t="shared" si="22"/>
        <v>73.069647463456576</v>
      </c>
      <c r="J26" s="37">
        <f t="shared" si="22"/>
        <v>79.158813413585548</v>
      </c>
      <c r="K26" s="37">
        <f t="shared" si="22"/>
        <v>79.158813413585548</v>
      </c>
      <c r="L26" s="37">
        <f t="shared" si="22"/>
        <v>74.084522785898528</v>
      </c>
      <c r="M26" s="37">
        <f t="shared" si="22"/>
        <v>66.980481513327589</v>
      </c>
      <c r="N26" s="37">
        <f t="shared" si="22"/>
        <v>75.09939810834048</v>
      </c>
      <c r="O26" s="37">
        <f t="shared" si="22"/>
        <v>80.173602751504717</v>
      </c>
      <c r="P26" s="37">
        <f t="shared" si="22"/>
        <v>72.05477214101461</v>
      </c>
      <c r="Q26" s="37">
        <f t="shared" si="22"/>
        <v>69.010232158211522</v>
      </c>
      <c r="R26" s="37">
        <f t="shared" si="22"/>
        <v>65.965692175408421</v>
      </c>
      <c r="S26" s="37">
        <f t="shared" si="22"/>
        <v>55.817110920034388</v>
      </c>
      <c r="T26" s="37">
        <f t="shared" si="22"/>
        <v>52.3726569217541</v>
      </c>
      <c r="U26" s="37">
        <f t="shared" si="22"/>
        <v>53.38856405846947</v>
      </c>
      <c r="V26" s="37">
        <f t="shared" si="22"/>
        <v>43.862080825451407</v>
      </c>
      <c r="W26" s="37">
        <f t="shared" si="22"/>
        <v>25.866638005159071</v>
      </c>
      <c r="X26" s="37">
        <f t="shared" ref="X26" si="23">SUM(X27,X33)</f>
        <v>24.388993981083399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65.965692175408421</v>
      </c>
      <c r="D33" s="29">
        <f t="shared" ref="D33:W33" si="28">SUM(D34:D50)</f>
        <v>67.995356835769556</v>
      </c>
      <c r="E33" s="29">
        <f t="shared" si="28"/>
        <v>71.039896818572643</v>
      </c>
      <c r="F33" s="29">
        <f t="shared" si="28"/>
        <v>81.188478073946683</v>
      </c>
      <c r="G33" s="29">
        <f t="shared" si="28"/>
        <v>83.218228718830602</v>
      </c>
      <c r="H33" s="29">
        <f t="shared" si="28"/>
        <v>83.218228718830602</v>
      </c>
      <c r="I33" s="29">
        <f t="shared" si="28"/>
        <v>73.069647463456576</v>
      </c>
      <c r="J33" s="29">
        <f t="shared" si="28"/>
        <v>79.158813413585548</v>
      </c>
      <c r="K33" s="29">
        <f t="shared" si="28"/>
        <v>79.158813413585548</v>
      </c>
      <c r="L33" s="29">
        <f t="shared" si="28"/>
        <v>74.084522785898528</v>
      </c>
      <c r="M33" s="29">
        <f t="shared" si="28"/>
        <v>66.980481513327589</v>
      </c>
      <c r="N33" s="29">
        <f t="shared" si="28"/>
        <v>75.09939810834048</v>
      </c>
      <c r="O33" s="29">
        <f t="shared" si="28"/>
        <v>80.173602751504717</v>
      </c>
      <c r="P33" s="29">
        <f t="shared" si="28"/>
        <v>72.05477214101461</v>
      </c>
      <c r="Q33" s="29">
        <f t="shared" si="28"/>
        <v>69.010232158211522</v>
      </c>
      <c r="R33" s="29">
        <f t="shared" si="28"/>
        <v>65.965692175408421</v>
      </c>
      <c r="S33" s="29">
        <f t="shared" si="28"/>
        <v>55.817110920034388</v>
      </c>
      <c r="T33" s="29">
        <f t="shared" si="28"/>
        <v>52.3726569217541</v>
      </c>
      <c r="U33" s="29">
        <f t="shared" si="28"/>
        <v>53.38856405846947</v>
      </c>
      <c r="V33" s="29">
        <f t="shared" si="28"/>
        <v>43.862080825451407</v>
      </c>
      <c r="W33" s="29">
        <f t="shared" si="28"/>
        <v>25.866638005159071</v>
      </c>
      <c r="X33" s="29">
        <f t="shared" ref="X33" si="29">SUM(X34:X50)</f>
        <v>24.388993981083399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65.965692175408421</v>
      </c>
      <c r="D43" s="10">
        <f>FC_TRA_RAIL_MTU_E!D43+FC_TRA_RAIL_CPT_E!D43+FC_TRA_RAIL_HST_E!D43+FC_TRA_RAIL_FRT_E!D43</f>
        <v>67.995356835769556</v>
      </c>
      <c r="E43" s="10">
        <f>FC_TRA_RAIL_MTU_E!E43+FC_TRA_RAIL_CPT_E!E43+FC_TRA_RAIL_HST_E!E43+FC_TRA_RAIL_FRT_E!E43</f>
        <v>71.039896818572643</v>
      </c>
      <c r="F43" s="10">
        <f>FC_TRA_RAIL_MTU_E!F43+FC_TRA_RAIL_CPT_E!F43+FC_TRA_RAIL_HST_E!F43+FC_TRA_RAIL_FRT_E!F43</f>
        <v>81.188478073946683</v>
      </c>
      <c r="G43" s="10">
        <f>FC_TRA_RAIL_MTU_E!G43+FC_TRA_RAIL_CPT_E!G43+FC_TRA_RAIL_HST_E!G43+FC_TRA_RAIL_FRT_E!G43</f>
        <v>83.218228718830602</v>
      </c>
      <c r="H43" s="10">
        <f>FC_TRA_RAIL_MTU_E!H43+FC_TRA_RAIL_CPT_E!H43+FC_TRA_RAIL_HST_E!H43+FC_TRA_RAIL_FRT_E!H43</f>
        <v>83.218228718830602</v>
      </c>
      <c r="I43" s="10">
        <f>FC_TRA_RAIL_MTU_E!I43+FC_TRA_RAIL_CPT_E!I43+FC_TRA_RAIL_HST_E!I43+FC_TRA_RAIL_FRT_E!I43</f>
        <v>73.069647463456576</v>
      </c>
      <c r="J43" s="10">
        <f>FC_TRA_RAIL_MTU_E!J43+FC_TRA_RAIL_CPT_E!J43+FC_TRA_RAIL_HST_E!J43+FC_TRA_RAIL_FRT_E!J43</f>
        <v>79.158813413585548</v>
      </c>
      <c r="K43" s="10">
        <f>FC_TRA_RAIL_MTU_E!K43+FC_TRA_RAIL_CPT_E!K43+FC_TRA_RAIL_HST_E!K43+FC_TRA_RAIL_FRT_E!K43</f>
        <v>79.158813413585548</v>
      </c>
      <c r="L43" s="10">
        <f>FC_TRA_RAIL_MTU_E!L43+FC_TRA_RAIL_CPT_E!L43+FC_TRA_RAIL_HST_E!L43+FC_TRA_RAIL_FRT_E!L43</f>
        <v>74.084522785898528</v>
      </c>
      <c r="M43" s="10">
        <f>FC_TRA_RAIL_MTU_E!M43+FC_TRA_RAIL_CPT_E!M43+FC_TRA_RAIL_HST_E!M43+FC_TRA_RAIL_FRT_E!M43</f>
        <v>66.980481513327589</v>
      </c>
      <c r="N43" s="10">
        <f>FC_TRA_RAIL_MTU_E!N43+FC_TRA_RAIL_CPT_E!N43+FC_TRA_RAIL_HST_E!N43+FC_TRA_RAIL_FRT_E!N43</f>
        <v>75.09939810834048</v>
      </c>
      <c r="O43" s="10">
        <f>FC_TRA_RAIL_MTU_E!O43+FC_TRA_RAIL_CPT_E!O43+FC_TRA_RAIL_HST_E!O43+FC_TRA_RAIL_FRT_E!O43</f>
        <v>80.173602751504717</v>
      </c>
      <c r="P43" s="10">
        <f>FC_TRA_RAIL_MTU_E!P43+FC_TRA_RAIL_CPT_E!P43+FC_TRA_RAIL_HST_E!P43+FC_TRA_RAIL_FRT_E!P43</f>
        <v>72.05477214101461</v>
      </c>
      <c r="Q43" s="10">
        <f>FC_TRA_RAIL_MTU_E!Q43+FC_TRA_RAIL_CPT_E!Q43+FC_TRA_RAIL_HST_E!Q43+FC_TRA_RAIL_FRT_E!Q43</f>
        <v>69.010232158211522</v>
      </c>
      <c r="R43" s="10">
        <f>FC_TRA_RAIL_MTU_E!R43+FC_TRA_RAIL_CPT_E!R43+FC_TRA_RAIL_HST_E!R43+FC_TRA_RAIL_FRT_E!R43</f>
        <v>65.965692175408421</v>
      </c>
      <c r="S43" s="10">
        <f>FC_TRA_RAIL_MTU_E!S43+FC_TRA_RAIL_CPT_E!S43+FC_TRA_RAIL_HST_E!S43+FC_TRA_RAIL_FRT_E!S43</f>
        <v>55.817110920034388</v>
      </c>
      <c r="T43" s="10">
        <f>FC_TRA_RAIL_MTU_E!T43+FC_TRA_RAIL_CPT_E!T43+FC_TRA_RAIL_HST_E!T43+FC_TRA_RAIL_FRT_E!T43</f>
        <v>52.3726569217541</v>
      </c>
      <c r="U43" s="10">
        <f>FC_TRA_RAIL_MTU_E!U43+FC_TRA_RAIL_CPT_E!U43+FC_TRA_RAIL_HST_E!U43+FC_TRA_RAIL_FRT_E!U43</f>
        <v>53.38856405846947</v>
      </c>
      <c r="V43" s="10">
        <f>FC_TRA_RAIL_MTU_E!V43+FC_TRA_RAIL_CPT_E!V43+FC_TRA_RAIL_HST_E!V43+FC_TRA_RAIL_FRT_E!V43</f>
        <v>43.862080825451407</v>
      </c>
      <c r="W43" s="10">
        <f>FC_TRA_RAIL_MTU_E!W43+FC_TRA_RAIL_CPT_E!W43+FC_TRA_RAIL_HST_E!W43+FC_TRA_RAIL_FRT_E!W43</f>
        <v>25.866638005159071</v>
      </c>
      <c r="X43" s="10">
        <f>FC_TRA_RAIL_MTU_E!X43+FC_TRA_RAIL_CPT_E!X43+FC_TRA_RAIL_HST_E!X43+FC_TRA_RAIL_FRT_E!X43</f>
        <v>24.388993981083399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1.7770421324161649</v>
      </c>
      <c r="O52" s="37">
        <f t="shared" si="31"/>
        <v>1.7770421324161649</v>
      </c>
      <c r="P52" s="37">
        <f t="shared" si="31"/>
        <v>0.88847807394668954</v>
      </c>
      <c r="Q52" s="37">
        <f t="shared" si="31"/>
        <v>1.7770421324161649</v>
      </c>
      <c r="R52" s="37">
        <f t="shared" si="31"/>
        <v>1.7770421324161649</v>
      </c>
      <c r="S52" s="37">
        <f t="shared" si="31"/>
        <v>1.7770421324161649</v>
      </c>
      <c r="T52" s="37">
        <f t="shared" si="31"/>
        <v>0.70103181427343064</v>
      </c>
      <c r="U52" s="37">
        <f t="shared" si="31"/>
        <v>1.873086844368014</v>
      </c>
      <c r="V52" s="37">
        <f t="shared" si="31"/>
        <v>1.323043852106621</v>
      </c>
      <c r="W52" s="37">
        <f t="shared" si="31"/>
        <v>1.0146173688736031</v>
      </c>
      <c r="X52" s="37">
        <f t="shared" ref="X52" si="32">SUM(X53:X70)</f>
        <v>0.91384350816852977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1.7770421324161649</v>
      </c>
      <c r="O66" s="10">
        <f>FC_TRA_RAIL_MTU_E!O66+FC_TRA_RAIL_CPT_E!O66+FC_TRA_RAIL_HST_E!O66+FC_TRA_RAIL_FRT_E!O66</f>
        <v>1.7770421324161649</v>
      </c>
      <c r="P66" s="10">
        <f>FC_TRA_RAIL_MTU_E!P66+FC_TRA_RAIL_CPT_E!P66+FC_TRA_RAIL_HST_E!P66+FC_TRA_RAIL_FRT_E!P66</f>
        <v>0.88847807394668954</v>
      </c>
      <c r="Q66" s="10">
        <f>FC_TRA_RAIL_MTU_E!Q66+FC_TRA_RAIL_CPT_E!Q66+FC_TRA_RAIL_HST_E!Q66+FC_TRA_RAIL_FRT_E!Q66</f>
        <v>1.7770421324161649</v>
      </c>
      <c r="R66" s="10">
        <f>FC_TRA_RAIL_MTU_E!R66+FC_TRA_RAIL_CPT_E!R66+FC_TRA_RAIL_HST_E!R66+FC_TRA_RAIL_FRT_E!R66</f>
        <v>1.7770421324161649</v>
      </c>
      <c r="S66" s="10">
        <f>FC_TRA_RAIL_MTU_E!S66+FC_TRA_RAIL_CPT_E!S66+FC_TRA_RAIL_HST_E!S66+FC_TRA_RAIL_FRT_E!S66</f>
        <v>1.7770421324161649</v>
      </c>
      <c r="T66" s="10">
        <f>FC_TRA_RAIL_MTU_E!T66+FC_TRA_RAIL_CPT_E!T66+FC_TRA_RAIL_HST_E!T66+FC_TRA_RAIL_FRT_E!T66</f>
        <v>0.70103181427343064</v>
      </c>
      <c r="U66" s="10">
        <f>FC_TRA_RAIL_MTU_E!U66+FC_TRA_RAIL_CPT_E!U66+FC_TRA_RAIL_HST_E!U66+FC_TRA_RAIL_FRT_E!U66</f>
        <v>1.873086844368014</v>
      </c>
      <c r="V66" s="10">
        <f>FC_TRA_RAIL_MTU_E!V66+FC_TRA_RAIL_CPT_E!V66+FC_TRA_RAIL_HST_E!V66+FC_TRA_RAIL_FRT_E!V66</f>
        <v>1.323043852106621</v>
      </c>
      <c r="W66" s="10">
        <f>FC_TRA_RAIL_MTU_E!W66+FC_TRA_RAIL_CPT_E!W66+FC_TRA_RAIL_HST_E!W66+FC_TRA_RAIL_FRT_E!W66</f>
        <v>1.0146173688736031</v>
      </c>
      <c r="X66" s="10">
        <f>FC_TRA_RAIL_MTU_E!X66+FC_TRA_RAIL_CPT_E!X66+FC_TRA_RAIL_HST_E!X66+FC_TRA_RAIL_FRT_E!X66</f>
        <v>0.91384350816852977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3.267411865864144</v>
      </c>
      <c r="D76" s="40">
        <f>FC_TRA_RAIL_MTU_E!D76+FC_TRA_RAIL_CPT_E!D76+FC_TRA_RAIL_HST_E!D76+FC_TRA_RAIL_FRT_E!D76</f>
        <v>3.181427343078246</v>
      </c>
      <c r="E76" s="40">
        <f>FC_TRA_RAIL_MTU_E!E76+FC_TRA_RAIL_CPT_E!E76+FC_TRA_RAIL_HST_E!E76+FC_TRA_RAIL_FRT_E!E76</f>
        <v>3.0094582975064492</v>
      </c>
      <c r="F76" s="40">
        <f>FC_TRA_RAIL_MTU_E!F76+FC_TRA_RAIL_CPT_E!F76+FC_TRA_RAIL_HST_E!F76+FC_TRA_RAIL_FRT_E!F76</f>
        <v>3.267411865864144</v>
      </c>
      <c r="G76" s="40">
        <f>FC_TRA_RAIL_MTU_E!G76+FC_TRA_RAIL_CPT_E!G76+FC_TRA_RAIL_HST_E!G76+FC_TRA_RAIL_FRT_E!G76</f>
        <v>3.267411865864144</v>
      </c>
      <c r="H76" s="40">
        <f>FC_TRA_RAIL_MTU_E!H76+FC_TRA_RAIL_CPT_E!H76+FC_TRA_RAIL_HST_E!H76+FC_TRA_RAIL_FRT_E!H76</f>
        <v>3.4393809114359408</v>
      </c>
      <c r="I76" s="40">
        <f>FC_TRA_RAIL_MTU_E!I76+FC_TRA_RAIL_CPT_E!I76+FC_TRA_RAIL_HST_E!I76+FC_TRA_RAIL_FRT_E!I76</f>
        <v>3.3533963886500429</v>
      </c>
      <c r="J76" s="40">
        <f>FC_TRA_RAIL_MTU_E!J76+FC_TRA_RAIL_CPT_E!J76+FC_TRA_RAIL_HST_E!J76+FC_TRA_RAIL_FRT_E!J76</f>
        <v>3.3533963886500429</v>
      </c>
      <c r="K76" s="40">
        <f>FC_TRA_RAIL_MTU_E!K76+FC_TRA_RAIL_CPT_E!K76+FC_TRA_RAIL_HST_E!K76+FC_TRA_RAIL_FRT_E!K76</f>
        <v>3.6973344797936374</v>
      </c>
      <c r="L76" s="40">
        <f>FC_TRA_RAIL_MTU_E!L76+FC_TRA_RAIL_CPT_E!L76+FC_TRA_RAIL_HST_E!L76+FC_TRA_RAIL_FRT_E!L76</f>
        <v>3.4393809114359408</v>
      </c>
      <c r="M76" s="40">
        <f>FC_TRA_RAIL_MTU_E!M76+FC_TRA_RAIL_CPT_E!M76+FC_TRA_RAIL_HST_E!M76+FC_TRA_RAIL_FRT_E!M76</f>
        <v>3.4393809114359413</v>
      </c>
      <c r="N76" s="40">
        <f>FC_TRA_RAIL_MTU_E!N76+FC_TRA_RAIL_CPT_E!N76+FC_TRA_RAIL_HST_E!N76+FC_TRA_RAIL_FRT_E!N76</f>
        <v>3.4393809114359408</v>
      </c>
      <c r="O76" s="40">
        <f>FC_TRA_RAIL_MTU_E!O76+FC_TRA_RAIL_CPT_E!O76+FC_TRA_RAIL_HST_E!O76+FC_TRA_RAIL_FRT_E!O76</f>
        <v>3.4393809114359408</v>
      </c>
      <c r="P76" s="40">
        <f>FC_TRA_RAIL_MTU_E!P76+FC_TRA_RAIL_CPT_E!P76+FC_TRA_RAIL_HST_E!P76+FC_TRA_RAIL_FRT_E!P76</f>
        <v>3.3533963886500429</v>
      </c>
      <c r="Q76" s="40">
        <f>FC_TRA_RAIL_MTU_E!Q76+FC_TRA_RAIL_CPT_E!Q76+FC_TRA_RAIL_HST_E!Q76+FC_TRA_RAIL_FRT_E!Q76</f>
        <v>3.4393809114359408</v>
      </c>
      <c r="R76" s="40">
        <f>FC_TRA_RAIL_MTU_E!R76+FC_TRA_RAIL_CPT_E!R76+FC_TRA_RAIL_HST_E!R76+FC_TRA_RAIL_FRT_E!R76</f>
        <v>5.674978503869303</v>
      </c>
      <c r="S76" s="40">
        <f>FC_TRA_RAIL_MTU_E!S76+FC_TRA_RAIL_CPT_E!S76+FC_TRA_RAIL_HST_E!S76+FC_TRA_RAIL_FRT_E!S76</f>
        <v>5.674978503869303</v>
      </c>
      <c r="T76" s="40">
        <f>FC_TRA_RAIL_MTU_E!T76+FC_TRA_RAIL_CPT_E!T76+FC_TRA_RAIL_HST_E!T76+FC_TRA_RAIL_FRT_E!T76</f>
        <v>5.6496990541702488</v>
      </c>
      <c r="U76" s="40">
        <f>FC_TRA_RAIL_MTU_E!U76+FC_TRA_RAIL_CPT_E!U76+FC_TRA_RAIL_HST_E!U76+FC_TRA_RAIL_FRT_E!U76</f>
        <v>5.8651762682717106</v>
      </c>
      <c r="V76" s="40">
        <f>FC_TRA_RAIL_MTU_E!V76+FC_TRA_RAIL_CPT_E!V76+FC_TRA_RAIL_HST_E!V76+FC_TRA_RAIL_FRT_E!V76</f>
        <v>5.8162510748065346</v>
      </c>
      <c r="W76" s="40">
        <f>FC_TRA_RAIL_MTU_E!W76+FC_TRA_RAIL_CPT_E!W76+FC_TRA_RAIL_HST_E!W76+FC_TRA_RAIL_FRT_E!W76</f>
        <v>5.4036113499570071</v>
      </c>
      <c r="X76" s="40">
        <f>FC_TRA_RAIL_MTU_E!X76+FC_TRA_RAIL_CPT_E!X76+FC_TRA_RAIL_HST_E!X76+FC_TRA_RAIL_FRT_E!X76</f>
        <v>5.6383490971625099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1.3775999255827618</v>
      </c>
      <c r="D2" s="31">
        <f t="shared" ref="D2:W2" si="1">SUM(D3,D17,D22,D25,D26,D51,D52,D71,D74,D75,D76)</f>
        <v>1.3051791587788704</v>
      </c>
      <c r="E2" s="31">
        <f t="shared" si="1"/>
        <v>1.2632757724056511</v>
      </c>
      <c r="F2" s="31">
        <f t="shared" si="1"/>
        <v>1.1976202107606553</v>
      </c>
      <c r="G2" s="31">
        <f t="shared" si="1"/>
        <v>1.2166732916131899</v>
      </c>
      <c r="H2" s="31">
        <f t="shared" si="1"/>
        <v>1.2227640807953128</v>
      </c>
      <c r="I2" s="31">
        <f t="shared" si="1"/>
        <v>1.2010651664284575</v>
      </c>
      <c r="J2" s="31">
        <f t="shared" si="1"/>
        <v>1.2003741068608713</v>
      </c>
      <c r="K2" s="31">
        <f t="shared" si="1"/>
        <v>1.1183524524615787</v>
      </c>
      <c r="L2" s="31">
        <f t="shared" si="1"/>
        <v>0.76279432504931344</v>
      </c>
      <c r="M2" s="31">
        <f t="shared" si="1"/>
        <v>1.5697642180426288</v>
      </c>
      <c r="N2" s="31">
        <f t="shared" si="1"/>
        <v>1.6226992575053456</v>
      </c>
      <c r="O2" s="31">
        <f t="shared" si="1"/>
        <v>1.5133648880476496</v>
      </c>
      <c r="P2" s="31">
        <f t="shared" si="1"/>
        <v>1.600507197807173</v>
      </c>
      <c r="Q2" s="31">
        <f t="shared" si="1"/>
        <v>1.6589641380244542</v>
      </c>
      <c r="R2" s="31">
        <f t="shared" si="1"/>
        <v>1.5491987255623259</v>
      </c>
      <c r="S2" s="31">
        <f t="shared" si="1"/>
        <v>1.4590821555678652</v>
      </c>
      <c r="T2" s="31">
        <f t="shared" si="1"/>
        <v>1.4620207678121431</v>
      </c>
      <c r="U2" s="31">
        <f t="shared" si="1"/>
        <v>1.5024212254823825</v>
      </c>
      <c r="V2" s="31">
        <f t="shared" si="1"/>
        <v>1.4036392191567251</v>
      </c>
      <c r="W2" s="31">
        <f t="shared" si="1"/>
        <v>1.2757754153348266</v>
      </c>
      <c r="X2" s="31">
        <f t="shared" ref="X2" si="2">SUM(X3,X17,X22,X25,X26,X51,X52,X71,X74,X75,X76)</f>
        <v>0.42807991948100887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1.3775999255827618</v>
      </c>
      <c r="D76" s="40">
        <v>1.3051791587788704</v>
      </c>
      <c r="E76" s="40">
        <v>1.2632757724056511</v>
      </c>
      <c r="F76" s="40">
        <v>1.1976202107606553</v>
      </c>
      <c r="G76" s="40">
        <v>1.2166732916131899</v>
      </c>
      <c r="H76" s="40">
        <v>1.2227640807953128</v>
      </c>
      <c r="I76" s="40">
        <v>1.2010651664284575</v>
      </c>
      <c r="J76" s="40">
        <v>1.2003741068608713</v>
      </c>
      <c r="K76" s="40">
        <v>1.1183524524615787</v>
      </c>
      <c r="L76" s="40">
        <v>0.76279432504931344</v>
      </c>
      <c r="M76" s="40">
        <v>1.5697642180426288</v>
      </c>
      <c r="N76" s="40">
        <v>1.6226992575053456</v>
      </c>
      <c r="O76" s="40">
        <v>1.5133648880476496</v>
      </c>
      <c r="P76" s="40">
        <v>1.600507197807173</v>
      </c>
      <c r="Q76" s="40">
        <v>1.6589641380244542</v>
      </c>
      <c r="R76" s="40">
        <v>1.5491987255623259</v>
      </c>
      <c r="S76" s="40">
        <v>1.4590821555678652</v>
      </c>
      <c r="T76" s="40">
        <v>1.4620207678121431</v>
      </c>
      <c r="U76" s="40">
        <v>1.5024212254823825</v>
      </c>
      <c r="V76" s="40">
        <v>1.4036392191567251</v>
      </c>
      <c r="W76" s="40">
        <v>1.2757754153348266</v>
      </c>
      <c r="X76" s="40">
        <v>0.42807991948100887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14.242778941110405</v>
      </c>
      <c r="D2" s="31">
        <f t="shared" si="0"/>
        <v>13.386551558720472</v>
      </c>
      <c r="E2" s="31">
        <f t="shared" si="0"/>
        <v>13.938460602033929</v>
      </c>
      <c r="F2" s="31">
        <f t="shared" si="0"/>
        <v>14.249249866388748</v>
      </c>
      <c r="G2" s="31">
        <f t="shared" si="0"/>
        <v>14.146370567098559</v>
      </c>
      <c r="H2" s="31">
        <f t="shared" si="0"/>
        <v>14.264231532682601</v>
      </c>
      <c r="I2" s="31">
        <f t="shared" si="0"/>
        <v>13.697919684493581</v>
      </c>
      <c r="J2" s="31">
        <f t="shared" si="0"/>
        <v>13.70996429341713</v>
      </c>
      <c r="K2" s="31">
        <f t="shared" si="0"/>
        <v>13.432762923442294</v>
      </c>
      <c r="L2" s="31">
        <f t="shared" si="0"/>
        <v>11.759003029475842</v>
      </c>
      <c r="M2" s="31">
        <f t="shared" si="0"/>
        <v>9.411123639546469</v>
      </c>
      <c r="N2" s="31">
        <f t="shared" si="0"/>
        <v>9.3150854188198959</v>
      </c>
      <c r="O2" s="31">
        <f t="shared" si="0"/>
        <v>9.014347516756672</v>
      </c>
      <c r="P2" s="31">
        <f t="shared" si="0"/>
        <v>8.6397420367091389</v>
      </c>
      <c r="Q2" s="31">
        <f t="shared" si="0"/>
        <v>7.7549023788947453</v>
      </c>
      <c r="R2" s="31">
        <f t="shared" si="0"/>
        <v>7.1502193494705732</v>
      </c>
      <c r="S2" s="31">
        <f t="shared" si="0"/>
        <v>7.0910708994592557</v>
      </c>
      <c r="T2" s="31">
        <f t="shared" si="0"/>
        <v>7.0928721076833217</v>
      </c>
      <c r="U2" s="31">
        <f t="shared" si="0"/>
        <v>6.9945971228446684</v>
      </c>
      <c r="V2" s="31">
        <f t="shared" si="0"/>
        <v>6.9908127401062661</v>
      </c>
      <c r="W2" s="31">
        <f t="shared" si="0"/>
        <v>6.1625602526994889</v>
      </c>
      <c r="X2" s="31">
        <f t="shared" ref="X2" si="1">SUM(X3,X17,X22,X25,X26,X51,X52,X71,X74,X75,X76)</f>
        <v>6.9375480158085052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12.352967000829024</v>
      </c>
      <c r="D26" s="37">
        <f t="shared" si="14"/>
        <v>11.510303374421095</v>
      </c>
      <c r="E26" s="37">
        <f t="shared" si="14"/>
        <v>12.192278076933132</v>
      </c>
      <c r="F26" s="37">
        <f t="shared" si="14"/>
        <v>12.17945821128526</v>
      </c>
      <c r="G26" s="37">
        <f t="shared" si="14"/>
        <v>12.095631992847606</v>
      </c>
      <c r="H26" s="37">
        <f t="shared" si="14"/>
        <v>12.047614702041972</v>
      </c>
      <c r="I26" s="37">
        <f t="shared" si="14"/>
        <v>11.545588462271995</v>
      </c>
      <c r="J26" s="37">
        <f t="shared" si="14"/>
        <v>11.556942011627958</v>
      </c>
      <c r="K26" s="37">
        <f t="shared" si="14"/>
        <v>10.853780896110235</v>
      </c>
      <c r="L26" s="37">
        <f t="shared" si="14"/>
        <v>9.0824164430892154</v>
      </c>
      <c r="M26" s="37">
        <f t="shared" si="14"/>
        <v>7.5415069461531559</v>
      </c>
      <c r="N26" s="37">
        <f t="shared" si="14"/>
        <v>7.3250739466205834</v>
      </c>
      <c r="O26" s="37">
        <f t="shared" si="14"/>
        <v>6.9346260072176609</v>
      </c>
      <c r="P26" s="37">
        <f t="shared" si="14"/>
        <v>6.8029682131686915</v>
      </c>
      <c r="Q26" s="37">
        <f t="shared" si="14"/>
        <v>5.8245022540002171</v>
      </c>
      <c r="R26" s="37">
        <f t="shared" si="14"/>
        <v>2.9451018148740098</v>
      </c>
      <c r="S26" s="37">
        <f t="shared" si="14"/>
        <v>2.7864623113788038</v>
      </c>
      <c r="T26" s="37">
        <f t="shared" si="14"/>
        <v>2.8668201310111847</v>
      </c>
      <c r="U26" s="37">
        <f t="shared" si="14"/>
        <v>2.5426361172209462</v>
      </c>
      <c r="V26" s="37">
        <f t="shared" si="14"/>
        <v>2.5027098272995394</v>
      </c>
      <c r="W26" s="37">
        <f t="shared" si="14"/>
        <v>1.9579248306551167</v>
      </c>
      <c r="X26" s="37">
        <f t="shared" ref="X26" si="15">SUM(X27,X33)</f>
        <v>1.6648960103635275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12.352967000829024</v>
      </c>
      <c r="D33" s="29">
        <f t="shared" si="18"/>
        <v>11.510303374421095</v>
      </c>
      <c r="E33" s="29">
        <f t="shared" si="18"/>
        <v>12.192278076933132</v>
      </c>
      <c r="F33" s="29">
        <f t="shared" si="18"/>
        <v>12.17945821128526</v>
      </c>
      <c r="G33" s="29">
        <f t="shared" si="18"/>
        <v>12.095631992847606</v>
      </c>
      <c r="H33" s="29">
        <f t="shared" si="18"/>
        <v>12.047614702041972</v>
      </c>
      <c r="I33" s="29">
        <f t="shared" si="18"/>
        <v>11.545588462271995</v>
      </c>
      <c r="J33" s="29">
        <f t="shared" si="18"/>
        <v>11.556942011627958</v>
      </c>
      <c r="K33" s="29">
        <f t="shared" si="18"/>
        <v>10.853780896110235</v>
      </c>
      <c r="L33" s="29">
        <f t="shared" si="18"/>
        <v>9.0824164430892154</v>
      </c>
      <c r="M33" s="29">
        <f t="shared" si="18"/>
        <v>7.5415069461531559</v>
      </c>
      <c r="N33" s="29">
        <f t="shared" si="18"/>
        <v>7.3250739466205834</v>
      </c>
      <c r="O33" s="29">
        <f t="shared" si="18"/>
        <v>6.9346260072176609</v>
      </c>
      <c r="P33" s="29">
        <f t="shared" si="18"/>
        <v>6.8029682131686915</v>
      </c>
      <c r="Q33" s="29">
        <f t="shared" si="18"/>
        <v>5.8245022540002171</v>
      </c>
      <c r="R33" s="29">
        <f t="shared" si="18"/>
        <v>2.9451018148740098</v>
      </c>
      <c r="S33" s="29">
        <f t="shared" si="18"/>
        <v>2.7864623113788038</v>
      </c>
      <c r="T33" s="29">
        <f t="shared" si="18"/>
        <v>2.8668201310111847</v>
      </c>
      <c r="U33" s="29">
        <f t="shared" si="18"/>
        <v>2.5426361172209462</v>
      </c>
      <c r="V33" s="29">
        <f t="shared" si="18"/>
        <v>2.5027098272995394</v>
      </c>
      <c r="W33" s="29">
        <f t="shared" si="18"/>
        <v>1.9579248306551167</v>
      </c>
      <c r="X33" s="29">
        <f t="shared" ref="X33" si="19">SUM(X34:X50)</f>
        <v>1.6648960103635275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12.352967000829024</v>
      </c>
      <c r="D43" s="10">
        <v>11.510303374421095</v>
      </c>
      <c r="E43" s="10">
        <v>12.192278076933132</v>
      </c>
      <c r="F43" s="10">
        <v>12.17945821128526</v>
      </c>
      <c r="G43" s="10">
        <v>12.095631992847606</v>
      </c>
      <c r="H43" s="10">
        <v>12.047614702041972</v>
      </c>
      <c r="I43" s="10">
        <v>11.545588462271995</v>
      </c>
      <c r="J43" s="10">
        <v>11.556942011627958</v>
      </c>
      <c r="K43" s="10">
        <v>10.853780896110235</v>
      </c>
      <c r="L43" s="10">
        <v>9.0824164430892154</v>
      </c>
      <c r="M43" s="10">
        <v>7.5415069461531559</v>
      </c>
      <c r="N43" s="10">
        <v>7.3250739466205834</v>
      </c>
      <c r="O43" s="10">
        <v>6.9346260072176609</v>
      </c>
      <c r="P43" s="10">
        <v>6.8029682131686915</v>
      </c>
      <c r="Q43" s="10">
        <v>5.8245022540002171</v>
      </c>
      <c r="R43" s="10">
        <v>2.9451018148740098</v>
      </c>
      <c r="S43" s="10">
        <v>2.7864623113788038</v>
      </c>
      <c r="T43" s="10">
        <v>2.8668201310111847</v>
      </c>
      <c r="U43" s="10">
        <v>2.5426361172209462</v>
      </c>
      <c r="V43" s="10">
        <v>2.5027098272995394</v>
      </c>
      <c r="W43" s="10">
        <v>1.9579248306551167</v>
      </c>
      <c r="X43" s="10">
        <v>1.6648960103635275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0.17332981826871766</v>
      </c>
      <c r="O52" s="37">
        <f t="shared" si="20"/>
        <v>0.15370548615071916</v>
      </c>
      <c r="P52" s="37">
        <f t="shared" si="20"/>
        <v>8.3884632697577788E-2</v>
      </c>
      <c r="Q52" s="37">
        <f t="shared" si="20"/>
        <v>0.14998335148304112</v>
      </c>
      <c r="R52" s="37">
        <f t="shared" si="20"/>
        <v>7.9337756289586364E-2</v>
      </c>
      <c r="S52" s="37">
        <f t="shared" si="20"/>
        <v>8.8712239779013172E-2</v>
      </c>
      <c r="T52" s="37">
        <f t="shared" si="20"/>
        <v>3.8373690314030644E-2</v>
      </c>
      <c r="U52" s="37">
        <f t="shared" si="20"/>
        <v>8.9205962834394581E-2</v>
      </c>
      <c r="V52" s="37">
        <f t="shared" si="20"/>
        <v>7.5491057156917299E-2</v>
      </c>
      <c r="W52" s="37">
        <f t="shared" si="20"/>
        <v>7.6799487422191282E-2</v>
      </c>
      <c r="X52" s="37">
        <f t="shared" ref="X52" si="21">SUM(X53:X70)</f>
        <v>6.2382827763476666E-2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0.17332981826871766</v>
      </c>
      <c r="O66" s="10">
        <v>0.15370548615071916</v>
      </c>
      <c r="P66" s="10">
        <v>8.3884632697577788E-2</v>
      </c>
      <c r="Q66" s="10">
        <v>0.14998335148304112</v>
      </c>
      <c r="R66" s="10">
        <v>7.9337756289586364E-2</v>
      </c>
      <c r="S66" s="10">
        <v>8.8712239779013172E-2</v>
      </c>
      <c r="T66" s="10">
        <v>3.8373690314030644E-2</v>
      </c>
      <c r="U66" s="10">
        <v>8.9205962834394581E-2</v>
      </c>
      <c r="V66" s="10">
        <v>7.5491057156917299E-2</v>
      </c>
      <c r="W66" s="10">
        <v>7.6799487422191282E-2</v>
      </c>
      <c r="X66" s="10">
        <v>6.2382827763476666E-2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1.8898119402813822</v>
      </c>
      <c r="D76" s="40">
        <v>1.8762481842993759</v>
      </c>
      <c r="E76" s="40">
        <v>1.7461825251007981</v>
      </c>
      <c r="F76" s="40">
        <v>2.0697916551034887</v>
      </c>
      <c r="G76" s="40">
        <v>2.0507385742509538</v>
      </c>
      <c r="H76" s="40">
        <v>2.216616830640628</v>
      </c>
      <c r="I76" s="40">
        <v>2.1523312222215853</v>
      </c>
      <c r="J76" s="40">
        <v>2.1530222817891715</v>
      </c>
      <c r="K76" s="40">
        <v>2.5789820273320587</v>
      </c>
      <c r="L76" s="40">
        <v>2.6765865863866272</v>
      </c>
      <c r="M76" s="40">
        <v>1.8696166933933125</v>
      </c>
      <c r="N76" s="40">
        <v>1.816681653930595</v>
      </c>
      <c r="O76" s="40">
        <v>1.9260160233882913</v>
      </c>
      <c r="P76" s="40">
        <v>1.7528891908428699</v>
      </c>
      <c r="Q76" s="40">
        <v>1.7804167734114864</v>
      </c>
      <c r="R76" s="40">
        <v>4.1257797783069767</v>
      </c>
      <c r="S76" s="40">
        <v>4.2158963483014382</v>
      </c>
      <c r="T76" s="40">
        <v>4.1876782863581061</v>
      </c>
      <c r="U76" s="40">
        <v>4.3627550427893276</v>
      </c>
      <c r="V76" s="40">
        <v>4.4126118556498097</v>
      </c>
      <c r="W76" s="40">
        <v>4.1278359346221807</v>
      </c>
      <c r="X76" s="40">
        <v>5.2102691776815009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53.612725174579396</v>
      </c>
      <c r="D2" s="31">
        <f t="shared" si="0"/>
        <v>56.485053461348457</v>
      </c>
      <c r="E2" s="31">
        <f t="shared" si="0"/>
        <v>58.847618741639508</v>
      </c>
      <c r="F2" s="31">
        <f t="shared" si="0"/>
        <v>69.009019862661418</v>
      </c>
      <c r="G2" s="31">
        <f t="shared" si="0"/>
        <v>71.122596725983001</v>
      </c>
      <c r="H2" s="31">
        <f t="shared" si="0"/>
        <v>71.170614016788633</v>
      </c>
      <c r="I2" s="31">
        <f t="shared" si="0"/>
        <v>61.524059001184575</v>
      </c>
      <c r="J2" s="31">
        <f t="shared" si="0"/>
        <v>67.601871401957595</v>
      </c>
      <c r="K2" s="31">
        <f t="shared" si="0"/>
        <v>68.305032517475311</v>
      </c>
      <c r="L2" s="31">
        <f t="shared" si="0"/>
        <v>65.002106342809313</v>
      </c>
      <c r="M2" s="31">
        <f t="shared" si="0"/>
        <v>59.438974567174441</v>
      </c>
      <c r="N2" s="31">
        <f t="shared" si="0"/>
        <v>69.378036475867347</v>
      </c>
      <c r="O2" s="31">
        <f t="shared" si="0"/>
        <v>74.862313390552501</v>
      </c>
      <c r="P2" s="31">
        <f t="shared" si="0"/>
        <v>66.056397369095023</v>
      </c>
      <c r="Q2" s="31">
        <f t="shared" si="0"/>
        <v>64.812788685144426</v>
      </c>
      <c r="R2" s="31">
        <f t="shared" si="0"/>
        <v>64.718294736660994</v>
      </c>
      <c r="S2" s="31">
        <f t="shared" si="0"/>
        <v>54.718978501292732</v>
      </c>
      <c r="T2" s="31">
        <f t="shared" si="0"/>
        <v>50.168494914702315</v>
      </c>
      <c r="U2" s="31">
        <f t="shared" si="0"/>
        <v>52.629808822782145</v>
      </c>
      <c r="V2" s="31">
        <f t="shared" si="0"/>
        <v>42.606923793101572</v>
      </c>
      <c r="W2" s="31">
        <f t="shared" si="0"/>
        <v>24.846531055955367</v>
      </c>
      <c r="X2" s="31">
        <f t="shared" ref="X2" si="1">SUM(X3,X17,X22,X25,X26,X51,X52,X71,X74,X75,X76)</f>
        <v>23.575558651124926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53.612725174579396</v>
      </c>
      <c r="D26" s="37">
        <f t="shared" si="14"/>
        <v>56.485053461348457</v>
      </c>
      <c r="E26" s="37">
        <f t="shared" si="14"/>
        <v>58.847618741639508</v>
      </c>
      <c r="F26" s="37">
        <f t="shared" si="14"/>
        <v>69.009019862661418</v>
      </c>
      <c r="G26" s="37">
        <f t="shared" si="14"/>
        <v>71.122596725983001</v>
      </c>
      <c r="H26" s="37">
        <f t="shared" si="14"/>
        <v>71.170614016788633</v>
      </c>
      <c r="I26" s="37">
        <f t="shared" si="14"/>
        <v>61.524059001184575</v>
      </c>
      <c r="J26" s="37">
        <f t="shared" si="14"/>
        <v>67.601871401957595</v>
      </c>
      <c r="K26" s="37">
        <f t="shared" si="14"/>
        <v>68.305032517475311</v>
      </c>
      <c r="L26" s="37">
        <f t="shared" si="14"/>
        <v>65.002106342809313</v>
      </c>
      <c r="M26" s="37">
        <f t="shared" si="14"/>
        <v>59.438974567174441</v>
      </c>
      <c r="N26" s="37">
        <f t="shared" si="14"/>
        <v>67.774324161719903</v>
      </c>
      <c r="O26" s="37">
        <f t="shared" si="14"/>
        <v>73.238976744287058</v>
      </c>
      <c r="P26" s="37">
        <f t="shared" si="14"/>
        <v>65.251803927845913</v>
      </c>
      <c r="Q26" s="37">
        <f t="shared" si="14"/>
        <v>63.1857299042113</v>
      </c>
      <c r="R26" s="37">
        <f t="shared" si="14"/>
        <v>63.020590360534413</v>
      </c>
      <c r="S26" s="37">
        <f t="shared" si="14"/>
        <v>53.030648608655582</v>
      </c>
      <c r="T26" s="37">
        <f t="shared" si="14"/>
        <v>49.505836790742912</v>
      </c>
      <c r="U26" s="37">
        <f t="shared" si="14"/>
        <v>50.845927941248526</v>
      </c>
      <c r="V26" s="37">
        <f t="shared" si="14"/>
        <v>41.359370998151867</v>
      </c>
      <c r="W26" s="37">
        <f t="shared" si="14"/>
        <v>23.908713174503955</v>
      </c>
      <c r="X26" s="37">
        <f t="shared" ref="X26" si="15">SUM(X27,X33)</f>
        <v>22.724097970719871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53.612725174579396</v>
      </c>
      <c r="D33" s="29">
        <f t="shared" si="18"/>
        <v>56.485053461348457</v>
      </c>
      <c r="E33" s="29">
        <f t="shared" si="18"/>
        <v>58.847618741639508</v>
      </c>
      <c r="F33" s="29">
        <f t="shared" si="18"/>
        <v>69.009019862661418</v>
      </c>
      <c r="G33" s="29">
        <f t="shared" si="18"/>
        <v>71.122596725983001</v>
      </c>
      <c r="H33" s="29">
        <f t="shared" si="18"/>
        <v>71.170614016788633</v>
      </c>
      <c r="I33" s="29">
        <f t="shared" si="18"/>
        <v>61.524059001184575</v>
      </c>
      <c r="J33" s="29">
        <f t="shared" si="18"/>
        <v>67.601871401957595</v>
      </c>
      <c r="K33" s="29">
        <f t="shared" si="18"/>
        <v>68.305032517475311</v>
      </c>
      <c r="L33" s="29">
        <f t="shared" si="18"/>
        <v>65.002106342809313</v>
      </c>
      <c r="M33" s="29">
        <f t="shared" si="18"/>
        <v>59.438974567174441</v>
      </c>
      <c r="N33" s="29">
        <f t="shared" si="18"/>
        <v>67.774324161719903</v>
      </c>
      <c r="O33" s="29">
        <f t="shared" si="18"/>
        <v>73.238976744287058</v>
      </c>
      <c r="P33" s="29">
        <f t="shared" si="18"/>
        <v>65.251803927845913</v>
      </c>
      <c r="Q33" s="29">
        <f t="shared" si="18"/>
        <v>63.1857299042113</v>
      </c>
      <c r="R33" s="29">
        <f t="shared" si="18"/>
        <v>63.020590360534413</v>
      </c>
      <c r="S33" s="29">
        <f t="shared" si="18"/>
        <v>53.030648608655582</v>
      </c>
      <c r="T33" s="29">
        <f t="shared" si="18"/>
        <v>49.505836790742912</v>
      </c>
      <c r="U33" s="29">
        <f t="shared" si="18"/>
        <v>50.845927941248526</v>
      </c>
      <c r="V33" s="29">
        <f t="shared" si="18"/>
        <v>41.359370998151867</v>
      </c>
      <c r="W33" s="29">
        <f t="shared" si="18"/>
        <v>23.908713174503955</v>
      </c>
      <c r="X33" s="29">
        <f t="shared" ref="X33" si="19">SUM(X34:X50)</f>
        <v>22.724097970719871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53.612725174579396</v>
      </c>
      <c r="D43" s="10">
        <v>56.485053461348457</v>
      </c>
      <c r="E43" s="10">
        <v>58.847618741639508</v>
      </c>
      <c r="F43" s="10">
        <v>69.009019862661418</v>
      </c>
      <c r="G43" s="10">
        <v>71.122596725983001</v>
      </c>
      <c r="H43" s="10">
        <v>71.170614016788633</v>
      </c>
      <c r="I43" s="10">
        <v>61.524059001184575</v>
      </c>
      <c r="J43" s="10">
        <v>67.601871401957595</v>
      </c>
      <c r="K43" s="10">
        <v>68.305032517475311</v>
      </c>
      <c r="L43" s="10">
        <v>65.002106342809313</v>
      </c>
      <c r="M43" s="10">
        <v>59.438974567174441</v>
      </c>
      <c r="N43" s="10">
        <v>67.774324161719903</v>
      </c>
      <c r="O43" s="10">
        <v>73.238976744287058</v>
      </c>
      <c r="P43" s="10">
        <v>65.251803927845913</v>
      </c>
      <c r="Q43" s="10">
        <v>63.1857299042113</v>
      </c>
      <c r="R43" s="10">
        <v>63.020590360534413</v>
      </c>
      <c r="S43" s="10">
        <v>53.030648608655582</v>
      </c>
      <c r="T43" s="10">
        <v>49.505836790742912</v>
      </c>
      <c r="U43" s="10">
        <v>50.845927941248526</v>
      </c>
      <c r="V43" s="10">
        <v>41.359370998151867</v>
      </c>
      <c r="W43" s="10">
        <v>23.908713174503955</v>
      </c>
      <c r="X43" s="10">
        <v>22.724097970719871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1.6037123141474472</v>
      </c>
      <c r="O52" s="37">
        <f t="shared" si="20"/>
        <v>1.6233366462654457</v>
      </c>
      <c r="P52" s="37">
        <f t="shared" si="20"/>
        <v>0.8045934412491117</v>
      </c>
      <c r="Q52" s="37">
        <f t="shared" si="20"/>
        <v>1.6270587809331238</v>
      </c>
      <c r="R52" s="37">
        <f t="shared" si="20"/>
        <v>1.6977043761265787</v>
      </c>
      <c r="S52" s="37">
        <f t="shared" si="20"/>
        <v>1.6883298926371517</v>
      </c>
      <c r="T52" s="37">
        <f t="shared" si="20"/>
        <v>0.66265812395940005</v>
      </c>
      <c r="U52" s="37">
        <f t="shared" si="20"/>
        <v>1.7838808815336193</v>
      </c>
      <c r="V52" s="37">
        <f t="shared" si="20"/>
        <v>1.2475527949497036</v>
      </c>
      <c r="W52" s="37">
        <f t="shared" si="20"/>
        <v>0.93781788145141176</v>
      </c>
      <c r="X52" s="37">
        <f t="shared" ref="X52" si="21">SUM(X53:X70)</f>
        <v>0.85146068040505307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1.6037123141474472</v>
      </c>
      <c r="O66" s="10">
        <v>1.6233366462654457</v>
      </c>
      <c r="P66" s="10">
        <v>0.8045934412491117</v>
      </c>
      <c r="Q66" s="10">
        <v>1.6270587809331238</v>
      </c>
      <c r="R66" s="10">
        <v>1.6977043761265787</v>
      </c>
      <c r="S66" s="10">
        <v>1.6883298926371517</v>
      </c>
      <c r="T66" s="10">
        <v>0.66265812395940005</v>
      </c>
      <c r="U66" s="10">
        <v>1.7838808815336193</v>
      </c>
      <c r="V66" s="10">
        <v>1.2475527949497036</v>
      </c>
      <c r="W66" s="10">
        <v>0.93781788145141176</v>
      </c>
      <c r="X66" s="10">
        <v>0.85146068040505307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643.24676192509344</v>
      </c>
      <c r="D2" s="31">
        <f t="shared" si="0"/>
        <v>768.65371607656027</v>
      </c>
      <c r="E2" s="31">
        <f t="shared" si="0"/>
        <v>789.9330936684853</v>
      </c>
      <c r="F2" s="31">
        <f t="shared" si="0"/>
        <v>826.35488948837656</v>
      </c>
      <c r="G2" s="31">
        <f t="shared" si="0"/>
        <v>869.19553513839435</v>
      </c>
      <c r="H2" s="31">
        <f t="shared" si="0"/>
        <v>912.72151399470022</v>
      </c>
      <c r="I2" s="31">
        <f t="shared" si="0"/>
        <v>1026.1966744421795</v>
      </c>
      <c r="J2" s="31">
        <f t="shared" si="0"/>
        <v>1161.3739657549916</v>
      </c>
      <c r="K2" s="31">
        <f t="shared" si="0"/>
        <v>1090.9946302184401</v>
      </c>
      <c r="L2" s="31">
        <f t="shared" si="0"/>
        <v>953.62816764482659</v>
      </c>
      <c r="M2" s="31">
        <f t="shared" si="0"/>
        <v>1004.8909592695799</v>
      </c>
      <c r="N2" s="31">
        <f t="shared" si="0"/>
        <v>876.36458156564709</v>
      </c>
      <c r="O2" s="31">
        <f t="shared" si="0"/>
        <v>835.57694128675178</v>
      </c>
      <c r="P2" s="31">
        <f t="shared" si="0"/>
        <v>850.67909003062948</v>
      </c>
      <c r="Q2" s="31">
        <f t="shared" si="0"/>
        <v>900.41898688282527</v>
      </c>
      <c r="R2" s="31">
        <f t="shared" si="0"/>
        <v>961.9479767609804</v>
      </c>
      <c r="S2" s="31">
        <f t="shared" si="0"/>
        <v>967.42359226711767</v>
      </c>
      <c r="T2" s="31">
        <f t="shared" si="0"/>
        <v>1016.6960978490953</v>
      </c>
      <c r="U2" s="31">
        <f t="shared" si="0"/>
        <v>1042.8234519846721</v>
      </c>
      <c r="V2" s="31">
        <f t="shared" si="0"/>
        <v>1047.3892491870768</v>
      </c>
      <c r="W2" s="31">
        <f t="shared" si="0"/>
        <v>1012.0632406201253</v>
      </c>
      <c r="X2" s="31">
        <f t="shared" ref="X2" si="1">SUM(X3,X17,X22,X25,X26,X51,X52,X71,X74,X75,X76)</f>
        <v>1045.7067038721416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641.48177128116936</v>
      </c>
      <c r="D26" s="37">
        <f t="shared" ref="D26:W26" si="20">SUM(D27,D33)</f>
        <v>765.90739466895957</v>
      </c>
      <c r="E26" s="37">
        <f t="shared" si="20"/>
        <v>787.98177128116924</v>
      </c>
      <c r="F26" s="37">
        <f t="shared" si="20"/>
        <v>824.41865864144449</v>
      </c>
      <c r="G26" s="37">
        <f t="shared" si="20"/>
        <v>867.25898538263118</v>
      </c>
      <c r="H26" s="37">
        <f t="shared" si="20"/>
        <v>907.67867583834914</v>
      </c>
      <c r="I26" s="37">
        <f t="shared" si="20"/>
        <v>1020.7311263972485</v>
      </c>
      <c r="J26" s="37">
        <f t="shared" si="20"/>
        <v>1156.7985382631125</v>
      </c>
      <c r="K26" s="37">
        <f t="shared" si="20"/>
        <v>1086.2971625107482</v>
      </c>
      <c r="L26" s="37">
        <f t="shared" si="20"/>
        <v>945.97472055030084</v>
      </c>
      <c r="M26" s="37">
        <f t="shared" si="20"/>
        <v>973.58409286328447</v>
      </c>
      <c r="N26" s="37">
        <f t="shared" si="20"/>
        <v>849.3560619088563</v>
      </c>
      <c r="O26" s="37">
        <f t="shared" si="20"/>
        <v>813.55012897678409</v>
      </c>
      <c r="P26" s="37">
        <f t="shared" si="20"/>
        <v>828.832072226999</v>
      </c>
      <c r="Q26" s="37">
        <f t="shared" si="20"/>
        <v>875.8110920034394</v>
      </c>
      <c r="R26" s="37">
        <f t="shared" si="20"/>
        <v>936.73998280309536</v>
      </c>
      <c r="S26" s="37">
        <f t="shared" si="20"/>
        <v>953.67007738607049</v>
      </c>
      <c r="T26" s="37">
        <f t="shared" si="20"/>
        <v>1004.1018916595012</v>
      </c>
      <c r="U26" s="37">
        <f t="shared" si="20"/>
        <v>1002.7052450558899</v>
      </c>
      <c r="V26" s="37">
        <f t="shared" si="20"/>
        <v>1009.3014617368872</v>
      </c>
      <c r="W26" s="37">
        <f t="shared" si="20"/>
        <v>963.09819432502138</v>
      </c>
      <c r="X26" s="37">
        <f t="shared" ref="X26" si="21">SUM(X27,X33)</f>
        <v>993.1022355975922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641.48177128116936</v>
      </c>
      <c r="D33" s="29">
        <f t="shared" ref="D33:W33" si="26">SUM(D34:D50)</f>
        <v>765.90739466895957</v>
      </c>
      <c r="E33" s="29">
        <f t="shared" si="26"/>
        <v>787.98177128116924</v>
      </c>
      <c r="F33" s="29">
        <f t="shared" si="26"/>
        <v>824.41865864144449</v>
      </c>
      <c r="G33" s="29">
        <f t="shared" si="26"/>
        <v>867.25898538263118</v>
      </c>
      <c r="H33" s="29">
        <f t="shared" si="26"/>
        <v>907.67867583834914</v>
      </c>
      <c r="I33" s="29">
        <f t="shared" si="26"/>
        <v>1020.7311263972485</v>
      </c>
      <c r="J33" s="29">
        <f t="shared" si="26"/>
        <v>1156.7985382631125</v>
      </c>
      <c r="K33" s="29">
        <f t="shared" si="26"/>
        <v>1086.2971625107482</v>
      </c>
      <c r="L33" s="29">
        <f t="shared" si="26"/>
        <v>945.97472055030084</v>
      </c>
      <c r="M33" s="29">
        <f t="shared" si="26"/>
        <v>973.58409286328447</v>
      </c>
      <c r="N33" s="29">
        <f t="shared" si="26"/>
        <v>849.3560619088563</v>
      </c>
      <c r="O33" s="29">
        <f t="shared" si="26"/>
        <v>813.55012897678409</v>
      </c>
      <c r="P33" s="29">
        <f t="shared" si="26"/>
        <v>828.832072226999</v>
      </c>
      <c r="Q33" s="29">
        <f t="shared" si="26"/>
        <v>875.8110920034394</v>
      </c>
      <c r="R33" s="29">
        <f t="shared" si="26"/>
        <v>936.73998280309536</v>
      </c>
      <c r="S33" s="29">
        <f t="shared" si="26"/>
        <v>953.67007738607049</v>
      </c>
      <c r="T33" s="29">
        <f t="shared" si="26"/>
        <v>1004.1018916595012</v>
      </c>
      <c r="U33" s="29">
        <f t="shared" si="26"/>
        <v>1002.7052450558899</v>
      </c>
      <c r="V33" s="29">
        <f t="shared" si="26"/>
        <v>1009.3014617368872</v>
      </c>
      <c r="W33" s="29">
        <f t="shared" si="26"/>
        <v>963.09819432502138</v>
      </c>
      <c r="X33" s="29">
        <f t="shared" ref="X33" si="27">SUM(X34:X50)</f>
        <v>993.1022355975922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20.666380051590711</v>
      </c>
      <c r="D36" s="10">
        <f>FC_TRA_ROAD_P2W_E!D36+FC_TRA_ROAD_CAR_E!D36+FC_TRA_ROAD_BUS_E!D36+FC_TRA_ROAD_LCV_E!D36+FC_TRA_ROAD_HGV_E!D36</f>
        <v>20.666380051590711</v>
      </c>
      <c r="E36" s="10">
        <f>FC_TRA_ROAD_P2W_E!E36+FC_TRA_ROAD_CAR_E!E36+FC_TRA_ROAD_BUS_E!E36+FC_TRA_ROAD_LCV_E!E36+FC_TRA_ROAD_HGV_E!E36</f>
        <v>20.666380051590711</v>
      </c>
      <c r="F36" s="10">
        <f>FC_TRA_ROAD_P2W_E!F36+FC_TRA_ROAD_CAR_E!F36+FC_TRA_ROAD_BUS_E!F36+FC_TRA_ROAD_LCV_E!F36+FC_TRA_ROAD_HGV_E!F36</f>
        <v>22.841788478073941</v>
      </c>
      <c r="G36" s="10">
        <f>FC_TRA_ROAD_P2W_E!G36+FC_TRA_ROAD_CAR_E!G36+FC_TRA_ROAD_BUS_E!G36+FC_TRA_ROAD_LCV_E!G36+FC_TRA_ROAD_HGV_E!G36</f>
        <v>25.017196904557181</v>
      </c>
      <c r="H36" s="10">
        <f>FC_TRA_ROAD_P2W_E!H36+FC_TRA_ROAD_CAR_E!H36+FC_TRA_ROAD_BUS_E!H36+FC_TRA_ROAD_LCV_E!H36+FC_TRA_ROAD_HGV_E!H36</f>
        <v>26.1049011177988</v>
      </c>
      <c r="I36" s="10">
        <f>FC_TRA_ROAD_P2W_E!I36+FC_TRA_ROAD_CAR_E!I36+FC_TRA_ROAD_BUS_E!I36+FC_TRA_ROAD_LCV_E!I36+FC_TRA_ROAD_HGV_E!I36</f>
        <v>28.28030954428203</v>
      </c>
      <c r="J36" s="10">
        <f>FC_TRA_ROAD_P2W_E!J36+FC_TRA_ROAD_CAR_E!J36+FC_TRA_ROAD_BUS_E!J36+FC_TRA_ROAD_LCV_E!J36+FC_TRA_ROAD_HGV_E!J36</f>
        <v>26.1049011177988</v>
      </c>
      <c r="K36" s="10">
        <f>FC_TRA_ROAD_P2W_E!K36+FC_TRA_ROAD_CAR_E!K36+FC_TRA_ROAD_BUS_E!K36+FC_TRA_ROAD_LCV_E!K36+FC_TRA_ROAD_HGV_E!K36</f>
        <v>22.841788478073941</v>
      </c>
      <c r="L36" s="10">
        <f>FC_TRA_ROAD_P2W_E!L36+FC_TRA_ROAD_CAR_E!L36+FC_TRA_ROAD_BUS_E!L36+FC_TRA_ROAD_LCV_E!L36+FC_TRA_ROAD_HGV_E!L36</f>
        <v>20.666380051590711</v>
      </c>
      <c r="M36" s="10">
        <f>FC_TRA_ROAD_P2W_E!M36+FC_TRA_ROAD_CAR_E!M36+FC_TRA_ROAD_BUS_E!M36+FC_TRA_ROAD_LCV_E!M36+FC_TRA_ROAD_HGV_E!M36</f>
        <v>23.929492691315559</v>
      </c>
      <c r="N36" s="10">
        <f>FC_TRA_ROAD_P2W_E!N36+FC_TRA_ROAD_CAR_E!N36+FC_TRA_ROAD_BUS_E!N36+FC_TRA_ROAD_LCV_E!N36+FC_TRA_ROAD_HGV_E!N36</f>
        <v>28.28030954428203</v>
      </c>
      <c r="O36" s="10">
        <f>FC_TRA_ROAD_P2W_E!O36+FC_TRA_ROAD_CAR_E!O36+FC_TRA_ROAD_BUS_E!O36+FC_TRA_ROAD_LCV_E!O36+FC_TRA_ROAD_HGV_E!O36</f>
        <v>44.595872742906273</v>
      </c>
      <c r="P36" s="10">
        <f>FC_TRA_ROAD_P2W_E!P36+FC_TRA_ROAD_CAR_E!P36+FC_TRA_ROAD_BUS_E!P36+FC_TRA_ROAD_LCV_E!P36+FC_TRA_ROAD_HGV_E!P36</f>
        <v>56.560619088564053</v>
      </c>
      <c r="Q36" s="10">
        <f>FC_TRA_ROAD_P2W_E!Q36+FC_TRA_ROAD_CAR_E!Q36+FC_TRA_ROAD_BUS_E!Q36+FC_TRA_ROAD_LCV_E!Q36+FC_TRA_ROAD_HGV_E!Q36</f>
        <v>63.086844368013757</v>
      </c>
      <c r="R36" s="10">
        <f>FC_TRA_ROAD_P2W_E!R36+FC_TRA_ROAD_CAR_E!R36+FC_TRA_ROAD_BUS_E!R36+FC_TRA_ROAD_LCV_E!R36+FC_TRA_ROAD_HGV_E!R36</f>
        <v>64.174548581255365</v>
      </c>
      <c r="S36" s="10">
        <f>FC_TRA_ROAD_P2W_E!S36+FC_TRA_ROAD_CAR_E!S36+FC_TRA_ROAD_BUS_E!S36+FC_TRA_ROAD_LCV_E!S36+FC_TRA_ROAD_HGV_E!S36</f>
        <v>61.999140154772142</v>
      </c>
      <c r="T36" s="10">
        <f>FC_TRA_ROAD_P2W_E!T36+FC_TRA_ROAD_CAR_E!T36+FC_TRA_ROAD_BUS_E!T36+FC_TRA_ROAD_LCV_E!T36+FC_TRA_ROAD_HGV_E!T36</f>
        <v>58.28357695614789</v>
      </c>
      <c r="U36" s="10">
        <f>FC_TRA_ROAD_P2W_E!U36+FC_TRA_ROAD_CAR_E!U36+FC_TRA_ROAD_BUS_E!U36+FC_TRA_ROAD_LCV_E!U36+FC_TRA_ROAD_HGV_E!U36</f>
        <v>55.224935511607903</v>
      </c>
      <c r="V36" s="10">
        <f>FC_TRA_ROAD_P2W_E!V36+FC_TRA_ROAD_CAR_E!V36+FC_TRA_ROAD_BUS_E!V36+FC_TRA_ROAD_LCV_E!V36+FC_TRA_ROAD_HGV_E!V36</f>
        <v>48.432244196044707</v>
      </c>
      <c r="W36" s="10">
        <f>FC_TRA_ROAD_P2W_E!W36+FC_TRA_ROAD_CAR_E!W36+FC_TRA_ROAD_BUS_E!W36+FC_TRA_ROAD_LCV_E!W36+FC_TRA_ROAD_HGV_E!W36</f>
        <v>43.771367153912287</v>
      </c>
      <c r="X36" s="10">
        <f>FC_TRA_ROAD_P2W_E!X36+FC_TRA_ROAD_CAR_E!X36+FC_TRA_ROAD_BUS_E!X36+FC_TRA_ROAD_LCV_E!X36+FC_TRA_ROAD_HGV_E!X36</f>
        <v>39.479277730008597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346.80421324161648</v>
      </c>
      <c r="D37" s="10">
        <f>FC_TRA_ROAD_P2W_E!D37+FC_TRA_ROAD_CAR_E!D37+FC_TRA_ROAD_BUS_E!D37+FC_TRA_ROAD_LCV_E!D37+FC_TRA_ROAD_HGV_E!D37</f>
        <v>364.66990541702489</v>
      </c>
      <c r="E37" s="10">
        <f>FC_TRA_ROAD_P2W_E!E37+FC_TRA_ROAD_CAR_E!E37+FC_TRA_ROAD_BUS_E!E37+FC_TRA_ROAD_LCV_E!E37+FC_TRA_ROAD_HGV_E!E37</f>
        <v>357.31349957007728</v>
      </c>
      <c r="F37" s="10">
        <f>FC_TRA_ROAD_P2W_E!F37+FC_TRA_ROAD_CAR_E!F37+FC_TRA_ROAD_BUS_E!F37+FC_TRA_ROAD_LCV_E!F37+FC_TRA_ROAD_HGV_E!F37</f>
        <v>357.06981943250207</v>
      </c>
      <c r="G37" s="10">
        <f>FC_TRA_ROAD_P2W_E!G37+FC_TRA_ROAD_CAR_E!G37+FC_TRA_ROAD_BUS_E!G37+FC_TRA_ROAD_LCV_E!G37+FC_TRA_ROAD_HGV_E!G37</f>
        <v>359.17024935511603</v>
      </c>
      <c r="H37" s="10">
        <f>FC_TRA_ROAD_P2W_E!H37+FC_TRA_ROAD_CAR_E!H37+FC_TRA_ROAD_BUS_E!H37+FC_TRA_ROAD_LCV_E!H37+FC_TRA_ROAD_HGV_E!H37</f>
        <v>351.81883061049012</v>
      </c>
      <c r="I37" s="10">
        <f>FC_TRA_ROAD_P2W_E!I37+FC_TRA_ROAD_CAR_E!I37+FC_TRA_ROAD_BUS_E!I37+FC_TRA_ROAD_LCV_E!I37+FC_TRA_ROAD_HGV_E!I37</f>
        <v>389.62622527944973</v>
      </c>
      <c r="J37" s="10">
        <f>FC_TRA_ROAD_P2W_E!J37+FC_TRA_ROAD_CAR_E!J37+FC_TRA_ROAD_BUS_E!J37+FC_TRA_ROAD_LCV_E!J37+FC_TRA_ROAD_HGV_E!J37</f>
        <v>426.38340498710232</v>
      </c>
      <c r="K37" s="10">
        <f>FC_TRA_ROAD_P2W_E!K37+FC_TRA_ROAD_CAR_E!K37+FC_TRA_ROAD_BUS_E!K37+FC_TRA_ROAD_LCV_E!K37+FC_TRA_ROAD_HGV_E!K37</f>
        <v>388.57601031814272</v>
      </c>
      <c r="L37" s="10">
        <f>FC_TRA_ROAD_P2W_E!L37+FC_TRA_ROAD_CAR_E!L37+FC_TRA_ROAD_BUS_E!L37+FC_TRA_ROAD_LCV_E!L37+FC_TRA_ROAD_HGV_E!L37</f>
        <v>324.51349957007739</v>
      </c>
      <c r="M37" s="10">
        <f>FC_TRA_ROAD_P2W_E!M37+FC_TRA_ROAD_CAR_E!M37+FC_TRA_ROAD_BUS_E!M37+FC_TRA_ROAD_LCV_E!M37+FC_TRA_ROAD_HGV_E!M37</f>
        <v>294.05752364574369</v>
      </c>
      <c r="N37" s="10">
        <f>FC_TRA_ROAD_P2W_E!N37+FC_TRA_ROAD_CAR_E!N37+FC_TRA_ROAD_BUS_E!N37+FC_TRA_ROAD_LCV_E!N37+FC_TRA_ROAD_HGV_E!N37</f>
        <v>273.05339638865001</v>
      </c>
      <c r="O37" s="10">
        <f>FC_TRA_ROAD_P2W_E!O37+FC_TRA_ROAD_CAR_E!O37+FC_TRA_ROAD_BUS_E!O37+FC_TRA_ROAD_LCV_E!O37+FC_TRA_ROAD_HGV_E!O37</f>
        <v>232.09535683576954</v>
      </c>
      <c r="P37" s="10">
        <f>FC_TRA_ROAD_P2W_E!P37+FC_TRA_ROAD_CAR_E!P37+FC_TRA_ROAD_BUS_E!P37+FC_TRA_ROAD_LCV_E!P37+FC_TRA_ROAD_HGV_E!P37</f>
        <v>210.0411006018916</v>
      </c>
      <c r="Q37" s="10">
        <f>FC_TRA_ROAD_P2W_E!Q37+FC_TRA_ROAD_CAR_E!Q37+FC_TRA_ROAD_BUS_E!Q37+FC_TRA_ROAD_LCV_E!Q37+FC_TRA_ROAD_HGV_E!Q37</f>
        <v>205.84024075666383</v>
      </c>
      <c r="R37" s="10">
        <f>FC_TRA_ROAD_P2W_E!R37+FC_TRA_ROAD_CAR_E!R37+FC_TRA_ROAD_BUS_E!R37+FC_TRA_ROAD_LCV_E!R37+FC_TRA_ROAD_HGV_E!R37</f>
        <v>204.7900257953568</v>
      </c>
      <c r="S37" s="10">
        <f>FC_TRA_ROAD_P2W_E!S37+FC_TRA_ROAD_CAR_E!S37+FC_TRA_ROAD_BUS_E!S37+FC_TRA_ROAD_LCV_E!S37+FC_TRA_ROAD_HGV_E!S37</f>
        <v>199.53903697334479</v>
      </c>
      <c r="T37" s="10">
        <f>FC_TRA_ROAD_P2W_E!T37+FC_TRA_ROAD_CAR_E!T37+FC_TRA_ROAD_BUS_E!T37+FC_TRA_ROAD_LCV_E!T37+FC_TRA_ROAD_HGV_E!T37</f>
        <v>191.78013757523641</v>
      </c>
      <c r="U37" s="10">
        <f>FC_TRA_ROAD_P2W_E!U37+FC_TRA_ROAD_CAR_E!U37+FC_TRA_ROAD_BUS_E!U37+FC_TRA_ROAD_LCV_E!U37+FC_TRA_ROAD_HGV_E!U37</f>
        <v>183.9024935511608</v>
      </c>
      <c r="V37" s="10">
        <f>FC_TRA_ROAD_P2W_E!V37+FC_TRA_ROAD_CAR_E!V37+FC_TRA_ROAD_BUS_E!V37+FC_TRA_ROAD_LCV_E!V37+FC_TRA_ROAD_HGV_E!V37</f>
        <v>174.52312983662941</v>
      </c>
      <c r="W37" s="10">
        <f>FC_TRA_ROAD_P2W_E!W37+FC_TRA_ROAD_CAR_E!W37+FC_TRA_ROAD_BUS_E!W37+FC_TRA_ROAD_LCV_E!W37+FC_TRA_ROAD_HGV_E!W37</f>
        <v>167.54978503869299</v>
      </c>
      <c r="X37" s="10">
        <f>FC_TRA_ROAD_P2W_E!X37+FC_TRA_ROAD_CAR_E!X37+FC_TRA_ROAD_BUS_E!X37+FC_TRA_ROAD_LCV_E!X37+FC_TRA_ROAD_HGV_E!X37</f>
        <v>165.83370593293199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274.01117798796213</v>
      </c>
      <c r="D43" s="10">
        <f>FC_TRA_ROAD_P2W_E!D43+FC_TRA_ROAD_CAR_E!D43+FC_TRA_ROAD_BUS_E!D43+FC_TRA_ROAD_LCV_E!D43+FC_TRA_ROAD_HGV_E!D43</f>
        <v>380.57110920034393</v>
      </c>
      <c r="E43" s="10">
        <f>FC_TRA_ROAD_P2W_E!E43+FC_TRA_ROAD_CAR_E!E43+FC_TRA_ROAD_BUS_E!E43+FC_TRA_ROAD_LCV_E!E43+FC_TRA_ROAD_HGV_E!E43</f>
        <v>410.00189165950127</v>
      </c>
      <c r="F43" s="10">
        <f>FC_TRA_ROAD_P2W_E!F43+FC_TRA_ROAD_CAR_E!F43+FC_TRA_ROAD_BUS_E!F43+FC_TRA_ROAD_LCV_E!F43+FC_TRA_ROAD_HGV_E!F43</f>
        <v>444.50705073086846</v>
      </c>
      <c r="G43" s="10">
        <f>FC_TRA_ROAD_P2W_E!G43+FC_TRA_ROAD_CAR_E!G43+FC_TRA_ROAD_BUS_E!G43+FC_TRA_ROAD_LCV_E!G43+FC_TRA_ROAD_HGV_E!G43</f>
        <v>483.07153912295792</v>
      </c>
      <c r="H43" s="10">
        <f>FC_TRA_ROAD_P2W_E!H43+FC_TRA_ROAD_CAR_E!H43+FC_TRA_ROAD_BUS_E!H43+FC_TRA_ROAD_LCV_E!H43+FC_TRA_ROAD_HGV_E!H43</f>
        <v>529.75494411006014</v>
      </c>
      <c r="I43" s="10">
        <f>FC_TRA_ROAD_P2W_E!I43+FC_TRA_ROAD_CAR_E!I43+FC_TRA_ROAD_BUS_E!I43+FC_TRA_ROAD_LCV_E!I43+FC_TRA_ROAD_HGV_E!I43</f>
        <v>602.82459157351673</v>
      </c>
      <c r="J43" s="10">
        <f>FC_TRA_ROAD_P2W_E!J43+FC_TRA_ROAD_CAR_E!J43+FC_TRA_ROAD_BUS_E!J43+FC_TRA_ROAD_LCV_E!J43+FC_TRA_ROAD_HGV_E!J43</f>
        <v>704.31023215821142</v>
      </c>
      <c r="K43" s="10">
        <f>FC_TRA_ROAD_P2W_E!K43+FC_TRA_ROAD_CAR_E!K43+FC_TRA_ROAD_BUS_E!K43+FC_TRA_ROAD_LCV_E!K43+FC_TRA_ROAD_HGV_E!K43</f>
        <v>674.87936371453145</v>
      </c>
      <c r="L43" s="10">
        <f>FC_TRA_ROAD_P2W_E!L43+FC_TRA_ROAD_CAR_E!L43+FC_TRA_ROAD_BUS_E!L43+FC_TRA_ROAD_LCV_E!L43+FC_TRA_ROAD_HGV_E!L43</f>
        <v>600.79484092863277</v>
      </c>
      <c r="M43" s="10">
        <f>FC_TRA_ROAD_P2W_E!M43+FC_TRA_ROAD_CAR_E!M43+FC_TRA_ROAD_BUS_E!M43+FC_TRA_ROAD_LCV_E!M43+FC_TRA_ROAD_HGV_E!M43</f>
        <v>655.59707652622524</v>
      </c>
      <c r="N43" s="10">
        <f>FC_TRA_ROAD_P2W_E!N43+FC_TRA_ROAD_CAR_E!N43+FC_TRA_ROAD_BUS_E!N43+FC_TRA_ROAD_LCV_E!N43+FC_TRA_ROAD_HGV_E!N43</f>
        <v>548.02235597592426</v>
      </c>
      <c r="O43" s="10">
        <f>FC_TRA_ROAD_P2W_E!O43+FC_TRA_ROAD_CAR_E!O43+FC_TRA_ROAD_BUS_E!O43+FC_TRA_ROAD_LCV_E!O43+FC_TRA_ROAD_HGV_E!O43</f>
        <v>536.85889939810829</v>
      </c>
      <c r="P43" s="10">
        <f>FC_TRA_ROAD_P2W_E!P43+FC_TRA_ROAD_CAR_E!P43+FC_TRA_ROAD_BUS_E!P43+FC_TRA_ROAD_LCV_E!P43+FC_TRA_ROAD_HGV_E!P43</f>
        <v>562.23035253654336</v>
      </c>
      <c r="Q43" s="10">
        <f>FC_TRA_ROAD_P2W_E!Q43+FC_TRA_ROAD_CAR_E!Q43+FC_TRA_ROAD_BUS_E!Q43+FC_TRA_ROAD_LCV_E!Q43+FC_TRA_ROAD_HGV_E!Q43</f>
        <v>606.88400687876174</v>
      </c>
      <c r="R43" s="10">
        <f>FC_TRA_ROAD_P2W_E!R43+FC_TRA_ROAD_CAR_E!R43+FC_TRA_ROAD_BUS_E!R43+FC_TRA_ROAD_LCV_E!R43+FC_TRA_ROAD_HGV_E!R43</f>
        <v>667.77540842648318</v>
      </c>
      <c r="S43" s="10">
        <f>FC_TRA_ROAD_P2W_E!S43+FC_TRA_ROAD_CAR_E!S43+FC_TRA_ROAD_BUS_E!S43+FC_TRA_ROAD_LCV_E!S43+FC_TRA_ROAD_HGV_E!S43</f>
        <v>692.13190025795348</v>
      </c>
      <c r="T43" s="10">
        <f>FC_TRA_ROAD_P2W_E!T43+FC_TRA_ROAD_CAR_E!T43+FC_TRA_ROAD_BUS_E!T43+FC_TRA_ROAD_LCV_E!T43+FC_TRA_ROAD_HGV_E!T43</f>
        <v>754.0381771281169</v>
      </c>
      <c r="U43" s="10">
        <f>FC_TRA_ROAD_P2W_E!U43+FC_TRA_ROAD_CAR_E!U43+FC_TRA_ROAD_BUS_E!U43+FC_TRA_ROAD_LCV_E!U43+FC_TRA_ROAD_HGV_E!U43</f>
        <v>763.57781599312125</v>
      </c>
      <c r="V43" s="10">
        <f>FC_TRA_ROAD_P2W_E!V43+FC_TRA_ROAD_CAR_E!V43+FC_TRA_ROAD_BUS_E!V43+FC_TRA_ROAD_LCV_E!V43+FC_TRA_ROAD_HGV_E!V43</f>
        <v>786.34608770421312</v>
      </c>
      <c r="W43" s="10">
        <f>FC_TRA_ROAD_P2W_E!W43+FC_TRA_ROAD_CAR_E!W43+FC_TRA_ROAD_BUS_E!W43+FC_TRA_ROAD_LCV_E!W43+FC_TRA_ROAD_HGV_E!W43</f>
        <v>751.77704213241611</v>
      </c>
      <c r="X43" s="10">
        <f>FC_TRA_ROAD_P2W_E!X43+FC_TRA_ROAD_CAR_E!X43+FC_TRA_ROAD_BUS_E!X43+FC_TRA_ROAD_LCV_E!X43+FC_TRA_ROAD_HGV_E!X43</f>
        <v>787.78925193465159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1.612209802235598</v>
      </c>
      <c r="D51" s="37">
        <f>FC_TRA_ROAD_P2W_E!D51+FC_TRA_ROAD_CAR_E!D51+FC_TRA_ROAD_BUS_E!D51+FC_TRA_ROAD_LCV_E!D51+FC_TRA_ROAD_HGV_E!D51</f>
        <v>2.407566638005159</v>
      </c>
      <c r="E51" s="37">
        <f>FC_TRA_ROAD_P2W_E!E51+FC_TRA_ROAD_CAR_E!E51+FC_TRA_ROAD_BUS_E!E51+FC_TRA_ROAD_LCV_E!E51+FC_TRA_ROAD_HGV_E!E51</f>
        <v>1.612209802235598</v>
      </c>
      <c r="F51" s="37">
        <f>FC_TRA_ROAD_P2W_E!F51+FC_TRA_ROAD_CAR_E!F51+FC_TRA_ROAD_BUS_E!F51+FC_TRA_ROAD_LCV_E!F51+FC_TRA_ROAD_HGV_E!F51</f>
        <v>1.612209802235598</v>
      </c>
      <c r="G51" s="37">
        <f>FC_TRA_ROAD_P2W_E!G51+FC_TRA_ROAD_CAR_E!G51+FC_TRA_ROAD_BUS_E!G51+FC_TRA_ROAD_LCV_E!G51+FC_TRA_ROAD_HGV_E!G51</f>
        <v>1.612209802235598</v>
      </c>
      <c r="H51" s="37">
        <f>FC_TRA_ROAD_P2W_E!H51+FC_TRA_ROAD_CAR_E!H51+FC_TRA_ROAD_BUS_E!H51+FC_TRA_ROAD_LCV_E!H51+FC_TRA_ROAD_HGV_E!H51</f>
        <v>1.612209802235598</v>
      </c>
      <c r="I51" s="37">
        <f>FC_TRA_ROAD_P2W_E!I51+FC_TRA_ROAD_CAR_E!I51+FC_TRA_ROAD_BUS_E!I51+FC_TRA_ROAD_LCV_E!I51+FC_TRA_ROAD_HGV_E!I51</f>
        <v>1.612209802235598</v>
      </c>
      <c r="J51" s="37">
        <f>FC_TRA_ROAD_P2W_E!J51+FC_TRA_ROAD_CAR_E!J51+FC_TRA_ROAD_BUS_E!J51+FC_TRA_ROAD_LCV_E!J51+FC_TRA_ROAD_HGV_E!J51</f>
        <v>1.590713671539123</v>
      </c>
      <c r="K51" s="37">
        <f>FC_TRA_ROAD_P2W_E!K51+FC_TRA_ROAD_CAR_E!K51+FC_TRA_ROAD_BUS_E!K51+FC_TRA_ROAD_LCV_E!K51+FC_TRA_ROAD_HGV_E!K51</f>
        <v>0.7953568357695614</v>
      </c>
      <c r="L51" s="37">
        <f>FC_TRA_ROAD_P2W_E!L51+FC_TRA_ROAD_CAR_E!L51+FC_TRA_ROAD_BUS_E!L51+FC_TRA_ROAD_LCV_E!L51+FC_TRA_ROAD_HGV_E!L51</f>
        <v>8.5984522785898534E-2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5.5546001719690451E-2</v>
      </c>
      <c r="V51" s="37">
        <f>FC_TRA_ROAD_P2W_E!V51+FC_TRA_ROAD_CAR_E!V51+FC_TRA_ROAD_BUS_E!V51+FC_TRA_ROAD_LCV_E!V51+FC_TRA_ROAD_HGV_E!V51</f>
        <v>0.18503869303525369</v>
      </c>
      <c r="W51" s="37">
        <f>FC_TRA_ROAD_P2W_E!W51+FC_TRA_ROAD_CAR_E!W51+FC_TRA_ROAD_BUS_E!W51+FC_TRA_ROAD_LCV_E!W51+FC_TRA_ROAD_HGV_E!W51</f>
        <v>0.53447979363714526</v>
      </c>
      <c r="X51" s="37">
        <f>FC_TRA_ROAD_P2W_E!X51+FC_TRA_ROAD_CAR_E!X51+FC_TRA_ROAD_BUS_E!X51+FC_TRA_ROAD_LCV_E!X51+FC_TRA_ROAD_HGV_E!X51</f>
        <v>1.307910576096303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2.6655202063628551</v>
      </c>
      <c r="I52" s="37">
        <f t="shared" si="29"/>
        <v>3.0572656921754078</v>
      </c>
      <c r="J52" s="37">
        <f t="shared" si="29"/>
        <v>1.7770421324161649</v>
      </c>
      <c r="K52" s="37">
        <f t="shared" si="29"/>
        <v>1.7770421324161649</v>
      </c>
      <c r="L52" s="37">
        <f t="shared" si="29"/>
        <v>4.3374892519346524</v>
      </c>
      <c r="M52" s="37">
        <f t="shared" si="29"/>
        <v>26.980051590713671</v>
      </c>
      <c r="N52" s="37">
        <f t="shared" si="29"/>
        <v>22.785898538263112</v>
      </c>
      <c r="O52" s="37">
        <f t="shared" si="29"/>
        <v>17.951590713671543</v>
      </c>
      <c r="P52" s="37">
        <f t="shared" si="29"/>
        <v>17.951590713671539</v>
      </c>
      <c r="Q52" s="37">
        <f t="shared" si="29"/>
        <v>20.617110920034392</v>
      </c>
      <c r="R52" s="37">
        <f t="shared" si="29"/>
        <v>21.008856405846945</v>
      </c>
      <c r="S52" s="37">
        <f t="shared" si="29"/>
        <v>9.2098882201203782</v>
      </c>
      <c r="T52" s="37">
        <f t="shared" si="29"/>
        <v>8.5745485812553728</v>
      </c>
      <c r="U52" s="37">
        <f t="shared" si="29"/>
        <v>35.960533104041268</v>
      </c>
      <c r="V52" s="37">
        <f t="shared" si="29"/>
        <v>33.604127257093722</v>
      </c>
      <c r="W52" s="37">
        <f t="shared" si="29"/>
        <v>44.094325021496132</v>
      </c>
      <c r="X52" s="37">
        <f t="shared" ref="X52" si="30">SUM(X53:X70)</f>
        <v>45.844282029234733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1.2802235597592431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2.560447119518487</v>
      </c>
      <c r="M64" s="10">
        <f>FC_TRA_ROAD_P2W_E!M64+FC_TRA_ROAD_CAR_E!M64+FC_TRA_ROAD_BUS_E!M64+FC_TRA_ROAD_LCV_E!M64+FC_TRA_ROAD_HGV_E!M64</f>
        <v>8.3214101461736885</v>
      </c>
      <c r="N64" s="10">
        <f>FC_TRA_ROAD_P2W_E!N64+FC_TRA_ROAD_CAR_E!N64+FC_TRA_ROAD_BUS_E!N64+FC_TRA_ROAD_LCV_E!N64+FC_TRA_ROAD_HGV_E!N64</f>
        <v>7.6812553740326726</v>
      </c>
      <c r="O64" s="10">
        <f>FC_TRA_ROAD_P2W_E!O64+FC_TRA_ROAD_CAR_E!O64+FC_TRA_ROAD_BUS_E!O64+FC_TRA_ROAD_LCV_E!O64+FC_TRA_ROAD_HGV_E!O64</f>
        <v>6.4010318142734306</v>
      </c>
      <c r="P64" s="10">
        <f>FC_TRA_ROAD_P2W_E!P64+FC_TRA_ROAD_CAR_E!P64+FC_TRA_ROAD_BUS_E!P64+FC_TRA_ROAD_LCV_E!P64+FC_TRA_ROAD_HGV_E!P64</f>
        <v>6.4010318142734306</v>
      </c>
      <c r="Q64" s="10">
        <f>FC_TRA_ROAD_P2W_E!Q64+FC_TRA_ROAD_CAR_E!Q64+FC_TRA_ROAD_BUS_E!Q64+FC_TRA_ROAD_LCV_E!Q64+FC_TRA_ROAD_HGV_E!Q64</f>
        <v>6.4010318142734306</v>
      </c>
      <c r="R64" s="10">
        <f>FC_TRA_ROAD_P2W_E!R64+FC_TRA_ROAD_CAR_E!R64+FC_TRA_ROAD_BUS_E!R64+FC_TRA_ROAD_LCV_E!R64+FC_TRA_ROAD_HGV_E!R64</f>
        <v>7.6812553740326726</v>
      </c>
      <c r="S64" s="10">
        <f>FC_TRA_ROAD_P2W_E!S64+FC_TRA_ROAD_CAR_E!S64+FC_TRA_ROAD_BUS_E!S64+FC_TRA_ROAD_LCV_E!S64+FC_TRA_ROAD_HGV_E!S64</f>
        <v>8.3214101461736885</v>
      </c>
      <c r="T64" s="10">
        <f>FC_TRA_ROAD_P2W_E!T64+FC_TRA_ROAD_CAR_E!T64+FC_TRA_ROAD_BUS_E!T64+FC_TRA_ROAD_LCV_E!T64+FC_TRA_ROAD_HGV_E!T64</f>
        <v>7.9116938950988818</v>
      </c>
      <c r="U64" s="10">
        <f>FC_TRA_ROAD_P2W_E!U64+FC_TRA_ROAD_CAR_E!U64+FC_TRA_ROAD_BUS_E!U64+FC_TRA_ROAD_LCV_E!U64+FC_TRA_ROAD_HGV_E!U64</f>
        <v>8.4602751504729152</v>
      </c>
      <c r="V64" s="10">
        <f>FC_TRA_ROAD_P2W_E!V64+FC_TRA_ROAD_CAR_E!V64+FC_TRA_ROAD_BUS_E!V64+FC_TRA_ROAD_LCV_E!V64+FC_TRA_ROAD_HGV_E!V64</f>
        <v>7.3067927773000854</v>
      </c>
      <c r="W64" s="10">
        <f>FC_TRA_ROAD_P2W_E!W64+FC_TRA_ROAD_CAR_E!W64+FC_TRA_ROAD_BUS_E!W64+FC_TRA_ROAD_LCV_E!W64+FC_TRA_ROAD_HGV_E!W64</f>
        <v>12.75030094582975</v>
      </c>
      <c r="X64" s="10">
        <f>FC_TRA_ROAD_P2W_E!X64+FC_TRA_ROAD_CAR_E!X64+FC_TRA_ROAD_BUS_E!X64+FC_TRA_ROAD_LCV_E!X64+FC_TRA_ROAD_HGV_E!X64</f>
        <v>11.72416165090284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2.6655202063628551</v>
      </c>
      <c r="I66" s="10">
        <f>FC_TRA_ROAD_P2W_E!I66+FC_TRA_ROAD_CAR_E!I66+FC_TRA_ROAD_BUS_E!I66+FC_TRA_ROAD_LCV_E!I66+FC_TRA_ROAD_HGV_E!I66</f>
        <v>1.7770421324161649</v>
      </c>
      <c r="J66" s="10">
        <f>FC_TRA_ROAD_P2W_E!J66+FC_TRA_ROAD_CAR_E!J66+FC_TRA_ROAD_BUS_E!J66+FC_TRA_ROAD_LCV_E!J66+FC_TRA_ROAD_HGV_E!J66</f>
        <v>1.7770421324161649</v>
      </c>
      <c r="K66" s="10">
        <f>FC_TRA_ROAD_P2W_E!K66+FC_TRA_ROAD_CAR_E!K66+FC_TRA_ROAD_BUS_E!K66+FC_TRA_ROAD_LCV_E!K66+FC_TRA_ROAD_HGV_E!K66</f>
        <v>1.7770421324161649</v>
      </c>
      <c r="L66" s="10">
        <f>FC_TRA_ROAD_P2W_E!L66+FC_TRA_ROAD_CAR_E!L66+FC_TRA_ROAD_BUS_E!L66+FC_TRA_ROAD_LCV_E!L66+FC_TRA_ROAD_HGV_E!L66</f>
        <v>1.7770421324161649</v>
      </c>
      <c r="M66" s="10">
        <f>FC_TRA_ROAD_P2W_E!M66+FC_TRA_ROAD_CAR_E!M66+FC_TRA_ROAD_BUS_E!M66+FC_TRA_ROAD_LCV_E!M66+FC_TRA_ROAD_HGV_E!M66</f>
        <v>18.658641444539981</v>
      </c>
      <c r="N66" s="10">
        <f>FC_TRA_ROAD_P2W_E!N66+FC_TRA_ROAD_CAR_E!N66+FC_TRA_ROAD_BUS_E!N66+FC_TRA_ROAD_LCV_E!N66+FC_TRA_ROAD_HGV_E!N66</f>
        <v>15.104643164230438</v>
      </c>
      <c r="O66" s="10">
        <f>FC_TRA_ROAD_P2W_E!O66+FC_TRA_ROAD_CAR_E!O66+FC_TRA_ROAD_BUS_E!O66+FC_TRA_ROAD_LCV_E!O66+FC_TRA_ROAD_HGV_E!O66</f>
        <v>11.550558899398112</v>
      </c>
      <c r="P66" s="10">
        <f>FC_TRA_ROAD_P2W_E!P66+FC_TRA_ROAD_CAR_E!P66+FC_TRA_ROAD_BUS_E!P66+FC_TRA_ROAD_LCV_E!P66+FC_TRA_ROAD_HGV_E!P66</f>
        <v>11.550558899398109</v>
      </c>
      <c r="Q66" s="10">
        <f>FC_TRA_ROAD_P2W_E!Q66+FC_TRA_ROAD_CAR_E!Q66+FC_TRA_ROAD_BUS_E!Q66+FC_TRA_ROAD_LCV_E!Q66+FC_TRA_ROAD_HGV_E!Q66</f>
        <v>14.21607910576096</v>
      </c>
      <c r="R66" s="10">
        <f>FC_TRA_ROAD_P2W_E!R66+FC_TRA_ROAD_CAR_E!R66+FC_TRA_ROAD_BUS_E!R66+FC_TRA_ROAD_LCV_E!R66+FC_TRA_ROAD_HGV_E!R66</f>
        <v>13.327601031814272</v>
      </c>
      <c r="S66" s="10">
        <f>FC_TRA_ROAD_P2W_E!S66+FC_TRA_ROAD_CAR_E!S66+FC_TRA_ROAD_BUS_E!S66+FC_TRA_ROAD_LCV_E!S66+FC_TRA_ROAD_HGV_E!S66</f>
        <v>0.88847807394668932</v>
      </c>
      <c r="T66" s="10">
        <f>FC_TRA_ROAD_P2W_E!T66+FC_TRA_ROAD_CAR_E!T66+FC_TRA_ROAD_BUS_E!T66+FC_TRA_ROAD_LCV_E!T66+FC_TRA_ROAD_HGV_E!T66</f>
        <v>0.66285468615649179</v>
      </c>
      <c r="U66" s="10">
        <f>FC_TRA_ROAD_P2W_E!U66+FC_TRA_ROAD_CAR_E!U66+FC_TRA_ROAD_BUS_E!U66+FC_TRA_ROAD_LCV_E!U66+FC_TRA_ROAD_HGV_E!U66</f>
        <v>27.500257953568351</v>
      </c>
      <c r="V66" s="10">
        <f>FC_TRA_ROAD_P2W_E!V66+FC_TRA_ROAD_CAR_E!V66+FC_TRA_ROAD_BUS_E!V66+FC_TRA_ROAD_LCV_E!V66+FC_TRA_ROAD_HGV_E!V66</f>
        <v>26.297334479793637</v>
      </c>
      <c r="W66" s="10">
        <f>FC_TRA_ROAD_P2W_E!W66+FC_TRA_ROAD_CAR_E!W66+FC_TRA_ROAD_BUS_E!W66+FC_TRA_ROAD_LCV_E!W66+FC_TRA_ROAD_HGV_E!W66</f>
        <v>31.344024075666379</v>
      </c>
      <c r="X66" s="10">
        <f>FC_TRA_ROAD_P2W_E!X66+FC_TRA_ROAD_CAR_E!X66+FC_TRA_ROAD_BUS_E!X66+FC_TRA_ROAD_LCV_E!X66+FC_TRA_ROAD_HGV_E!X66</f>
        <v>34.120120378331897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0.15278084168842507</v>
      </c>
      <c r="D76" s="40">
        <f>FC_TRA_ROAD_P2W_E!D76+FC_TRA_ROAD_CAR_E!D76+FC_TRA_ROAD_BUS_E!D76+FC_TRA_ROAD_LCV_E!D76+FC_TRA_ROAD_HGV_E!D76</f>
        <v>0.33875476959553025</v>
      </c>
      <c r="E76" s="40">
        <f>FC_TRA_ROAD_P2W_E!E76+FC_TRA_ROAD_CAR_E!E76+FC_TRA_ROAD_BUS_E!E76+FC_TRA_ROAD_LCV_E!E76+FC_TRA_ROAD_HGV_E!E76</f>
        <v>0.33911258508045122</v>
      </c>
      <c r="F76" s="40">
        <f>FC_TRA_ROAD_P2W_E!F76+FC_TRA_ROAD_CAR_E!F76+FC_TRA_ROAD_BUS_E!F76+FC_TRA_ROAD_LCV_E!F76+FC_TRA_ROAD_HGV_E!F76</f>
        <v>0.3240210446964944</v>
      </c>
      <c r="G76" s="40">
        <f>FC_TRA_ROAD_P2W_E!G76+FC_TRA_ROAD_CAR_E!G76+FC_TRA_ROAD_BUS_E!G76+FC_TRA_ROAD_LCV_E!G76+FC_TRA_ROAD_HGV_E!G76</f>
        <v>0.32433995352761097</v>
      </c>
      <c r="H76" s="40">
        <f>FC_TRA_ROAD_P2W_E!H76+FC_TRA_ROAD_CAR_E!H76+FC_TRA_ROAD_BUS_E!H76+FC_TRA_ROAD_LCV_E!H76+FC_TRA_ROAD_HGV_E!H76</f>
        <v>0.76510814775261782</v>
      </c>
      <c r="I76" s="40">
        <f>FC_TRA_ROAD_P2W_E!I76+FC_TRA_ROAD_CAR_E!I76+FC_TRA_ROAD_BUS_E!I76+FC_TRA_ROAD_LCV_E!I76+FC_TRA_ROAD_HGV_E!I76</f>
        <v>0.79607255052003179</v>
      </c>
      <c r="J76" s="40">
        <f>FC_TRA_ROAD_P2W_E!J76+FC_TRA_ROAD_CAR_E!J76+FC_TRA_ROAD_BUS_E!J76+FC_TRA_ROAD_LCV_E!J76+FC_TRA_ROAD_HGV_E!J76</f>
        <v>1.2076716879236671</v>
      </c>
      <c r="K76" s="40">
        <f>FC_TRA_ROAD_P2W_E!K76+FC_TRA_ROAD_CAR_E!K76+FC_TRA_ROAD_BUS_E!K76+FC_TRA_ROAD_LCV_E!K76+FC_TRA_ROAD_HGV_E!K76</f>
        <v>2.1250687395061276</v>
      </c>
      <c r="L76" s="40">
        <f>FC_TRA_ROAD_P2W_E!L76+FC_TRA_ROAD_CAR_E!L76+FC_TRA_ROAD_BUS_E!L76+FC_TRA_ROAD_LCV_E!L76+FC_TRA_ROAD_HGV_E!L76</f>
        <v>3.2299733198051377</v>
      </c>
      <c r="M76" s="40">
        <f>FC_TRA_ROAD_P2W_E!M76+FC_TRA_ROAD_CAR_E!M76+FC_TRA_ROAD_BUS_E!M76+FC_TRA_ROAD_LCV_E!M76+FC_TRA_ROAD_HGV_E!M76</f>
        <v>4.3268148155817769</v>
      </c>
      <c r="N76" s="40">
        <f>FC_TRA_ROAD_P2W_E!N76+FC_TRA_ROAD_CAR_E!N76+FC_TRA_ROAD_BUS_E!N76+FC_TRA_ROAD_LCV_E!N76+FC_TRA_ROAD_HGV_E!N76</f>
        <v>4.2226211185276652</v>
      </c>
      <c r="O76" s="40">
        <f>FC_TRA_ROAD_P2W_E!O76+FC_TRA_ROAD_CAR_E!O76+FC_TRA_ROAD_BUS_E!O76+FC_TRA_ROAD_LCV_E!O76+FC_TRA_ROAD_HGV_E!O76</f>
        <v>4.0752215962961111</v>
      </c>
      <c r="P76" s="40">
        <f>FC_TRA_ROAD_P2W_E!P76+FC_TRA_ROAD_CAR_E!P76+FC_TRA_ROAD_BUS_E!P76+FC_TRA_ROAD_LCV_E!P76+FC_TRA_ROAD_HGV_E!P76</f>
        <v>3.895427089958968</v>
      </c>
      <c r="Q76" s="40">
        <f>FC_TRA_ROAD_P2W_E!Q76+FC_TRA_ROAD_CAR_E!Q76+FC_TRA_ROAD_BUS_E!Q76+FC_TRA_ROAD_LCV_E!Q76+FC_TRA_ROAD_HGV_E!Q76</f>
        <v>3.9907839593514418</v>
      </c>
      <c r="R76" s="40">
        <f>FC_TRA_ROAD_P2W_E!R76+FC_TRA_ROAD_CAR_E!R76+FC_TRA_ROAD_BUS_E!R76+FC_TRA_ROAD_LCV_E!R76+FC_TRA_ROAD_HGV_E!R76</f>
        <v>4.1991375520381036</v>
      </c>
      <c r="S76" s="40">
        <f>FC_TRA_ROAD_P2W_E!S76+FC_TRA_ROAD_CAR_E!S76+FC_TRA_ROAD_BUS_E!S76+FC_TRA_ROAD_LCV_E!S76+FC_TRA_ROAD_HGV_E!S76</f>
        <v>4.5436266609267442</v>
      </c>
      <c r="T76" s="40">
        <f>FC_TRA_ROAD_P2W_E!T76+FC_TRA_ROAD_CAR_E!T76+FC_TRA_ROAD_BUS_E!T76+FC_TRA_ROAD_LCV_E!T76+FC_TRA_ROAD_HGV_E!T76</f>
        <v>4.0196576083386706</v>
      </c>
      <c r="U76" s="40">
        <f>FC_TRA_ROAD_P2W_E!U76+FC_TRA_ROAD_CAR_E!U76+FC_TRA_ROAD_BUS_E!U76+FC_TRA_ROAD_LCV_E!U76+FC_TRA_ROAD_HGV_E!U76</f>
        <v>4.1021278230211022</v>
      </c>
      <c r="V76" s="40">
        <f>FC_TRA_ROAD_P2W_E!V76+FC_TRA_ROAD_CAR_E!V76+FC_TRA_ROAD_BUS_E!V76+FC_TRA_ROAD_LCV_E!V76+FC_TRA_ROAD_HGV_E!V76</f>
        <v>4.2986215000605217</v>
      </c>
      <c r="W76" s="40">
        <f>FC_TRA_ROAD_P2W_E!W76+FC_TRA_ROAD_CAR_E!W76+FC_TRA_ROAD_BUS_E!W76+FC_TRA_ROAD_LCV_E!W76+FC_TRA_ROAD_HGV_E!W76</f>
        <v>4.3362414799705533</v>
      </c>
      <c r="X76" s="40">
        <f>FC_TRA_ROAD_P2W_E!X76+FC_TRA_ROAD_CAR_E!X76+FC_TRA_ROAD_BUS_E!X76+FC_TRA_ROAD_LCV_E!X76+FC_TRA_ROAD_HGV_E!X76</f>
        <v>5.4522756692184036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2.8861602953090064</v>
      </c>
      <c r="D2" s="31">
        <f t="shared" ref="D2:W2" si="1">SUM(D3,D17,D22,D25,D26,D51,D52,D71,D74,D75,D76)</f>
        <v>2.8949703485462792</v>
      </c>
      <c r="E2" s="31">
        <f t="shared" si="1"/>
        <v>2.8743546965070244</v>
      </c>
      <c r="F2" s="31">
        <f t="shared" si="1"/>
        <v>2.8530400028162632</v>
      </c>
      <c r="G2" s="31">
        <f t="shared" si="1"/>
        <v>2.8147186164833227</v>
      </c>
      <c r="H2" s="31">
        <f t="shared" si="1"/>
        <v>2.7728418199973923</v>
      </c>
      <c r="I2" s="31">
        <f t="shared" si="1"/>
        <v>2.6926702619985168</v>
      </c>
      <c r="J2" s="31">
        <f t="shared" si="1"/>
        <v>2.5411758872974541</v>
      </c>
      <c r="K2" s="31">
        <f t="shared" si="1"/>
        <v>2.3957011614168842</v>
      </c>
      <c r="L2" s="31">
        <f t="shared" si="1"/>
        <v>2.3010816723774234</v>
      </c>
      <c r="M2" s="31">
        <f t="shared" si="1"/>
        <v>2.2969050718183786</v>
      </c>
      <c r="N2" s="31">
        <f t="shared" si="1"/>
        <v>2.231458968225061</v>
      </c>
      <c r="O2" s="31">
        <f t="shared" si="1"/>
        <v>2.000571951688987</v>
      </c>
      <c r="P2" s="31">
        <f t="shared" si="1"/>
        <v>2.041681397877456</v>
      </c>
      <c r="Q2" s="31">
        <f t="shared" si="1"/>
        <v>2.4002944443196439</v>
      </c>
      <c r="R2" s="31">
        <f t="shared" si="1"/>
        <v>2.9772164748282486</v>
      </c>
      <c r="S2" s="31">
        <f t="shared" si="1"/>
        <v>2.8997861773682816</v>
      </c>
      <c r="T2" s="31">
        <f t="shared" si="1"/>
        <v>2.6861228429964199</v>
      </c>
      <c r="U2" s="31">
        <f t="shared" si="1"/>
        <v>2.5242395147248886</v>
      </c>
      <c r="V2" s="31">
        <f t="shared" si="1"/>
        <v>2.6323773872329999</v>
      </c>
      <c r="W2" s="31">
        <f t="shared" si="1"/>
        <v>2.3488399964799935</v>
      </c>
      <c r="X2" s="31">
        <f t="shared" ref="X2" si="2">SUM(X3,X17,X22,X25,X26,X51,X52,X71,X74,X75,X76)</f>
        <v>2.2314347156710217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2.8861602953090064</v>
      </c>
      <c r="D26" s="37">
        <f t="shared" ref="D26:W26" si="22">SUM(D27,D33)</f>
        <v>2.8949703485462792</v>
      </c>
      <c r="E26" s="37">
        <f t="shared" si="22"/>
        <v>2.8743546965070244</v>
      </c>
      <c r="F26" s="37">
        <f t="shared" si="22"/>
        <v>2.8530400028162632</v>
      </c>
      <c r="G26" s="37">
        <f t="shared" si="22"/>
        <v>2.8147186164833227</v>
      </c>
      <c r="H26" s="37">
        <f t="shared" si="22"/>
        <v>2.7728418199973923</v>
      </c>
      <c r="I26" s="37">
        <f t="shared" si="22"/>
        <v>2.6838517328637068</v>
      </c>
      <c r="J26" s="37">
        <f t="shared" si="22"/>
        <v>2.5411758872974541</v>
      </c>
      <c r="K26" s="37">
        <f t="shared" si="22"/>
        <v>2.3957011614168842</v>
      </c>
      <c r="L26" s="37">
        <f t="shared" si="22"/>
        <v>2.2830680152229847</v>
      </c>
      <c r="M26" s="37">
        <f t="shared" si="22"/>
        <v>2.2336946856656836</v>
      </c>
      <c r="N26" s="37">
        <f t="shared" si="22"/>
        <v>2.1704034266879169</v>
      </c>
      <c r="O26" s="37">
        <f t="shared" si="22"/>
        <v>1.9468783725870631</v>
      </c>
      <c r="P26" s="37">
        <f t="shared" si="22"/>
        <v>1.981300974544278</v>
      </c>
      <c r="Q26" s="37">
        <f t="shared" si="22"/>
        <v>2.3279034295297256</v>
      </c>
      <c r="R26" s="37">
        <f t="shared" si="22"/>
        <v>2.8695842342681641</v>
      </c>
      <c r="S26" s="37">
        <f t="shared" si="22"/>
        <v>2.7836971837551201</v>
      </c>
      <c r="T26" s="37">
        <f t="shared" si="22"/>
        <v>2.5796999535775433</v>
      </c>
      <c r="U26" s="37">
        <f t="shared" si="22"/>
        <v>2.4132213536513554</v>
      </c>
      <c r="V26" s="37">
        <f t="shared" si="22"/>
        <v>2.5265959195644396</v>
      </c>
      <c r="W26" s="37">
        <f t="shared" si="22"/>
        <v>2.1827368209590876</v>
      </c>
      <c r="X26" s="37">
        <f t="shared" ref="X26" si="23">SUM(X27,X33)</f>
        <v>2.0840928846614153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2.8861602953090064</v>
      </c>
      <c r="D33" s="29">
        <f t="shared" ref="D33:W33" si="28">SUM(D34:D50)</f>
        <v>2.8949703485462792</v>
      </c>
      <c r="E33" s="29">
        <f t="shared" si="28"/>
        <v>2.8743546965070244</v>
      </c>
      <c r="F33" s="29">
        <f t="shared" si="28"/>
        <v>2.8530400028162632</v>
      </c>
      <c r="G33" s="29">
        <f t="shared" si="28"/>
        <v>2.8147186164833227</v>
      </c>
      <c r="H33" s="29">
        <f t="shared" si="28"/>
        <v>2.7728418199973923</v>
      </c>
      <c r="I33" s="29">
        <f t="shared" si="28"/>
        <v>2.6838517328637068</v>
      </c>
      <c r="J33" s="29">
        <f t="shared" si="28"/>
        <v>2.5411758872974541</v>
      </c>
      <c r="K33" s="29">
        <f t="shared" si="28"/>
        <v>2.3957011614168842</v>
      </c>
      <c r="L33" s="29">
        <f t="shared" si="28"/>
        <v>2.2830680152229847</v>
      </c>
      <c r="M33" s="29">
        <f t="shared" si="28"/>
        <v>2.2336946856656836</v>
      </c>
      <c r="N33" s="29">
        <f t="shared" si="28"/>
        <v>2.1704034266879169</v>
      </c>
      <c r="O33" s="29">
        <f t="shared" si="28"/>
        <v>1.9468783725870631</v>
      </c>
      <c r="P33" s="29">
        <f t="shared" si="28"/>
        <v>1.981300974544278</v>
      </c>
      <c r="Q33" s="29">
        <f t="shared" si="28"/>
        <v>2.3279034295297256</v>
      </c>
      <c r="R33" s="29">
        <f t="shared" si="28"/>
        <v>2.8695842342681641</v>
      </c>
      <c r="S33" s="29">
        <f t="shared" si="28"/>
        <v>2.7836971837551201</v>
      </c>
      <c r="T33" s="29">
        <f t="shared" si="28"/>
        <v>2.5796999535775433</v>
      </c>
      <c r="U33" s="29">
        <f t="shared" si="28"/>
        <v>2.4132213536513554</v>
      </c>
      <c r="V33" s="29">
        <f t="shared" si="28"/>
        <v>2.5265959195644396</v>
      </c>
      <c r="W33" s="29">
        <f t="shared" si="28"/>
        <v>2.1827368209590876</v>
      </c>
      <c r="X33" s="29">
        <f t="shared" ref="X33" si="29">SUM(X34:X50)</f>
        <v>2.0840928846614153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2.8861602953090064</v>
      </c>
      <c r="D37" s="10">
        <v>2.8949703485462792</v>
      </c>
      <c r="E37" s="10">
        <v>2.8743546965070244</v>
      </c>
      <c r="F37" s="10">
        <v>2.8530400028162632</v>
      </c>
      <c r="G37" s="10">
        <v>2.8147186164833227</v>
      </c>
      <c r="H37" s="10">
        <v>2.7728418199973923</v>
      </c>
      <c r="I37" s="10">
        <v>2.6838517328637068</v>
      </c>
      <c r="J37" s="10">
        <v>2.5411758872974541</v>
      </c>
      <c r="K37" s="10">
        <v>2.3957011614168842</v>
      </c>
      <c r="L37" s="10">
        <v>2.2830680152229847</v>
      </c>
      <c r="M37" s="10">
        <v>2.2336946856656836</v>
      </c>
      <c r="N37" s="10">
        <v>2.1704034266879169</v>
      </c>
      <c r="O37" s="10">
        <v>1.9468783725870631</v>
      </c>
      <c r="P37" s="10">
        <v>1.981300974544278</v>
      </c>
      <c r="Q37" s="10">
        <v>2.3279034295297256</v>
      </c>
      <c r="R37" s="10">
        <v>2.8695842342681641</v>
      </c>
      <c r="S37" s="10">
        <v>2.7836971837551201</v>
      </c>
      <c r="T37" s="10">
        <v>2.5796999535775433</v>
      </c>
      <c r="U37" s="10">
        <v>2.4132213536513554</v>
      </c>
      <c r="V37" s="10">
        <v>2.5265959195644396</v>
      </c>
      <c r="W37" s="10">
        <v>2.1827368209590876</v>
      </c>
      <c r="X37" s="10">
        <v>2.0840928846614153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8.8185291348097852E-3</v>
      </c>
      <c r="J52" s="37">
        <f t="shared" si="31"/>
        <v>0</v>
      </c>
      <c r="K52" s="37">
        <f t="shared" si="31"/>
        <v>0</v>
      </c>
      <c r="L52" s="37">
        <f t="shared" si="31"/>
        <v>1.8013657154438749E-2</v>
      </c>
      <c r="M52" s="37">
        <f t="shared" si="31"/>
        <v>6.3210386152694906E-2</v>
      </c>
      <c r="N52" s="37">
        <f t="shared" si="31"/>
        <v>6.1055541537144077E-2</v>
      </c>
      <c r="O52" s="37">
        <f t="shared" si="31"/>
        <v>5.3693579101924023E-2</v>
      </c>
      <c r="P52" s="37">
        <f t="shared" si="31"/>
        <v>6.038042333317814E-2</v>
      </c>
      <c r="Q52" s="37">
        <f t="shared" si="31"/>
        <v>7.2391014789918329E-2</v>
      </c>
      <c r="R52" s="37">
        <f t="shared" si="31"/>
        <v>0.10763224056008457</v>
      </c>
      <c r="S52" s="37">
        <f t="shared" si="31"/>
        <v>0.1160889936131613</v>
      </c>
      <c r="T52" s="37">
        <f t="shared" si="31"/>
        <v>0.10642288941887655</v>
      </c>
      <c r="U52" s="37">
        <f t="shared" si="31"/>
        <v>0.11101816107353323</v>
      </c>
      <c r="V52" s="37">
        <f t="shared" si="31"/>
        <v>0.10578146766856002</v>
      </c>
      <c r="W52" s="37">
        <f t="shared" si="31"/>
        <v>0.16610317552090589</v>
      </c>
      <c r="X52" s="37">
        <f t="shared" ref="X52" si="32">SUM(X53:X70)</f>
        <v>0.14734183100960646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8.8185291348097852E-3</v>
      </c>
      <c r="J64" s="10">
        <v>0</v>
      </c>
      <c r="K64" s="10">
        <v>0</v>
      </c>
      <c r="L64" s="10">
        <v>1.8013657154438749E-2</v>
      </c>
      <c r="M64" s="10">
        <v>6.3210386152694906E-2</v>
      </c>
      <c r="N64" s="10">
        <v>6.1055541537144077E-2</v>
      </c>
      <c r="O64" s="10">
        <v>5.3693579101924023E-2</v>
      </c>
      <c r="P64" s="10">
        <v>6.038042333317814E-2</v>
      </c>
      <c r="Q64" s="10">
        <v>7.2391014789918329E-2</v>
      </c>
      <c r="R64" s="10">
        <v>0.10763224056008457</v>
      </c>
      <c r="S64" s="10">
        <v>0.1160889936131613</v>
      </c>
      <c r="T64" s="10">
        <v>0.10642288941887655</v>
      </c>
      <c r="U64" s="10">
        <v>0.11101816107353323</v>
      </c>
      <c r="V64" s="10">
        <v>0.10578146766856002</v>
      </c>
      <c r="W64" s="10">
        <v>0.16610317552090589</v>
      </c>
      <c r="X64" s="10">
        <v>0.14734183100960646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383.7106903158209</v>
      </c>
      <c r="D2" s="31">
        <f t="shared" ref="D2:W2" si="1">SUM(D3,D17,D22,D25,D26,D51,D52,D71,D74,D75,D76)</f>
        <v>416.31168588257799</v>
      </c>
      <c r="E2" s="31">
        <f t="shared" si="1"/>
        <v>420.57658124768864</v>
      </c>
      <c r="F2" s="31">
        <f t="shared" si="1"/>
        <v>438.43516743045865</v>
      </c>
      <c r="G2" s="31">
        <f t="shared" si="1"/>
        <v>460.89225935431591</v>
      </c>
      <c r="H2" s="31">
        <f t="shared" si="1"/>
        <v>474.32283230188494</v>
      </c>
      <c r="I2" s="31">
        <f t="shared" si="1"/>
        <v>550.44112246825648</v>
      </c>
      <c r="J2" s="31">
        <f t="shared" si="1"/>
        <v>613.89373887019576</v>
      </c>
      <c r="K2" s="31">
        <f t="shared" si="1"/>
        <v>588.54321705578604</v>
      </c>
      <c r="L2" s="31">
        <f t="shared" si="1"/>
        <v>529.65194693094077</v>
      </c>
      <c r="M2" s="31">
        <f t="shared" si="1"/>
        <v>527.73447399622012</v>
      </c>
      <c r="N2" s="31">
        <f t="shared" si="1"/>
        <v>504.44844795047067</v>
      </c>
      <c r="O2" s="31">
        <f t="shared" si="1"/>
        <v>488.43471971588633</v>
      </c>
      <c r="P2" s="31">
        <f t="shared" si="1"/>
        <v>492.28717096437572</v>
      </c>
      <c r="Q2" s="31">
        <f t="shared" si="1"/>
        <v>544.40014983321635</v>
      </c>
      <c r="R2" s="31">
        <f t="shared" si="1"/>
        <v>584.69919556932246</v>
      </c>
      <c r="S2" s="31">
        <f t="shared" si="1"/>
        <v>602.83824619932113</v>
      </c>
      <c r="T2" s="31">
        <f t="shared" si="1"/>
        <v>624.25736671397522</v>
      </c>
      <c r="U2" s="31">
        <f t="shared" si="1"/>
        <v>642.50587723195588</v>
      </c>
      <c r="V2" s="31">
        <f t="shared" si="1"/>
        <v>666.40981679349818</v>
      </c>
      <c r="W2" s="31">
        <f t="shared" si="1"/>
        <v>644.71661705092777</v>
      </c>
      <c r="X2" s="31">
        <f t="shared" ref="X2" si="2">SUM(X3,X17,X22,X25,X26,X51,X52,X71,X74,X75,X76)</f>
        <v>654.04133625227223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383.61946763662593</v>
      </c>
      <c r="D26" s="37">
        <f t="shared" ref="D26:W26" si="22">SUM(D27,D33)</f>
        <v>416.22750012114176</v>
      </c>
      <c r="E26" s="37">
        <f t="shared" si="22"/>
        <v>420.50046954239821</v>
      </c>
      <c r="F26" s="37">
        <f t="shared" si="22"/>
        <v>438.36484227425524</v>
      </c>
      <c r="G26" s="37">
        <f t="shared" si="22"/>
        <v>460.82898565102869</v>
      </c>
      <c r="H26" s="37">
        <f t="shared" si="22"/>
        <v>473.69033781109852</v>
      </c>
      <c r="I26" s="37">
        <f t="shared" si="22"/>
        <v>548.73232652944409</v>
      </c>
      <c r="J26" s="37">
        <f t="shared" si="22"/>
        <v>613.40145899122035</v>
      </c>
      <c r="K26" s="37">
        <f t="shared" si="22"/>
        <v>588.00205065046066</v>
      </c>
      <c r="L26" s="37">
        <f t="shared" si="22"/>
        <v>526.57634846459791</v>
      </c>
      <c r="M26" s="37">
        <f t="shared" si="22"/>
        <v>513.83790926696054</v>
      </c>
      <c r="N26" s="37">
        <f t="shared" si="22"/>
        <v>491.52847409897055</v>
      </c>
      <c r="O26" s="37">
        <f t="shared" si="22"/>
        <v>477.73952669666642</v>
      </c>
      <c r="P26" s="37">
        <f t="shared" si="22"/>
        <v>481.51704170195518</v>
      </c>
      <c r="Q26" s="37">
        <f t="shared" si="22"/>
        <v>531.84573971026566</v>
      </c>
      <c r="R26" s="37">
        <f t="shared" si="22"/>
        <v>571.03952680394423</v>
      </c>
      <c r="S26" s="37">
        <f t="shared" si="22"/>
        <v>594.22918290287623</v>
      </c>
      <c r="T26" s="37">
        <f t="shared" si="22"/>
        <v>616.13475099522577</v>
      </c>
      <c r="U26" s="37">
        <f t="shared" si="22"/>
        <v>620.19666765791578</v>
      </c>
      <c r="V26" s="37">
        <f t="shared" si="22"/>
        <v>644.77266707213755</v>
      </c>
      <c r="W26" s="37">
        <f t="shared" si="22"/>
        <v>614.8563249624757</v>
      </c>
      <c r="X26" s="37">
        <f t="shared" ref="X26" si="23">SUM(X27,X33)</f>
        <v>623.65019190437329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383.61946763662593</v>
      </c>
      <c r="D33" s="29">
        <f t="shared" ref="D33:W33" si="28">SUM(D34:D50)</f>
        <v>416.22750012114176</v>
      </c>
      <c r="E33" s="29">
        <f t="shared" si="28"/>
        <v>420.50046954239821</v>
      </c>
      <c r="F33" s="29">
        <f t="shared" si="28"/>
        <v>438.36484227425524</v>
      </c>
      <c r="G33" s="29">
        <f t="shared" si="28"/>
        <v>460.82898565102869</v>
      </c>
      <c r="H33" s="29">
        <f t="shared" si="28"/>
        <v>473.69033781109852</v>
      </c>
      <c r="I33" s="29">
        <f t="shared" si="28"/>
        <v>548.73232652944409</v>
      </c>
      <c r="J33" s="29">
        <f t="shared" si="28"/>
        <v>613.40145899122035</v>
      </c>
      <c r="K33" s="29">
        <f t="shared" si="28"/>
        <v>588.00205065046066</v>
      </c>
      <c r="L33" s="29">
        <f t="shared" si="28"/>
        <v>526.57634846459791</v>
      </c>
      <c r="M33" s="29">
        <f t="shared" si="28"/>
        <v>513.83790926696054</v>
      </c>
      <c r="N33" s="29">
        <f t="shared" si="28"/>
        <v>491.52847409897055</v>
      </c>
      <c r="O33" s="29">
        <f t="shared" si="28"/>
        <v>477.73952669666642</v>
      </c>
      <c r="P33" s="29">
        <f t="shared" si="28"/>
        <v>481.51704170195518</v>
      </c>
      <c r="Q33" s="29">
        <f t="shared" si="28"/>
        <v>531.84573971026566</v>
      </c>
      <c r="R33" s="29">
        <f t="shared" si="28"/>
        <v>571.03952680394423</v>
      </c>
      <c r="S33" s="29">
        <f t="shared" si="28"/>
        <v>594.22918290287623</v>
      </c>
      <c r="T33" s="29">
        <f t="shared" si="28"/>
        <v>616.13475099522577</v>
      </c>
      <c r="U33" s="29">
        <f t="shared" si="28"/>
        <v>620.19666765791578</v>
      </c>
      <c r="V33" s="29">
        <f t="shared" si="28"/>
        <v>644.77266707213755</v>
      </c>
      <c r="W33" s="29">
        <f t="shared" si="28"/>
        <v>614.8563249624757</v>
      </c>
      <c r="X33" s="29">
        <f t="shared" ref="X33" si="29">SUM(X34:X50)</f>
        <v>623.65019190437329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20.666380051590711</v>
      </c>
      <c r="D36" s="10">
        <v>20.666380051590711</v>
      </c>
      <c r="E36" s="10">
        <v>20.666380051590711</v>
      </c>
      <c r="F36" s="10">
        <v>22.841788478073941</v>
      </c>
      <c r="G36" s="10">
        <v>25.017196904557181</v>
      </c>
      <c r="H36" s="10">
        <v>26.1049011177988</v>
      </c>
      <c r="I36" s="10">
        <v>28.28030954428203</v>
      </c>
      <c r="J36" s="10">
        <v>26.1049011177988</v>
      </c>
      <c r="K36" s="10">
        <v>22.841788478073941</v>
      </c>
      <c r="L36" s="10">
        <v>20.666380051590711</v>
      </c>
      <c r="M36" s="10">
        <v>23.929492691315559</v>
      </c>
      <c r="N36" s="10">
        <v>28.28030954428203</v>
      </c>
      <c r="O36" s="10">
        <v>44.576031660525956</v>
      </c>
      <c r="P36" s="10">
        <v>56.542305465476545</v>
      </c>
      <c r="Q36" s="10">
        <v>63.061891558190844</v>
      </c>
      <c r="R36" s="10">
        <v>64.1480029160642</v>
      </c>
      <c r="S36" s="10">
        <v>61.648060543227949</v>
      </c>
      <c r="T36" s="10">
        <v>57.828232460250661</v>
      </c>
      <c r="U36" s="10">
        <v>54.718015460533429</v>
      </c>
      <c r="V36" s="10">
        <v>47.87252936437649</v>
      </c>
      <c r="W36" s="10">
        <v>43.174714327076572</v>
      </c>
      <c r="X36" s="10">
        <v>38.863731611501741</v>
      </c>
    </row>
    <row r="37" spans="1:24" ht="11.25" customHeight="1" x14ac:dyDescent="0.2">
      <c r="A37" s="41" t="s">
        <v>61</v>
      </c>
      <c r="B37" s="9" t="s">
        <v>62</v>
      </c>
      <c r="C37" s="10">
        <v>327.06360847525309</v>
      </c>
      <c r="D37" s="10">
        <v>345.01925138752375</v>
      </c>
      <c r="E37" s="10">
        <v>338.56971927668042</v>
      </c>
      <c r="F37" s="10">
        <v>338.68931908628446</v>
      </c>
      <c r="G37" s="10">
        <v>341.37001939194312</v>
      </c>
      <c r="H37" s="10">
        <v>334.28141530133581</v>
      </c>
      <c r="I37" s="10">
        <v>372.40630833128091</v>
      </c>
      <c r="J37" s="10">
        <v>409.99491265670969</v>
      </c>
      <c r="K37" s="10">
        <v>374.57260747338881</v>
      </c>
      <c r="L37" s="10">
        <v>312.88211095162723</v>
      </c>
      <c r="M37" s="10">
        <v>287.05536781985984</v>
      </c>
      <c r="N37" s="10">
        <v>266.99329394298661</v>
      </c>
      <c r="O37" s="10">
        <v>226.48288186610418</v>
      </c>
      <c r="P37" s="10">
        <v>205.00181300776092</v>
      </c>
      <c r="Q37" s="10">
        <v>201.26025413640426</v>
      </c>
      <c r="R37" s="10">
        <v>199.84213833523006</v>
      </c>
      <c r="S37" s="10">
        <v>195.02986776937263</v>
      </c>
      <c r="T37" s="10">
        <v>187.58840536217801</v>
      </c>
      <c r="U37" s="10">
        <v>179.97823844480772</v>
      </c>
      <c r="V37" s="10">
        <v>170.60882401405209</v>
      </c>
      <c r="W37" s="10">
        <v>164.0848955200575</v>
      </c>
      <c r="X37" s="10">
        <v>162.52054598010108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35.889479109782116</v>
      </c>
      <c r="D43" s="10">
        <v>50.541868682027321</v>
      </c>
      <c r="E43" s="10">
        <v>61.264370214127119</v>
      </c>
      <c r="F43" s="10">
        <v>76.833734709896817</v>
      </c>
      <c r="G43" s="10">
        <v>94.44176935452839</v>
      </c>
      <c r="H43" s="10">
        <v>113.3040213919639</v>
      </c>
      <c r="I43" s="10">
        <v>148.04570865388115</v>
      </c>
      <c r="J43" s="10">
        <v>177.30164521671179</v>
      </c>
      <c r="K43" s="10">
        <v>190.58765469899791</v>
      </c>
      <c r="L43" s="10">
        <v>193.02785746137994</v>
      </c>
      <c r="M43" s="10">
        <v>202.85304875578512</v>
      </c>
      <c r="N43" s="10">
        <v>196.2548706117019</v>
      </c>
      <c r="O43" s="10">
        <v>206.68061317003631</v>
      </c>
      <c r="P43" s="10">
        <v>219.97292322871772</v>
      </c>
      <c r="Q43" s="10">
        <v>267.5235940156706</v>
      </c>
      <c r="R43" s="10">
        <v>307.04938555264994</v>
      </c>
      <c r="S43" s="10">
        <v>337.55125459027568</v>
      </c>
      <c r="T43" s="10">
        <v>370.71811317279708</v>
      </c>
      <c r="U43" s="10">
        <v>385.50041375257462</v>
      </c>
      <c r="V43" s="10">
        <v>426.29131369370896</v>
      </c>
      <c r="W43" s="10">
        <v>407.59671511534162</v>
      </c>
      <c r="X43" s="10">
        <v>422.26591431277052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9.1222679194961437E-2</v>
      </c>
      <c r="D51" s="37">
        <v>8.4185761436226289E-2</v>
      </c>
      <c r="E51" s="37">
        <v>7.6111705290446613E-2</v>
      </c>
      <c r="F51" s="37">
        <v>7.0325156203429606E-2</v>
      </c>
      <c r="G51" s="37">
        <v>6.3273703287242633E-2</v>
      </c>
      <c r="H51" s="37">
        <v>6.2392858248028885E-2</v>
      </c>
      <c r="I51" s="37">
        <v>4.8735195016727344E-2</v>
      </c>
      <c r="J51" s="37">
        <v>4.493085675362251E-2</v>
      </c>
      <c r="K51" s="37">
        <v>3.932517187230896E-2</v>
      </c>
      <c r="L51" s="37">
        <v>3.5982899531316545E-2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5.5546001719690451E-2</v>
      </c>
      <c r="V51" s="37">
        <v>9.4289674090805617E-2</v>
      </c>
      <c r="W51" s="37">
        <v>0.10432436091024144</v>
      </c>
      <c r="X51" s="37">
        <v>0.11488361385314715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0.57010163253842805</v>
      </c>
      <c r="I52" s="37">
        <f t="shared" si="31"/>
        <v>1.6600607437955799</v>
      </c>
      <c r="J52" s="37">
        <f t="shared" si="31"/>
        <v>0.44734902222182132</v>
      </c>
      <c r="K52" s="37">
        <f t="shared" si="31"/>
        <v>0.50184123345303977</v>
      </c>
      <c r="L52" s="37">
        <f t="shared" si="31"/>
        <v>3.0396155668115687</v>
      </c>
      <c r="M52" s="37">
        <f t="shared" si="31"/>
        <v>13.89656472925958</v>
      </c>
      <c r="N52" s="37">
        <f t="shared" si="31"/>
        <v>12.91997385150011</v>
      </c>
      <c r="O52" s="37">
        <f t="shared" si="31"/>
        <v>10.692992246371936</v>
      </c>
      <c r="P52" s="37">
        <f t="shared" si="31"/>
        <v>10.766621109936871</v>
      </c>
      <c r="Q52" s="37">
        <f t="shared" si="31"/>
        <v>12.525268964994414</v>
      </c>
      <c r="R52" s="37">
        <f t="shared" si="31"/>
        <v>13.623825974816356</v>
      </c>
      <c r="S52" s="37">
        <f t="shared" si="31"/>
        <v>8.5666723671837719</v>
      </c>
      <c r="T52" s="37">
        <f t="shared" si="31"/>
        <v>8.0646565846718588</v>
      </c>
      <c r="U52" s="37">
        <f t="shared" si="31"/>
        <v>22.163542059300227</v>
      </c>
      <c r="V52" s="37">
        <f t="shared" si="31"/>
        <v>21.399134899946159</v>
      </c>
      <c r="W52" s="37">
        <f t="shared" si="31"/>
        <v>29.480657295975114</v>
      </c>
      <c r="X52" s="37">
        <f t="shared" ref="X52" si="32">SUM(X53:X70)</f>
        <v>29.77878240778859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1.2236428114835547</v>
      </c>
      <c r="J64" s="10">
        <v>0</v>
      </c>
      <c r="K64" s="10">
        <v>0</v>
      </c>
      <c r="L64" s="10">
        <v>2.4686741870408979</v>
      </c>
      <c r="M64" s="10">
        <v>8.1232590843943768</v>
      </c>
      <c r="N64" s="10">
        <v>7.5107788478528459</v>
      </c>
      <c r="O64" s="10">
        <v>6.246243578405954</v>
      </c>
      <c r="P64" s="10">
        <v>6.247458822516724</v>
      </c>
      <c r="Q64" s="10">
        <v>6.2586075732335793</v>
      </c>
      <c r="R64" s="10">
        <v>7.4956702265353723</v>
      </c>
      <c r="S64" s="10">
        <v>8.1333635015977706</v>
      </c>
      <c r="T64" s="10">
        <v>7.7387682596329403</v>
      </c>
      <c r="U64" s="10">
        <v>8.2797431885658348</v>
      </c>
      <c r="V64" s="10">
        <v>7.1429117975163461</v>
      </c>
      <c r="W64" s="10">
        <v>12.486627768950106</v>
      </c>
      <c r="X64" s="10">
        <v>11.489926863446561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0.57010163253842805</v>
      </c>
      <c r="I66" s="10">
        <v>0.43641793231202508</v>
      </c>
      <c r="J66" s="10">
        <v>0.44734902222182132</v>
      </c>
      <c r="K66" s="10">
        <v>0.50184123345303977</v>
      </c>
      <c r="L66" s="10">
        <v>0.57094137977067061</v>
      </c>
      <c r="M66" s="10">
        <v>5.7733056448652045</v>
      </c>
      <c r="N66" s="10">
        <v>5.4091950036472651</v>
      </c>
      <c r="O66" s="10">
        <v>4.4467486679659833</v>
      </c>
      <c r="P66" s="10">
        <v>4.5191622874201478</v>
      </c>
      <c r="Q66" s="10">
        <v>6.2666613917608345</v>
      </c>
      <c r="R66" s="10">
        <v>6.1281557482809843</v>
      </c>
      <c r="S66" s="10">
        <v>0.43330886558600051</v>
      </c>
      <c r="T66" s="10">
        <v>0.32588832503891835</v>
      </c>
      <c r="U66" s="10">
        <v>13.883798870734392</v>
      </c>
      <c r="V66" s="10">
        <v>14.256223102429812</v>
      </c>
      <c r="W66" s="10">
        <v>16.994029527025006</v>
      </c>
      <c r="X66" s="10">
        <v>18.288855544342031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2.200772847988182E-3</v>
      </c>
      <c r="P76" s="40">
        <v>3.5081524836889965E-3</v>
      </c>
      <c r="Q76" s="40">
        <v>2.9141157956286617E-2</v>
      </c>
      <c r="R76" s="40">
        <v>3.5842790561891026E-2</v>
      </c>
      <c r="S76" s="40">
        <v>4.2390929261157187E-2</v>
      </c>
      <c r="T76" s="40">
        <v>5.7959134077589625E-2</v>
      </c>
      <c r="U76" s="40">
        <v>9.0121513020251801E-2</v>
      </c>
      <c r="V76" s="40">
        <v>0.14372514732371128</v>
      </c>
      <c r="W76" s="40">
        <v>0.2753104315667404</v>
      </c>
      <c r="X76" s="40">
        <v>0.49747832625707272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80.761126598989421</v>
      </c>
      <c r="D2" s="31">
        <f t="shared" ref="D2:W2" si="1">SUM(D3,D17,D22,D25,D26,D51,D52,D71,D74,D75,D76)</f>
        <v>89.12007181832422</v>
      </c>
      <c r="E2" s="31">
        <f t="shared" si="1"/>
        <v>87.322180727101383</v>
      </c>
      <c r="F2" s="31">
        <f t="shared" si="1"/>
        <v>92.516545866080094</v>
      </c>
      <c r="G2" s="31">
        <f t="shared" si="1"/>
        <v>93.383220041616113</v>
      </c>
      <c r="H2" s="31">
        <f t="shared" si="1"/>
        <v>93.26557662753946</v>
      </c>
      <c r="I2" s="31">
        <f t="shared" si="1"/>
        <v>92.062968007499279</v>
      </c>
      <c r="J2" s="31">
        <f t="shared" si="1"/>
        <v>91.779825007096321</v>
      </c>
      <c r="K2" s="31">
        <f t="shared" si="1"/>
        <v>85.866948044870824</v>
      </c>
      <c r="L2" s="31">
        <f t="shared" si="1"/>
        <v>80.763625323462705</v>
      </c>
      <c r="M2" s="31">
        <f t="shared" si="1"/>
        <v>86.385197824840276</v>
      </c>
      <c r="N2" s="31">
        <f t="shared" si="1"/>
        <v>77.814591380050786</v>
      </c>
      <c r="O2" s="31">
        <f t="shared" si="1"/>
        <v>75.521785420268017</v>
      </c>
      <c r="P2" s="31">
        <f t="shared" si="1"/>
        <v>74.637249616135023</v>
      </c>
      <c r="Q2" s="31">
        <f t="shared" si="1"/>
        <v>71.830497808280725</v>
      </c>
      <c r="R2" s="31">
        <f t="shared" si="1"/>
        <v>71.632197003454664</v>
      </c>
      <c r="S2" s="31">
        <f t="shared" si="1"/>
        <v>71.64422839922139</v>
      </c>
      <c r="T2" s="31">
        <f t="shared" si="1"/>
        <v>73.046746885885014</v>
      </c>
      <c r="U2" s="31">
        <f t="shared" si="1"/>
        <v>71.247809321358417</v>
      </c>
      <c r="V2" s="31">
        <f t="shared" si="1"/>
        <v>67.604590320340449</v>
      </c>
      <c r="W2" s="31">
        <f t="shared" si="1"/>
        <v>54.663930213095639</v>
      </c>
      <c r="X2" s="31">
        <f t="shared" ref="X2" si="2">SUM(X3,X17,X22,X25,X26,X51,X52,X71,X74,X75,X76)</f>
        <v>49.188501928609057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79.087358634260355</v>
      </c>
      <c r="D26" s="37">
        <f t="shared" ref="D26:W26" si="22">SUM(D27,D33)</f>
        <v>86.457936172159762</v>
      </c>
      <c r="E26" s="37">
        <f t="shared" si="22"/>
        <v>85.446970045075773</v>
      </c>
      <c r="F26" s="37">
        <f t="shared" si="22"/>
        <v>90.650640175351427</v>
      </c>
      <c r="G26" s="37">
        <f t="shared" si="22"/>
        <v>91.50994398914014</v>
      </c>
      <c r="H26" s="37">
        <f t="shared" si="22"/>
        <v>90.50797662534157</v>
      </c>
      <c r="I26" s="37">
        <f t="shared" si="22"/>
        <v>89.438983231759423</v>
      </c>
      <c r="J26" s="37">
        <f t="shared" si="22"/>
        <v>88.807711948179033</v>
      </c>
      <c r="K26" s="37">
        <f t="shared" si="22"/>
        <v>82.7730320964763</v>
      </c>
      <c r="L26" s="37">
        <f t="shared" si="22"/>
        <v>77.246819665977782</v>
      </c>
      <c r="M26" s="37">
        <f t="shared" si="22"/>
        <v>79.787812847031375</v>
      </c>
      <c r="N26" s="37">
        <f t="shared" si="22"/>
        <v>71.617888000499335</v>
      </c>
      <c r="O26" s="37">
        <f t="shared" si="22"/>
        <v>69.940227881766447</v>
      </c>
      <c r="P26" s="37">
        <f t="shared" si="22"/>
        <v>69.316840659228049</v>
      </c>
      <c r="Q26" s="37">
        <f t="shared" si="22"/>
        <v>66.314201385550973</v>
      </c>
      <c r="R26" s="37">
        <f t="shared" si="22"/>
        <v>66.145593293198914</v>
      </c>
      <c r="S26" s="37">
        <f t="shared" si="22"/>
        <v>67.051417018913781</v>
      </c>
      <c r="T26" s="37">
        <f t="shared" si="22"/>
        <v>69.019839145311508</v>
      </c>
      <c r="U26" s="37">
        <f t="shared" si="22"/>
        <v>64.902215230166291</v>
      </c>
      <c r="V26" s="37">
        <f t="shared" si="22"/>
        <v>61.312176248571348</v>
      </c>
      <c r="W26" s="37">
        <f t="shared" si="22"/>
        <v>48.168378009721799</v>
      </c>
      <c r="X26" s="37">
        <f t="shared" ref="X26" si="23">SUM(X27,X33)</f>
        <v>41.266141474903769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79.087358634260355</v>
      </c>
      <c r="D33" s="29">
        <f t="shared" ref="D33:W33" si="28">SUM(D34:D50)</f>
        <v>86.457936172159762</v>
      </c>
      <c r="E33" s="29">
        <f t="shared" si="28"/>
        <v>85.446970045075773</v>
      </c>
      <c r="F33" s="29">
        <f t="shared" si="28"/>
        <v>90.650640175351427</v>
      </c>
      <c r="G33" s="29">
        <f t="shared" si="28"/>
        <v>91.50994398914014</v>
      </c>
      <c r="H33" s="29">
        <f t="shared" si="28"/>
        <v>90.50797662534157</v>
      </c>
      <c r="I33" s="29">
        <f t="shared" si="28"/>
        <v>89.438983231759423</v>
      </c>
      <c r="J33" s="29">
        <f t="shared" si="28"/>
        <v>88.807711948179033</v>
      </c>
      <c r="K33" s="29">
        <f t="shared" si="28"/>
        <v>82.7730320964763</v>
      </c>
      <c r="L33" s="29">
        <f t="shared" si="28"/>
        <v>77.246819665977782</v>
      </c>
      <c r="M33" s="29">
        <f t="shared" si="28"/>
        <v>79.787812847031375</v>
      </c>
      <c r="N33" s="29">
        <f t="shared" si="28"/>
        <v>71.617888000499335</v>
      </c>
      <c r="O33" s="29">
        <f t="shared" si="28"/>
        <v>69.940227881766447</v>
      </c>
      <c r="P33" s="29">
        <f t="shared" si="28"/>
        <v>69.316840659228049</v>
      </c>
      <c r="Q33" s="29">
        <f t="shared" si="28"/>
        <v>66.314201385550973</v>
      </c>
      <c r="R33" s="29">
        <f t="shared" si="28"/>
        <v>66.145593293198914</v>
      </c>
      <c r="S33" s="29">
        <f t="shared" si="28"/>
        <v>67.051417018913781</v>
      </c>
      <c r="T33" s="29">
        <f t="shared" si="28"/>
        <v>69.019839145311508</v>
      </c>
      <c r="U33" s="29">
        <f t="shared" si="28"/>
        <v>64.902215230166291</v>
      </c>
      <c r="V33" s="29">
        <f t="shared" si="28"/>
        <v>61.312176248571348</v>
      </c>
      <c r="W33" s="29">
        <f t="shared" si="28"/>
        <v>48.168378009721799</v>
      </c>
      <c r="X33" s="29">
        <f t="shared" ref="X33" si="29">SUM(X34:X50)</f>
        <v>41.266141474903769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0.14741922900575752</v>
      </c>
      <c r="T36" s="10">
        <v>0.11113975450541014</v>
      </c>
      <c r="U36" s="10">
        <v>8.4443318417273372E-2</v>
      </c>
      <c r="V36" s="10">
        <v>5.7665520073299302E-2</v>
      </c>
      <c r="W36" s="10">
        <v>3.9800601597522842E-2</v>
      </c>
      <c r="X36" s="10">
        <v>3.4853702600198086E-2</v>
      </c>
    </row>
    <row r="37" spans="1:24" ht="11.25" customHeight="1" x14ac:dyDescent="0.2">
      <c r="A37" s="41" t="s">
        <v>61</v>
      </c>
      <c r="B37" s="9" t="s">
        <v>62</v>
      </c>
      <c r="C37" s="10">
        <v>3.0285890895886984</v>
      </c>
      <c r="D37" s="10">
        <v>2.8649067588409234</v>
      </c>
      <c r="E37" s="10">
        <v>2.8340550426274151</v>
      </c>
      <c r="F37" s="10">
        <v>2.7473115245318076</v>
      </c>
      <c r="G37" s="10">
        <v>2.6397744335048401</v>
      </c>
      <c r="H37" s="10">
        <v>2.5291941390343102</v>
      </c>
      <c r="I37" s="10">
        <v>2.3203272042397503</v>
      </c>
      <c r="J37" s="10">
        <v>2.1449054355742088</v>
      </c>
      <c r="K37" s="10">
        <v>1.9506267228315806</v>
      </c>
      <c r="L37" s="10">
        <v>1.6926489306671273</v>
      </c>
      <c r="M37" s="10">
        <v>1.4413024854871124</v>
      </c>
      <c r="N37" s="10">
        <v>0.88883549839775855</v>
      </c>
      <c r="O37" s="10">
        <v>0.68102586882145544</v>
      </c>
      <c r="P37" s="10">
        <v>0.48284489981901418</v>
      </c>
      <c r="Q37" s="10">
        <v>0.31020828702430148</v>
      </c>
      <c r="R37" s="10">
        <v>0.25356913226299949</v>
      </c>
      <c r="S37" s="10">
        <v>0.18864458440367457</v>
      </c>
      <c r="T37" s="10">
        <v>0.17038342653177635</v>
      </c>
      <c r="U37" s="10">
        <v>0.14525180629724652</v>
      </c>
      <c r="V37" s="10">
        <v>0.13106521097147644</v>
      </c>
      <c r="W37" s="10">
        <v>9.14161318416431E-2</v>
      </c>
      <c r="X37" s="10">
        <v>6.4725298446457941E-2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76.058769544671662</v>
      </c>
      <c r="D43" s="10">
        <v>83.593029413318845</v>
      </c>
      <c r="E43" s="10">
        <v>82.612915002448361</v>
      </c>
      <c r="F43" s="10">
        <v>87.903328650819617</v>
      </c>
      <c r="G43" s="10">
        <v>88.8701695556353</v>
      </c>
      <c r="H43" s="10">
        <v>87.978782486307253</v>
      </c>
      <c r="I43" s="10">
        <v>87.118656027519677</v>
      </c>
      <c r="J43" s="10">
        <v>86.662806512604831</v>
      </c>
      <c r="K43" s="10">
        <v>80.822405373644713</v>
      </c>
      <c r="L43" s="10">
        <v>75.554170735310649</v>
      </c>
      <c r="M43" s="10">
        <v>78.346510361544262</v>
      </c>
      <c r="N43" s="10">
        <v>70.729052502101581</v>
      </c>
      <c r="O43" s="10">
        <v>69.259202012944996</v>
      </c>
      <c r="P43" s="10">
        <v>68.833995759409035</v>
      </c>
      <c r="Q43" s="10">
        <v>66.003993098526678</v>
      </c>
      <c r="R43" s="10">
        <v>65.892024160935918</v>
      </c>
      <c r="S43" s="10">
        <v>66.715353205504343</v>
      </c>
      <c r="T43" s="10">
        <v>68.738315964274321</v>
      </c>
      <c r="U43" s="10">
        <v>64.672520105451767</v>
      </c>
      <c r="V43" s="10">
        <v>61.123445517526569</v>
      </c>
      <c r="W43" s="10">
        <v>48.037161276282632</v>
      </c>
      <c r="X43" s="10">
        <v>41.166562473857113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1.5209871230406364</v>
      </c>
      <c r="D51" s="37">
        <v>2.3233808765689328</v>
      </c>
      <c r="E51" s="37">
        <v>1.5360980969451514</v>
      </c>
      <c r="F51" s="37">
        <v>1.5418846460321682</v>
      </c>
      <c r="G51" s="37">
        <v>1.5489360989483554</v>
      </c>
      <c r="H51" s="37">
        <v>1.5498169439875691</v>
      </c>
      <c r="I51" s="37">
        <v>1.5634746072188705</v>
      </c>
      <c r="J51" s="37">
        <v>1.5457828147855006</v>
      </c>
      <c r="K51" s="37">
        <v>0.7560316638972524</v>
      </c>
      <c r="L51" s="37">
        <v>5.0001623254581989E-2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9.0749018944448076E-2</v>
      </c>
      <c r="W51" s="37">
        <v>0.43015543272690382</v>
      </c>
      <c r="X51" s="37">
        <v>1.193026962243156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0.44267491045771823</v>
      </c>
      <c r="I52" s="37">
        <f t="shared" si="31"/>
        <v>0.26443761800095095</v>
      </c>
      <c r="J52" s="37">
        <f t="shared" si="31"/>
        <v>0.21865855620813202</v>
      </c>
      <c r="K52" s="37">
        <f t="shared" si="31"/>
        <v>0.21281554499114524</v>
      </c>
      <c r="L52" s="37">
        <f t="shared" si="31"/>
        <v>0.23683071442518941</v>
      </c>
      <c r="M52" s="37">
        <f t="shared" si="31"/>
        <v>2.2705701622271173</v>
      </c>
      <c r="N52" s="37">
        <f t="shared" si="31"/>
        <v>1.9744445255659535</v>
      </c>
      <c r="O52" s="37">
        <f t="shared" si="31"/>
        <v>1.5088990796825197</v>
      </c>
      <c r="P52" s="37">
        <f t="shared" si="31"/>
        <v>1.4288524383919357</v>
      </c>
      <c r="Q52" s="37">
        <f t="shared" si="31"/>
        <v>1.5557706711064068</v>
      </c>
      <c r="R52" s="37">
        <f t="shared" si="31"/>
        <v>1.3245976363296494</v>
      </c>
      <c r="S52" s="37">
        <f t="shared" si="31"/>
        <v>9.3508453250639723E-2</v>
      </c>
      <c r="T52" s="37">
        <f t="shared" si="31"/>
        <v>6.7454999670280139E-2</v>
      </c>
      <c r="U52" s="37">
        <f t="shared" si="31"/>
        <v>2.3358632418280663</v>
      </c>
      <c r="V52" s="37">
        <f t="shared" si="31"/>
        <v>2.0496046950591138</v>
      </c>
      <c r="W52" s="37">
        <f t="shared" si="31"/>
        <v>2.0097817512254612</v>
      </c>
      <c r="X52" s="37">
        <f t="shared" ref="X52" si="32">SUM(X53:X70)</f>
        <v>1.7875503667231261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7.6240698404925937E-3</v>
      </c>
      <c r="J64" s="10">
        <v>0</v>
      </c>
      <c r="K64" s="10">
        <v>0</v>
      </c>
      <c r="L64" s="10">
        <v>1.3355185792345741E-2</v>
      </c>
      <c r="M64" s="10">
        <v>4.0786812653998951E-2</v>
      </c>
      <c r="N64" s="10">
        <v>2.5003799765892915E-2</v>
      </c>
      <c r="O64" s="10">
        <v>1.8782229477145269E-2</v>
      </c>
      <c r="P64" s="10">
        <v>1.4714765616084105E-2</v>
      </c>
      <c r="Q64" s="10">
        <v>9.6465739983329028E-3</v>
      </c>
      <c r="R64" s="10">
        <v>9.510859976307141E-3</v>
      </c>
      <c r="S64" s="10">
        <v>7.8670769513995136E-3</v>
      </c>
      <c r="T64" s="10">
        <v>7.0289944128789014E-3</v>
      </c>
      <c r="U64" s="10">
        <v>6.6821837140344943E-3</v>
      </c>
      <c r="V64" s="10">
        <v>5.487331895652826E-3</v>
      </c>
      <c r="W64" s="10">
        <v>6.9566379450467552E-3</v>
      </c>
      <c r="X64" s="10">
        <v>4.5759687852366072E-3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0.44267491045771823</v>
      </c>
      <c r="I66" s="10">
        <v>0.25681354816045837</v>
      </c>
      <c r="J66" s="10">
        <v>0.21865855620813202</v>
      </c>
      <c r="K66" s="10">
        <v>0.21281554499114524</v>
      </c>
      <c r="L66" s="10">
        <v>0.22347552863284367</v>
      </c>
      <c r="M66" s="10">
        <v>2.2297833495731183</v>
      </c>
      <c r="N66" s="10">
        <v>1.9494407258000606</v>
      </c>
      <c r="O66" s="10">
        <v>1.4901168502053743</v>
      </c>
      <c r="P66" s="10">
        <v>1.4141376727758515</v>
      </c>
      <c r="Q66" s="10">
        <v>1.5461240971080739</v>
      </c>
      <c r="R66" s="10">
        <v>1.3150867763533423</v>
      </c>
      <c r="S66" s="10">
        <v>8.5641376299240207E-2</v>
      </c>
      <c r="T66" s="10">
        <v>6.0426005257401237E-2</v>
      </c>
      <c r="U66" s="10">
        <v>2.329181058114032</v>
      </c>
      <c r="V66" s="10">
        <v>2.044117363163461</v>
      </c>
      <c r="W66" s="10">
        <v>2.0028251132804145</v>
      </c>
      <c r="X66" s="10">
        <v>1.7829743979378894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0.15278084168842507</v>
      </c>
      <c r="D76" s="40">
        <v>0.33875476959553025</v>
      </c>
      <c r="E76" s="40">
        <v>0.33911258508045122</v>
      </c>
      <c r="F76" s="40">
        <v>0.3240210446964944</v>
      </c>
      <c r="G76" s="40">
        <v>0.32433995352761097</v>
      </c>
      <c r="H76" s="40">
        <v>0.76510814775261782</v>
      </c>
      <c r="I76" s="40">
        <v>0.79607255052003179</v>
      </c>
      <c r="J76" s="40">
        <v>1.2076716879236671</v>
      </c>
      <c r="K76" s="40">
        <v>2.1250687395061276</v>
      </c>
      <c r="L76" s="40">
        <v>3.2299733198051377</v>
      </c>
      <c r="M76" s="40">
        <v>4.3268148155817769</v>
      </c>
      <c r="N76" s="40">
        <v>4.222258853985501</v>
      </c>
      <c r="O76" s="40">
        <v>4.0726584588190535</v>
      </c>
      <c r="P76" s="40">
        <v>3.891556518515038</v>
      </c>
      <c r="Q76" s="40">
        <v>3.9605257516233503</v>
      </c>
      <c r="R76" s="40">
        <v>4.1620060739260971</v>
      </c>
      <c r="S76" s="40">
        <v>4.4993029270569771</v>
      </c>
      <c r="T76" s="40">
        <v>3.9594527409032345</v>
      </c>
      <c r="U76" s="40">
        <v>4.0097308493640558</v>
      </c>
      <c r="V76" s="40">
        <v>4.1520603577655377</v>
      </c>
      <c r="W76" s="40">
        <v>4.055615019421472</v>
      </c>
      <c r="X76" s="40">
        <v>4.9417831247390032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36.601149906674991</v>
      </c>
      <c r="D2" s="31">
        <f t="shared" ref="D2:W2" si="1">SUM(D3,D17,D22,D25,D26,D51,D52,D71,D74,D75,D76)</f>
        <v>43.736525023569932</v>
      </c>
      <c r="E2" s="31">
        <f t="shared" si="1"/>
        <v>53.29408589001433</v>
      </c>
      <c r="F2" s="31">
        <f t="shared" si="1"/>
        <v>48.120740269290302</v>
      </c>
      <c r="G2" s="31">
        <f t="shared" si="1"/>
        <v>62.192698164070052</v>
      </c>
      <c r="H2" s="31">
        <f t="shared" si="1"/>
        <v>58.381151688163939</v>
      </c>
      <c r="I2" s="31">
        <f t="shared" si="1"/>
        <v>64.610671307883564</v>
      </c>
      <c r="J2" s="31">
        <f t="shared" si="1"/>
        <v>72.516819038613875</v>
      </c>
      <c r="K2" s="31">
        <f t="shared" si="1"/>
        <v>72.166567061169985</v>
      </c>
      <c r="L2" s="31">
        <f t="shared" si="1"/>
        <v>65.879951932061829</v>
      </c>
      <c r="M2" s="31">
        <f t="shared" si="1"/>
        <v>60.752144149853166</v>
      </c>
      <c r="N2" s="31">
        <f t="shared" si="1"/>
        <v>58.333937011852356</v>
      </c>
      <c r="O2" s="31">
        <f t="shared" si="1"/>
        <v>62.76809849424761</v>
      </c>
      <c r="P2" s="31">
        <f t="shared" si="1"/>
        <v>71.752295029863092</v>
      </c>
      <c r="Q2" s="31">
        <f t="shared" si="1"/>
        <v>77.105803468890556</v>
      </c>
      <c r="R2" s="31">
        <f t="shared" si="1"/>
        <v>80.494754727627253</v>
      </c>
      <c r="S2" s="31">
        <f t="shared" si="1"/>
        <v>78.678734162988064</v>
      </c>
      <c r="T2" s="31">
        <f t="shared" si="1"/>
        <v>81.884873811230605</v>
      </c>
      <c r="U2" s="31">
        <f t="shared" si="1"/>
        <v>82.702368021616167</v>
      </c>
      <c r="V2" s="31">
        <f t="shared" si="1"/>
        <v>83.648075933079099</v>
      </c>
      <c r="W2" s="31">
        <f t="shared" si="1"/>
        <v>85.294484808136048</v>
      </c>
      <c r="X2" s="31">
        <f t="shared" ref="X2" si="2">SUM(X3,X17,X22,X25,X26,X51,X52,X71,X74,X75,X76)</f>
        <v>88.563415550368163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36.601149906674991</v>
      </c>
      <c r="D26" s="37">
        <f t="shared" ref="D26:W26" si="22">SUM(D27,D33)</f>
        <v>43.736525023569932</v>
      </c>
      <c r="E26" s="37">
        <f t="shared" si="22"/>
        <v>53.29408589001433</v>
      </c>
      <c r="F26" s="37">
        <f t="shared" si="22"/>
        <v>48.120740269290302</v>
      </c>
      <c r="G26" s="37">
        <f t="shared" si="22"/>
        <v>62.192698164070052</v>
      </c>
      <c r="H26" s="37">
        <f t="shared" si="22"/>
        <v>58.150126592681943</v>
      </c>
      <c r="I26" s="37">
        <f t="shared" si="22"/>
        <v>64.416652203546917</v>
      </c>
      <c r="J26" s="37">
        <f t="shared" si="22"/>
        <v>72.363764636893109</v>
      </c>
      <c r="K26" s="37">
        <f t="shared" si="22"/>
        <v>72.00240397902229</v>
      </c>
      <c r="L26" s="37">
        <f t="shared" si="22"/>
        <v>65.648017007050271</v>
      </c>
      <c r="M26" s="37">
        <f t="shared" si="22"/>
        <v>59.071477332476576</v>
      </c>
      <c r="N26" s="37">
        <f t="shared" si="22"/>
        <v>56.767243592389477</v>
      </c>
      <c r="O26" s="37">
        <f t="shared" si="22"/>
        <v>61.428426703827029</v>
      </c>
      <c r="P26" s="37">
        <f t="shared" si="22"/>
        <v>70.282832382896913</v>
      </c>
      <c r="Q26" s="37">
        <f t="shared" si="22"/>
        <v>75.325885447089675</v>
      </c>
      <c r="R26" s="37">
        <f t="shared" si="22"/>
        <v>78.887518652237134</v>
      </c>
      <c r="S26" s="37">
        <f t="shared" si="22"/>
        <v>78.514157716180918</v>
      </c>
      <c r="T26" s="37">
        <f t="shared" si="22"/>
        <v>81.752857483337507</v>
      </c>
      <c r="U26" s="37">
        <f t="shared" si="22"/>
        <v>79.826705967309707</v>
      </c>
      <c r="V26" s="37">
        <f t="shared" si="22"/>
        <v>80.944462192295916</v>
      </c>
      <c r="W26" s="37">
        <f t="shared" si="22"/>
        <v>81.858472739013536</v>
      </c>
      <c r="X26" s="37">
        <f t="shared" ref="X26" si="23">SUM(X27,X33)</f>
        <v>84.867929618581798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36.601149906674991</v>
      </c>
      <c r="D33" s="29">
        <f t="shared" ref="D33:W33" si="28">SUM(D34:D50)</f>
        <v>43.736525023569932</v>
      </c>
      <c r="E33" s="29">
        <f t="shared" si="28"/>
        <v>53.29408589001433</v>
      </c>
      <c r="F33" s="29">
        <f t="shared" si="28"/>
        <v>48.120740269290302</v>
      </c>
      <c r="G33" s="29">
        <f t="shared" si="28"/>
        <v>62.192698164070052</v>
      </c>
      <c r="H33" s="29">
        <f t="shared" si="28"/>
        <v>58.150126592681943</v>
      </c>
      <c r="I33" s="29">
        <f t="shared" si="28"/>
        <v>64.416652203546917</v>
      </c>
      <c r="J33" s="29">
        <f t="shared" si="28"/>
        <v>72.363764636893109</v>
      </c>
      <c r="K33" s="29">
        <f t="shared" si="28"/>
        <v>72.00240397902229</v>
      </c>
      <c r="L33" s="29">
        <f t="shared" si="28"/>
        <v>65.648017007050271</v>
      </c>
      <c r="M33" s="29">
        <f t="shared" si="28"/>
        <v>59.071477332476576</v>
      </c>
      <c r="N33" s="29">
        <f t="shared" si="28"/>
        <v>56.767243592389477</v>
      </c>
      <c r="O33" s="29">
        <f t="shared" si="28"/>
        <v>61.428426703827029</v>
      </c>
      <c r="P33" s="29">
        <f t="shared" si="28"/>
        <v>70.282832382896913</v>
      </c>
      <c r="Q33" s="29">
        <f t="shared" si="28"/>
        <v>75.325885447089675</v>
      </c>
      <c r="R33" s="29">
        <f t="shared" si="28"/>
        <v>78.887518652237134</v>
      </c>
      <c r="S33" s="29">
        <f t="shared" si="28"/>
        <v>78.514157716180918</v>
      </c>
      <c r="T33" s="29">
        <f t="shared" si="28"/>
        <v>81.752857483337507</v>
      </c>
      <c r="U33" s="29">
        <f t="shared" si="28"/>
        <v>79.826705967309707</v>
      </c>
      <c r="V33" s="29">
        <f t="shared" si="28"/>
        <v>80.944462192295916</v>
      </c>
      <c r="W33" s="29">
        <f t="shared" si="28"/>
        <v>81.858472739013536</v>
      </c>
      <c r="X33" s="29">
        <f t="shared" ref="X33" si="29">SUM(X34:X50)</f>
        <v>84.867929618581798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1.9841082380318082E-2</v>
      </c>
      <c r="P36" s="10">
        <v>1.8313623087510004E-2</v>
      </c>
      <c r="Q36" s="10">
        <v>2.4952809822910774E-2</v>
      </c>
      <c r="R36" s="10">
        <v>2.6545665191160802E-2</v>
      </c>
      <c r="S36" s="10">
        <v>0.20366038253843544</v>
      </c>
      <c r="T36" s="10">
        <v>0.34420474139182344</v>
      </c>
      <c r="U36" s="10">
        <v>0.42247673265720059</v>
      </c>
      <c r="V36" s="10">
        <v>0.5020493115949155</v>
      </c>
      <c r="W36" s="10">
        <v>0.55685222523819666</v>
      </c>
      <c r="X36" s="10">
        <v>0.58069241590666021</v>
      </c>
    </row>
    <row r="37" spans="1:24" ht="11.25" customHeight="1" x14ac:dyDescent="0.2">
      <c r="A37" s="41" t="s">
        <v>61</v>
      </c>
      <c r="B37" s="9" t="s">
        <v>62</v>
      </c>
      <c r="C37" s="10">
        <v>13.825855381465649</v>
      </c>
      <c r="D37" s="10">
        <v>13.890776922113947</v>
      </c>
      <c r="E37" s="10">
        <v>13.035370554262464</v>
      </c>
      <c r="F37" s="10">
        <v>12.780148818869534</v>
      </c>
      <c r="G37" s="10">
        <v>12.345736913184727</v>
      </c>
      <c r="H37" s="10">
        <v>12.235379350122631</v>
      </c>
      <c r="I37" s="10">
        <v>12.215738011065364</v>
      </c>
      <c r="J37" s="10">
        <v>11.702411007520922</v>
      </c>
      <c r="K37" s="10">
        <v>9.657074960505458</v>
      </c>
      <c r="L37" s="10">
        <v>7.6556716725600555</v>
      </c>
      <c r="M37" s="10">
        <v>3.3271586547310728</v>
      </c>
      <c r="N37" s="10">
        <v>3.0008635205777061</v>
      </c>
      <c r="O37" s="10">
        <v>2.9845707282568368</v>
      </c>
      <c r="P37" s="10">
        <v>2.575141719767398</v>
      </c>
      <c r="Q37" s="10">
        <v>1.9418749037055429</v>
      </c>
      <c r="R37" s="10">
        <v>1.8247340935955569</v>
      </c>
      <c r="S37" s="10">
        <v>1.5368274358133571</v>
      </c>
      <c r="T37" s="10">
        <v>1.4416488329490722</v>
      </c>
      <c r="U37" s="10">
        <v>1.3657819464044887</v>
      </c>
      <c r="V37" s="10">
        <v>1.2566446920413858</v>
      </c>
      <c r="W37" s="10">
        <v>1.1907365658347528</v>
      </c>
      <c r="X37" s="10">
        <v>1.1643417697230467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22.775294525209343</v>
      </c>
      <c r="D43" s="10">
        <v>29.845748101455985</v>
      </c>
      <c r="E43" s="10">
        <v>40.258715335751866</v>
      </c>
      <c r="F43" s="10">
        <v>35.340591450420767</v>
      </c>
      <c r="G43" s="10">
        <v>49.846961250885322</v>
      </c>
      <c r="H43" s="10">
        <v>45.914747242559315</v>
      </c>
      <c r="I43" s="10">
        <v>52.200914192481548</v>
      </c>
      <c r="J43" s="10">
        <v>60.661353629372194</v>
      </c>
      <c r="K43" s="10">
        <v>62.345329018516836</v>
      </c>
      <c r="L43" s="10">
        <v>57.992345334490217</v>
      </c>
      <c r="M43" s="10">
        <v>55.744318677745504</v>
      </c>
      <c r="N43" s="10">
        <v>53.766380071811767</v>
      </c>
      <c r="O43" s="10">
        <v>58.424014893189877</v>
      </c>
      <c r="P43" s="10">
        <v>67.689377040042004</v>
      </c>
      <c r="Q43" s="10">
        <v>73.359057733561215</v>
      </c>
      <c r="R43" s="10">
        <v>77.036238893450417</v>
      </c>
      <c r="S43" s="10">
        <v>76.773669897829123</v>
      </c>
      <c r="T43" s="10">
        <v>79.967003908996617</v>
      </c>
      <c r="U43" s="10">
        <v>78.038447288248022</v>
      </c>
      <c r="V43" s="10">
        <v>79.185768188659608</v>
      </c>
      <c r="W43" s="10">
        <v>80.110883947940593</v>
      </c>
      <c r="X43" s="10">
        <v>83.122895432952092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0.23102509548199401</v>
      </c>
      <c r="I52" s="37">
        <f t="shared" si="31"/>
        <v>0.19401910433665354</v>
      </c>
      <c r="J52" s="37">
        <f t="shared" si="31"/>
        <v>0.15305440172076848</v>
      </c>
      <c r="K52" s="37">
        <f t="shared" si="31"/>
        <v>0.16416308214769473</v>
      </c>
      <c r="L52" s="37">
        <f t="shared" si="31"/>
        <v>0.23193492501156204</v>
      </c>
      <c r="M52" s="37">
        <f t="shared" si="31"/>
        <v>1.6806668173765871</v>
      </c>
      <c r="N52" s="37">
        <f t="shared" si="31"/>
        <v>1.566331154920716</v>
      </c>
      <c r="O52" s="37">
        <f t="shared" si="31"/>
        <v>1.3393094257915117</v>
      </c>
      <c r="P52" s="37">
        <f t="shared" si="31"/>
        <v>1.4691002280059366</v>
      </c>
      <c r="Q52" s="37">
        <f t="shared" si="31"/>
        <v>1.7788009720290685</v>
      </c>
      <c r="R52" s="37">
        <f t="shared" si="31"/>
        <v>1.605947387840009</v>
      </c>
      <c r="S52" s="37">
        <f t="shared" si="31"/>
        <v>0.16264364219853505</v>
      </c>
      <c r="T52" s="37">
        <f t="shared" si="31"/>
        <v>0.12977059453524059</v>
      </c>
      <c r="U52" s="37">
        <f t="shared" si="31"/>
        <v>2.8733865936696708</v>
      </c>
      <c r="V52" s="37">
        <f t="shared" si="31"/>
        <v>2.7007777458119082</v>
      </c>
      <c r="W52" s="37">
        <f t="shared" si="31"/>
        <v>3.4306960401401834</v>
      </c>
      <c r="X52" s="37">
        <f t="shared" ref="X52" si="32">SUM(X53:X70)</f>
        <v>3.6824717135640479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4.0138149300386033E-2</v>
      </c>
      <c r="J64" s="10">
        <v>0</v>
      </c>
      <c r="K64" s="10">
        <v>0</v>
      </c>
      <c r="L64" s="10">
        <v>6.0404089530804596E-2</v>
      </c>
      <c r="M64" s="10">
        <v>9.4153862972618102E-2</v>
      </c>
      <c r="N64" s="10">
        <v>8.4417184876790077E-2</v>
      </c>
      <c r="O64" s="10">
        <v>8.2312427288407347E-2</v>
      </c>
      <c r="P64" s="10">
        <v>7.8477802807444735E-2</v>
      </c>
      <c r="Q64" s="10">
        <v>6.0386652251600274E-2</v>
      </c>
      <c r="R64" s="10">
        <v>6.8442046960908665E-2</v>
      </c>
      <c r="S64" s="10">
        <v>6.409057401135855E-2</v>
      </c>
      <c r="T64" s="10">
        <v>5.9473751634185841E-2</v>
      </c>
      <c r="U64" s="10">
        <v>6.2831617119514002E-2</v>
      </c>
      <c r="V64" s="10">
        <v>5.2612180219526045E-2</v>
      </c>
      <c r="W64" s="10">
        <v>9.0613363413691125E-2</v>
      </c>
      <c r="X64" s="10">
        <v>8.2316987661435539E-2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0.23102509548199401</v>
      </c>
      <c r="I66" s="10">
        <v>0.1538809550362675</v>
      </c>
      <c r="J66" s="10">
        <v>0.15305440172076848</v>
      </c>
      <c r="K66" s="10">
        <v>0.16416308214769473</v>
      </c>
      <c r="L66" s="10">
        <v>0.17153083548075745</v>
      </c>
      <c r="M66" s="10">
        <v>1.5865129544039689</v>
      </c>
      <c r="N66" s="10">
        <v>1.4819139700439259</v>
      </c>
      <c r="O66" s="10">
        <v>1.2569969985031044</v>
      </c>
      <c r="P66" s="10">
        <v>1.390622425198492</v>
      </c>
      <c r="Q66" s="10">
        <v>1.7184143197774682</v>
      </c>
      <c r="R66" s="10">
        <v>1.5375053408791004</v>
      </c>
      <c r="S66" s="10">
        <v>9.855306818717649E-2</v>
      </c>
      <c r="T66" s="10">
        <v>7.0296842901054743E-2</v>
      </c>
      <c r="U66" s="10">
        <v>2.810554976550157</v>
      </c>
      <c r="V66" s="10">
        <v>2.6481655655923824</v>
      </c>
      <c r="W66" s="10">
        <v>3.3400826767264924</v>
      </c>
      <c r="X66" s="10">
        <v>3.6001547259026125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3.6226454216385732E-4</v>
      </c>
      <c r="O76" s="40">
        <v>3.6236462906938952E-4</v>
      </c>
      <c r="P76" s="40">
        <v>3.6241896024122159E-4</v>
      </c>
      <c r="Q76" s="40">
        <v>1.1170497718046811E-3</v>
      </c>
      <c r="R76" s="40">
        <v>1.2886875501154462E-3</v>
      </c>
      <c r="S76" s="40">
        <v>1.9328046086102496E-3</v>
      </c>
      <c r="T76" s="40">
        <v>2.2457333578471263E-3</v>
      </c>
      <c r="U76" s="40">
        <v>2.2754606367949241E-3</v>
      </c>
      <c r="V76" s="40">
        <v>2.8359949712724129E-3</v>
      </c>
      <c r="W76" s="40">
        <v>5.3160289823407959E-3</v>
      </c>
      <c r="X76" s="40">
        <v>1.301421822232763E-2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139.287634808299</v>
      </c>
      <c r="D2" s="31">
        <f t="shared" ref="D2:W2" si="1">SUM(D3,D17,D22,D25,D26,D51,D52,D71,D74,D75,D76)</f>
        <v>216.59046300354177</v>
      </c>
      <c r="E2" s="31">
        <f t="shared" si="1"/>
        <v>225.86589110717392</v>
      </c>
      <c r="F2" s="31">
        <f t="shared" si="1"/>
        <v>244.42939591973126</v>
      </c>
      <c r="G2" s="31">
        <f t="shared" si="1"/>
        <v>249.9126389619089</v>
      </c>
      <c r="H2" s="31">
        <f t="shared" si="1"/>
        <v>283.97911155711444</v>
      </c>
      <c r="I2" s="31">
        <f t="shared" si="1"/>
        <v>316.3892423965417</v>
      </c>
      <c r="J2" s="31">
        <f t="shared" si="1"/>
        <v>380.64240695178813</v>
      </c>
      <c r="K2" s="31">
        <f t="shared" si="1"/>
        <v>342.02219689519626</v>
      </c>
      <c r="L2" s="31">
        <f t="shared" si="1"/>
        <v>275.03156178598385</v>
      </c>
      <c r="M2" s="31">
        <f t="shared" si="1"/>
        <v>327.72223822684805</v>
      </c>
      <c r="N2" s="31">
        <f t="shared" si="1"/>
        <v>233.53614625504821</v>
      </c>
      <c r="O2" s="31">
        <f t="shared" si="1"/>
        <v>206.85176570466072</v>
      </c>
      <c r="P2" s="31">
        <f t="shared" si="1"/>
        <v>209.96069302237819</v>
      </c>
      <c r="Q2" s="31">
        <f t="shared" si="1"/>
        <v>204.68224132811781</v>
      </c>
      <c r="R2" s="31">
        <f t="shared" si="1"/>
        <v>222.14461298574776</v>
      </c>
      <c r="S2" s="31">
        <f t="shared" si="1"/>
        <v>211.36259732821864</v>
      </c>
      <c r="T2" s="31">
        <f t="shared" si="1"/>
        <v>234.82098759500801</v>
      </c>
      <c r="U2" s="31">
        <f t="shared" si="1"/>
        <v>243.8431578950165</v>
      </c>
      <c r="V2" s="31">
        <f t="shared" si="1"/>
        <v>227.09438875292597</v>
      </c>
      <c r="W2" s="31">
        <f t="shared" si="1"/>
        <v>225.03936855148569</v>
      </c>
      <c r="X2" s="31">
        <f t="shared" ref="X2" si="2">SUM(X3,X17,X22,X25,X26,X51,X52,X71,X74,X75,X76)</f>
        <v>251.68201542522127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139.287634808299</v>
      </c>
      <c r="D26" s="37">
        <f t="shared" ref="D26:W26" si="22">SUM(D27,D33)</f>
        <v>216.59046300354177</v>
      </c>
      <c r="E26" s="37">
        <f t="shared" si="22"/>
        <v>225.86589110717392</v>
      </c>
      <c r="F26" s="37">
        <f t="shared" si="22"/>
        <v>244.42939591973126</v>
      </c>
      <c r="G26" s="37">
        <f t="shared" si="22"/>
        <v>249.9126389619089</v>
      </c>
      <c r="H26" s="37">
        <f t="shared" si="22"/>
        <v>282.5573929892297</v>
      </c>
      <c r="I26" s="37">
        <f t="shared" si="22"/>
        <v>315.45931269963427</v>
      </c>
      <c r="J26" s="37">
        <f t="shared" si="22"/>
        <v>379.68442679952267</v>
      </c>
      <c r="K26" s="37">
        <f t="shared" si="22"/>
        <v>341.12397462337196</v>
      </c>
      <c r="L26" s="37">
        <f t="shared" si="22"/>
        <v>274.22046739745196</v>
      </c>
      <c r="M26" s="37">
        <f t="shared" si="22"/>
        <v>318.65319873115038</v>
      </c>
      <c r="N26" s="37">
        <f t="shared" si="22"/>
        <v>227.27205279030903</v>
      </c>
      <c r="O26" s="37">
        <f t="shared" si="22"/>
        <v>202.49506932193708</v>
      </c>
      <c r="P26" s="37">
        <f t="shared" si="22"/>
        <v>205.73405650837458</v>
      </c>
      <c r="Q26" s="37">
        <f t="shared" si="22"/>
        <v>199.99736203100323</v>
      </c>
      <c r="R26" s="37">
        <f t="shared" si="22"/>
        <v>217.79775981944692</v>
      </c>
      <c r="S26" s="37">
        <f t="shared" si="22"/>
        <v>211.09162256434436</v>
      </c>
      <c r="T26" s="37">
        <f t="shared" si="22"/>
        <v>234.6147440820489</v>
      </c>
      <c r="U26" s="37">
        <f t="shared" si="22"/>
        <v>235.36643484684674</v>
      </c>
      <c r="V26" s="37">
        <f t="shared" si="22"/>
        <v>219.74556030431799</v>
      </c>
      <c r="W26" s="37">
        <f t="shared" si="22"/>
        <v>216.03228179285122</v>
      </c>
      <c r="X26" s="37">
        <f t="shared" ref="X26" si="23">SUM(X27,X33)</f>
        <v>241.23387971507191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139.287634808299</v>
      </c>
      <c r="D33" s="29">
        <f t="shared" ref="D33:W33" si="28">SUM(D34:D50)</f>
        <v>216.59046300354177</v>
      </c>
      <c r="E33" s="29">
        <f t="shared" si="28"/>
        <v>225.86589110717392</v>
      </c>
      <c r="F33" s="29">
        <f t="shared" si="28"/>
        <v>244.42939591973126</v>
      </c>
      <c r="G33" s="29">
        <f t="shared" si="28"/>
        <v>249.9126389619089</v>
      </c>
      <c r="H33" s="29">
        <f t="shared" si="28"/>
        <v>282.5573929892297</v>
      </c>
      <c r="I33" s="29">
        <f t="shared" si="28"/>
        <v>315.45931269963427</v>
      </c>
      <c r="J33" s="29">
        <f t="shared" si="28"/>
        <v>379.68442679952267</v>
      </c>
      <c r="K33" s="29">
        <f t="shared" si="28"/>
        <v>341.12397462337196</v>
      </c>
      <c r="L33" s="29">
        <f t="shared" si="28"/>
        <v>274.22046739745196</v>
      </c>
      <c r="M33" s="29">
        <f t="shared" si="28"/>
        <v>318.65319873115038</v>
      </c>
      <c r="N33" s="29">
        <f t="shared" si="28"/>
        <v>227.27205279030903</v>
      </c>
      <c r="O33" s="29">
        <f t="shared" si="28"/>
        <v>202.49506932193708</v>
      </c>
      <c r="P33" s="29">
        <f t="shared" si="28"/>
        <v>205.73405650837458</v>
      </c>
      <c r="Q33" s="29">
        <f t="shared" si="28"/>
        <v>199.99736203100323</v>
      </c>
      <c r="R33" s="29">
        <f t="shared" si="28"/>
        <v>217.79775981944692</v>
      </c>
      <c r="S33" s="29">
        <f t="shared" si="28"/>
        <v>211.09162256434436</v>
      </c>
      <c r="T33" s="29">
        <f t="shared" si="28"/>
        <v>234.6147440820489</v>
      </c>
      <c r="U33" s="29">
        <f t="shared" si="28"/>
        <v>235.36643484684674</v>
      </c>
      <c r="V33" s="29">
        <f t="shared" si="28"/>
        <v>219.74556030431799</v>
      </c>
      <c r="W33" s="29">
        <f t="shared" si="28"/>
        <v>216.03228179285122</v>
      </c>
      <c r="X33" s="29">
        <f t="shared" ref="X33" si="29">SUM(X34:X50)</f>
        <v>241.23387971507191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139.287634808299</v>
      </c>
      <c r="D43" s="10">
        <v>216.59046300354177</v>
      </c>
      <c r="E43" s="10">
        <v>225.86589110717392</v>
      </c>
      <c r="F43" s="10">
        <v>244.42939591973126</v>
      </c>
      <c r="G43" s="10">
        <v>249.9126389619089</v>
      </c>
      <c r="H43" s="10">
        <v>282.5573929892297</v>
      </c>
      <c r="I43" s="10">
        <v>315.45931269963427</v>
      </c>
      <c r="J43" s="10">
        <v>379.68442679952267</v>
      </c>
      <c r="K43" s="10">
        <v>341.12397462337196</v>
      </c>
      <c r="L43" s="10">
        <v>274.22046739745196</v>
      </c>
      <c r="M43" s="10">
        <v>318.65319873115038</v>
      </c>
      <c r="N43" s="10">
        <v>227.27205279030903</v>
      </c>
      <c r="O43" s="10">
        <v>202.49506932193708</v>
      </c>
      <c r="P43" s="10">
        <v>205.73405650837458</v>
      </c>
      <c r="Q43" s="10">
        <v>199.99736203100323</v>
      </c>
      <c r="R43" s="10">
        <v>217.79775981944692</v>
      </c>
      <c r="S43" s="10">
        <v>211.09162256434436</v>
      </c>
      <c r="T43" s="10">
        <v>234.6147440820489</v>
      </c>
      <c r="U43" s="10">
        <v>235.36643484684674</v>
      </c>
      <c r="V43" s="10">
        <v>219.74556030431799</v>
      </c>
      <c r="W43" s="10">
        <v>216.03228179285122</v>
      </c>
      <c r="X43" s="10">
        <v>241.23387971507191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1.4217185678847146</v>
      </c>
      <c r="I52" s="37">
        <f t="shared" si="31"/>
        <v>0.92992969690741401</v>
      </c>
      <c r="J52" s="37">
        <f t="shared" si="31"/>
        <v>0.9579801522654432</v>
      </c>
      <c r="K52" s="37">
        <f t="shared" si="31"/>
        <v>0.89822227182428527</v>
      </c>
      <c r="L52" s="37">
        <f t="shared" si="31"/>
        <v>0.81109438853189331</v>
      </c>
      <c r="M52" s="37">
        <f t="shared" si="31"/>
        <v>9.0690394956976892</v>
      </c>
      <c r="N52" s="37">
        <f t="shared" si="31"/>
        <v>6.2640934647391875</v>
      </c>
      <c r="O52" s="37">
        <f t="shared" si="31"/>
        <v>4.3566963827236505</v>
      </c>
      <c r="P52" s="37">
        <f t="shared" si="31"/>
        <v>4.2266365140036175</v>
      </c>
      <c r="Q52" s="37">
        <f t="shared" si="31"/>
        <v>4.6848792971145841</v>
      </c>
      <c r="R52" s="37">
        <f t="shared" si="31"/>
        <v>4.3468531663008436</v>
      </c>
      <c r="S52" s="37">
        <f t="shared" si="31"/>
        <v>0.27097476387427216</v>
      </c>
      <c r="T52" s="37">
        <f t="shared" si="31"/>
        <v>0.2062435129591175</v>
      </c>
      <c r="U52" s="37">
        <f t="shared" si="31"/>
        <v>8.4767230481697702</v>
      </c>
      <c r="V52" s="37">
        <f t="shared" si="31"/>
        <v>7.348828448607982</v>
      </c>
      <c r="W52" s="37">
        <f t="shared" si="31"/>
        <v>9.0070867586344647</v>
      </c>
      <c r="X52" s="37">
        <f t="shared" ref="X52" si="32">SUM(X53:X70)</f>
        <v>10.448135710149366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1.4217185678847146</v>
      </c>
      <c r="I66" s="10">
        <v>0.92992969690741401</v>
      </c>
      <c r="J66" s="10">
        <v>0.9579801522654432</v>
      </c>
      <c r="K66" s="10">
        <v>0.89822227182428527</v>
      </c>
      <c r="L66" s="10">
        <v>0.81109438853189331</v>
      </c>
      <c r="M66" s="10">
        <v>9.0690394956976892</v>
      </c>
      <c r="N66" s="10">
        <v>6.2640934647391875</v>
      </c>
      <c r="O66" s="10">
        <v>4.3566963827236505</v>
      </c>
      <c r="P66" s="10">
        <v>4.2266365140036175</v>
      </c>
      <c r="Q66" s="10">
        <v>4.6848792971145841</v>
      </c>
      <c r="R66" s="10">
        <v>4.3468531663008436</v>
      </c>
      <c r="S66" s="10">
        <v>0.27097476387427216</v>
      </c>
      <c r="T66" s="10">
        <v>0.2062435129591175</v>
      </c>
      <c r="U66" s="10">
        <v>8.4767230481697702</v>
      </c>
      <c r="V66" s="10">
        <v>7.348828448607982</v>
      </c>
      <c r="W66" s="10">
        <v>9.0070867586344647</v>
      </c>
      <c r="X66" s="10">
        <v>10.448135710149366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1.01487532244196</v>
      </c>
      <c r="K2" s="31">
        <f t="shared" si="0"/>
        <v>2.0297506448839209</v>
      </c>
      <c r="L2" s="31">
        <f t="shared" si="0"/>
        <v>4.0594153052450546</v>
      </c>
      <c r="M2" s="31">
        <f t="shared" si="0"/>
        <v>5.0742906276870174</v>
      </c>
      <c r="N2" s="31">
        <f t="shared" si="0"/>
        <v>5.0742906276870174</v>
      </c>
      <c r="O2" s="31">
        <f t="shared" si="0"/>
        <v>4.0594153052450546</v>
      </c>
      <c r="P2" s="31">
        <f t="shared" si="0"/>
        <v>8.1188306104901109</v>
      </c>
      <c r="Q2" s="31">
        <f t="shared" si="0"/>
        <v>4.0594153052450546</v>
      </c>
      <c r="R2" s="31">
        <f t="shared" si="0"/>
        <v>3.0445399828030948</v>
      </c>
      <c r="S2" s="31">
        <f t="shared" si="0"/>
        <v>4.0594153052450546</v>
      </c>
      <c r="T2" s="31">
        <f t="shared" si="0"/>
        <v>4.6037833190025799</v>
      </c>
      <c r="U2" s="31">
        <f t="shared" si="0"/>
        <v>5.4575236457437661</v>
      </c>
      <c r="V2" s="31">
        <f t="shared" si="0"/>
        <v>1.730352536543422</v>
      </c>
      <c r="W2" s="31">
        <f t="shared" ref="W2:X2" si="1">SUM(W3,W17,W22,W25,W26,W51,W52,W71,W74,W75,W76)</f>
        <v>2.3674118658641441</v>
      </c>
      <c r="X2" s="31">
        <f t="shared" si="1"/>
        <v>2.5564918314703355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1.01487532244196</v>
      </c>
      <c r="K26" s="37">
        <f t="shared" si="14"/>
        <v>2.0297506448839209</v>
      </c>
      <c r="L26" s="37">
        <f t="shared" si="14"/>
        <v>4.0594153052450546</v>
      </c>
      <c r="M26" s="37">
        <f t="shared" si="14"/>
        <v>5.0742906276870174</v>
      </c>
      <c r="N26" s="37">
        <f t="shared" si="14"/>
        <v>5.0742906276870174</v>
      </c>
      <c r="O26" s="37">
        <f t="shared" si="14"/>
        <v>4.0594153052450546</v>
      </c>
      <c r="P26" s="37">
        <f t="shared" si="14"/>
        <v>8.1188306104901109</v>
      </c>
      <c r="Q26" s="37">
        <f t="shared" si="14"/>
        <v>4.0594153052450546</v>
      </c>
      <c r="R26" s="37">
        <f t="shared" si="14"/>
        <v>3.0445399828030948</v>
      </c>
      <c r="S26" s="37">
        <f t="shared" si="14"/>
        <v>4.0594153052450546</v>
      </c>
      <c r="T26" s="37">
        <f t="shared" si="14"/>
        <v>4.6037833190025799</v>
      </c>
      <c r="U26" s="37">
        <f t="shared" si="14"/>
        <v>5.4575236457437661</v>
      </c>
      <c r="V26" s="37">
        <f t="shared" si="14"/>
        <v>1.730352536543422</v>
      </c>
      <c r="W26" s="37">
        <f t="shared" ref="W26:X26" si="15">SUM(W27,W33)</f>
        <v>2.3674118658641441</v>
      </c>
      <c r="X26" s="37">
        <f t="shared" si="15"/>
        <v>2.5564918314703355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1.01487532244196</v>
      </c>
      <c r="K33" s="29">
        <f t="shared" si="18"/>
        <v>2.0297506448839209</v>
      </c>
      <c r="L33" s="29">
        <f t="shared" si="18"/>
        <v>4.0594153052450546</v>
      </c>
      <c r="M33" s="29">
        <f t="shared" si="18"/>
        <v>5.0742906276870174</v>
      </c>
      <c r="N33" s="29">
        <f t="shared" si="18"/>
        <v>5.0742906276870174</v>
      </c>
      <c r="O33" s="29">
        <f t="shared" si="18"/>
        <v>4.0594153052450546</v>
      </c>
      <c r="P33" s="29">
        <f t="shared" si="18"/>
        <v>8.1188306104901109</v>
      </c>
      <c r="Q33" s="29">
        <f t="shared" si="18"/>
        <v>4.0594153052450546</v>
      </c>
      <c r="R33" s="29">
        <f t="shared" si="18"/>
        <v>3.0445399828030948</v>
      </c>
      <c r="S33" s="29">
        <f t="shared" si="18"/>
        <v>4.0594153052450546</v>
      </c>
      <c r="T33" s="29">
        <f t="shared" si="18"/>
        <v>4.6037833190025799</v>
      </c>
      <c r="U33" s="29">
        <f t="shared" si="18"/>
        <v>5.4575236457437661</v>
      </c>
      <c r="V33" s="29">
        <f t="shared" si="18"/>
        <v>1.730352536543422</v>
      </c>
      <c r="W33" s="29">
        <f t="shared" ref="W33:X33" si="19">SUM(W34:W50)</f>
        <v>2.3674118658641441</v>
      </c>
      <c r="X33" s="29">
        <f t="shared" si="19"/>
        <v>2.5564918314703355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0.13129836629406699</v>
      </c>
      <c r="U37" s="10">
        <f>FC_TRA_DNAVI_DCS_E!U37+FC_TRA_DNAVI_IWW_E!U37</f>
        <v>7.7730008598452277E-2</v>
      </c>
      <c r="V37" s="10">
        <f>FC_TRA_DNAVI_DCS_E!V37+FC_TRA_DNAVI_IWW_E!V37</f>
        <v>9.140154772141014E-2</v>
      </c>
      <c r="W37" s="10">
        <f>FC_TRA_DNAVI_DCS_E!W37+FC_TRA_DNAVI_IWW_E!W37</f>
        <v>0.11238177128116941</v>
      </c>
      <c r="X37" s="10">
        <f>FC_TRA_DNAVI_DCS_E!X37+FC_TRA_DNAVI_IWW_E!X37</f>
        <v>0.21315563198624249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0</v>
      </c>
      <c r="D43" s="10">
        <f>FC_TRA_DNAVI_DCS_E!D43+FC_TRA_DNAVI_IWW_E!D43</f>
        <v>0</v>
      </c>
      <c r="E43" s="10">
        <f>FC_TRA_DNAVI_DCS_E!E43+FC_TRA_DNAVI_IWW_E!E43</f>
        <v>0</v>
      </c>
      <c r="F43" s="10">
        <f>FC_TRA_DNAVI_DCS_E!F43+FC_TRA_DNAVI_IWW_E!F43</f>
        <v>0</v>
      </c>
      <c r="G43" s="10">
        <f>FC_TRA_DNAVI_DCS_E!G43+FC_TRA_DNAVI_IWW_E!G43</f>
        <v>0</v>
      </c>
      <c r="H43" s="10">
        <f>FC_TRA_DNAVI_DCS_E!H43+FC_TRA_DNAVI_IWW_E!H43</f>
        <v>0</v>
      </c>
      <c r="I43" s="10">
        <f>FC_TRA_DNAVI_DCS_E!I43+FC_TRA_DNAVI_IWW_E!I43</f>
        <v>0</v>
      </c>
      <c r="J43" s="10">
        <f>FC_TRA_DNAVI_DCS_E!J43+FC_TRA_DNAVI_IWW_E!J43</f>
        <v>1.01487532244196</v>
      </c>
      <c r="K43" s="10">
        <f>FC_TRA_DNAVI_DCS_E!K43+FC_TRA_DNAVI_IWW_E!K43</f>
        <v>2.0297506448839209</v>
      </c>
      <c r="L43" s="10">
        <f>FC_TRA_DNAVI_DCS_E!L43+FC_TRA_DNAVI_IWW_E!L43</f>
        <v>4.0594153052450546</v>
      </c>
      <c r="M43" s="10">
        <f>FC_TRA_DNAVI_DCS_E!M43+FC_TRA_DNAVI_IWW_E!M43</f>
        <v>5.0742906276870174</v>
      </c>
      <c r="N43" s="10">
        <f>FC_TRA_DNAVI_DCS_E!N43+FC_TRA_DNAVI_IWW_E!N43</f>
        <v>5.0742906276870174</v>
      </c>
      <c r="O43" s="10">
        <f>FC_TRA_DNAVI_DCS_E!O43+FC_TRA_DNAVI_IWW_E!O43</f>
        <v>4.0594153052450546</v>
      </c>
      <c r="P43" s="10">
        <f>FC_TRA_DNAVI_DCS_E!P43+FC_TRA_DNAVI_IWW_E!P43</f>
        <v>8.1188306104901109</v>
      </c>
      <c r="Q43" s="10">
        <f>FC_TRA_DNAVI_DCS_E!Q43+FC_TRA_DNAVI_IWW_E!Q43</f>
        <v>4.0594153052450546</v>
      </c>
      <c r="R43" s="10">
        <f>FC_TRA_DNAVI_DCS_E!R43+FC_TRA_DNAVI_IWW_E!R43</f>
        <v>3.0445399828030948</v>
      </c>
      <c r="S43" s="10">
        <f>FC_TRA_DNAVI_DCS_E!S43+FC_TRA_DNAVI_IWW_E!S43</f>
        <v>4.0594153052450546</v>
      </c>
      <c r="T43" s="10">
        <f>FC_TRA_DNAVI_DCS_E!T43+FC_TRA_DNAVI_IWW_E!T43</f>
        <v>4.4724849527085127</v>
      </c>
      <c r="U43" s="10">
        <f>FC_TRA_DNAVI_DCS_E!U43+FC_TRA_DNAVI_IWW_E!U43</f>
        <v>5.3797936371453137</v>
      </c>
      <c r="V43" s="10">
        <f>FC_TRA_DNAVI_DCS_E!V43+FC_TRA_DNAVI_IWW_E!V43</f>
        <v>1.638950988822012</v>
      </c>
      <c r="W43" s="10">
        <f>FC_TRA_DNAVI_DCS_E!W43+FC_TRA_DNAVI_IWW_E!W43</f>
        <v>2.2550300945829749</v>
      </c>
      <c r="X43" s="10">
        <f>FC_TRA_DNAVI_DCS_E!X43+FC_TRA_DNAVI_IWW_E!X43</f>
        <v>2.3433361994840931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1.01487532244196</v>
      </c>
      <c r="K2" s="31">
        <f t="shared" si="0"/>
        <v>2.0297506448839209</v>
      </c>
      <c r="L2" s="31">
        <f t="shared" si="0"/>
        <v>4.0594153052450546</v>
      </c>
      <c r="M2" s="31">
        <f t="shared" si="0"/>
        <v>5.0742906276870174</v>
      </c>
      <c r="N2" s="31">
        <f t="shared" si="0"/>
        <v>5.0742906276870174</v>
      </c>
      <c r="O2" s="31">
        <f t="shared" si="0"/>
        <v>4.0594153052450546</v>
      </c>
      <c r="P2" s="31">
        <f t="shared" si="0"/>
        <v>8.1188306104901109</v>
      </c>
      <c r="Q2" s="31">
        <f t="shared" si="0"/>
        <v>4.0594153052450546</v>
      </c>
      <c r="R2" s="31">
        <f t="shared" si="0"/>
        <v>3.0445399828030948</v>
      </c>
      <c r="S2" s="31">
        <f t="shared" si="0"/>
        <v>4.0594153052450546</v>
      </c>
      <c r="T2" s="31">
        <f t="shared" si="0"/>
        <v>4.6037833190025799</v>
      </c>
      <c r="U2" s="31">
        <f t="shared" si="0"/>
        <v>5.4575236457437661</v>
      </c>
      <c r="V2" s="31">
        <f t="shared" si="0"/>
        <v>1.730352536543422</v>
      </c>
      <c r="W2" s="31">
        <f t="shared" ref="W2:X2" si="1">SUM(W3,W17,W22,W25,W26,W51,W52,W71,W74,W75,W76)</f>
        <v>2.3674118658641441</v>
      </c>
      <c r="X2" s="31">
        <f t="shared" si="1"/>
        <v>2.5564918314703355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1.01487532244196</v>
      </c>
      <c r="K26" s="37">
        <f t="shared" si="10"/>
        <v>2.0297506448839209</v>
      </c>
      <c r="L26" s="37">
        <f t="shared" si="10"/>
        <v>4.0594153052450546</v>
      </c>
      <c r="M26" s="37">
        <f t="shared" si="10"/>
        <v>5.0742906276870174</v>
      </c>
      <c r="N26" s="37">
        <f t="shared" si="10"/>
        <v>5.0742906276870174</v>
      </c>
      <c r="O26" s="37">
        <f t="shared" si="10"/>
        <v>4.0594153052450546</v>
      </c>
      <c r="P26" s="37">
        <f t="shared" si="10"/>
        <v>8.1188306104901109</v>
      </c>
      <c r="Q26" s="37">
        <f t="shared" si="10"/>
        <v>4.0594153052450546</v>
      </c>
      <c r="R26" s="37">
        <f t="shared" si="10"/>
        <v>3.0445399828030948</v>
      </c>
      <c r="S26" s="37">
        <f t="shared" si="10"/>
        <v>4.0594153052450546</v>
      </c>
      <c r="T26" s="37">
        <f t="shared" si="10"/>
        <v>4.6037833190025799</v>
      </c>
      <c r="U26" s="37">
        <f t="shared" si="10"/>
        <v>5.4575236457437661</v>
      </c>
      <c r="V26" s="37">
        <f t="shared" si="10"/>
        <v>1.730352536543422</v>
      </c>
      <c r="W26" s="37">
        <f t="shared" ref="W26:X26" si="11">SUM(W27,W33)</f>
        <v>2.3674118658641441</v>
      </c>
      <c r="X26" s="37">
        <f t="shared" si="11"/>
        <v>2.5564918314703355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1.01487532244196</v>
      </c>
      <c r="K33" s="29">
        <f t="shared" si="14"/>
        <v>2.0297506448839209</v>
      </c>
      <c r="L33" s="29">
        <f t="shared" si="14"/>
        <v>4.0594153052450546</v>
      </c>
      <c r="M33" s="29">
        <f t="shared" si="14"/>
        <v>5.0742906276870174</v>
      </c>
      <c r="N33" s="29">
        <f t="shared" si="14"/>
        <v>5.0742906276870174</v>
      </c>
      <c r="O33" s="29">
        <f t="shared" si="14"/>
        <v>4.0594153052450546</v>
      </c>
      <c r="P33" s="29">
        <f t="shared" si="14"/>
        <v>8.1188306104901109</v>
      </c>
      <c r="Q33" s="29">
        <f t="shared" si="14"/>
        <v>4.0594153052450546</v>
      </c>
      <c r="R33" s="29">
        <f t="shared" si="14"/>
        <v>3.0445399828030948</v>
      </c>
      <c r="S33" s="29">
        <f t="shared" si="14"/>
        <v>4.0594153052450546</v>
      </c>
      <c r="T33" s="29">
        <f t="shared" si="14"/>
        <v>4.6037833190025799</v>
      </c>
      <c r="U33" s="29">
        <f t="shared" si="14"/>
        <v>5.4575236457437661</v>
      </c>
      <c r="V33" s="29">
        <f t="shared" si="14"/>
        <v>1.730352536543422</v>
      </c>
      <c r="W33" s="29">
        <f t="shared" ref="W33:X33" si="15">SUM(W34:W50)</f>
        <v>2.3674118658641441</v>
      </c>
      <c r="X33" s="29">
        <f t="shared" si="15"/>
        <v>2.5564918314703355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0.13129836629406699</v>
      </c>
      <c r="U37" s="10">
        <v>7.7730008598452277E-2</v>
      </c>
      <c r="V37" s="10">
        <v>9.140154772141014E-2</v>
      </c>
      <c r="W37" s="10">
        <v>0.11238177128116941</v>
      </c>
      <c r="X37" s="10">
        <v>0.21315563198624249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1.01487532244196</v>
      </c>
      <c r="K43" s="10">
        <v>2.0297506448839209</v>
      </c>
      <c r="L43" s="10">
        <v>4.0594153052450546</v>
      </c>
      <c r="M43" s="10">
        <v>5.0742906276870174</v>
      </c>
      <c r="N43" s="10">
        <v>5.0742906276870174</v>
      </c>
      <c r="O43" s="10">
        <v>4.0594153052450546</v>
      </c>
      <c r="P43" s="10">
        <v>8.1188306104901109</v>
      </c>
      <c r="Q43" s="10">
        <v>4.0594153052450546</v>
      </c>
      <c r="R43" s="10">
        <v>3.0445399828030948</v>
      </c>
      <c r="S43" s="10">
        <v>4.0594153052450546</v>
      </c>
      <c r="T43" s="10">
        <v>4.4724849527085127</v>
      </c>
      <c r="U43" s="10">
        <v>5.3797936371453137</v>
      </c>
      <c r="V43" s="10">
        <v>1.638950988822012</v>
      </c>
      <c r="W43" s="10">
        <v>2.2550300945829749</v>
      </c>
      <c r="X43" s="10">
        <v>2.3433361994840931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3.267411865864144</v>
      </c>
      <c r="D2" s="31">
        <f t="shared" si="0"/>
        <v>5.1590713671539117</v>
      </c>
      <c r="E2" s="31">
        <f t="shared" si="0"/>
        <v>2.837489251934652</v>
      </c>
      <c r="F2" s="31">
        <f t="shared" si="0"/>
        <v>1.805674978503869</v>
      </c>
      <c r="G2" s="31">
        <f t="shared" si="0"/>
        <v>1.9776440240756661</v>
      </c>
      <c r="H2" s="31">
        <f t="shared" si="0"/>
        <v>2.407566638005159</v>
      </c>
      <c r="I2" s="31">
        <f t="shared" si="0"/>
        <v>2.5795356835769558</v>
      </c>
      <c r="J2" s="31">
        <f t="shared" si="0"/>
        <v>2.0636285468615649</v>
      </c>
      <c r="K2" s="31">
        <f t="shared" si="0"/>
        <v>1.633705932932072</v>
      </c>
      <c r="L2" s="31">
        <f t="shared" si="0"/>
        <v>1.031814273430782</v>
      </c>
      <c r="M2" s="31">
        <f t="shared" si="0"/>
        <v>1.633705932932072</v>
      </c>
      <c r="N2" s="31">
        <f t="shared" si="0"/>
        <v>1.633705932932072</v>
      </c>
      <c r="O2" s="31">
        <f t="shared" si="0"/>
        <v>2.0636285468615649</v>
      </c>
      <c r="P2" s="31">
        <f t="shared" si="0"/>
        <v>1.7196904557179711</v>
      </c>
      <c r="Q2" s="31">
        <f t="shared" si="0"/>
        <v>1.7196904557179711</v>
      </c>
      <c r="R2" s="31">
        <f t="shared" si="0"/>
        <v>1.20378331900258</v>
      </c>
      <c r="S2" s="31">
        <f t="shared" si="0"/>
        <v>1.031814273430782</v>
      </c>
      <c r="T2" s="31">
        <f t="shared" si="0"/>
        <v>0.97678417884780733</v>
      </c>
      <c r="U2" s="31">
        <f t="shared" si="0"/>
        <v>0.59140154772141007</v>
      </c>
      <c r="V2" s="31">
        <f t="shared" si="0"/>
        <v>0.5520206362854686</v>
      </c>
      <c r="W2" s="31">
        <f t="shared" si="0"/>
        <v>0.36861564918314699</v>
      </c>
      <c r="X2" s="31">
        <f t="shared" ref="X2" si="1">SUM(X3,X17,X22,X25,X26,X51,X52,X71,X74,X75,X76)</f>
        <v>0.26921754084264832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3.267411865864144</v>
      </c>
      <c r="D76" s="40">
        <v>5.1590713671539117</v>
      </c>
      <c r="E76" s="40">
        <v>2.837489251934652</v>
      </c>
      <c r="F76" s="40">
        <v>1.805674978503869</v>
      </c>
      <c r="G76" s="40">
        <v>1.9776440240756661</v>
      </c>
      <c r="H76" s="40">
        <v>2.407566638005159</v>
      </c>
      <c r="I76" s="40">
        <v>2.5795356835769558</v>
      </c>
      <c r="J76" s="40">
        <v>2.0636285468615649</v>
      </c>
      <c r="K76" s="40">
        <v>1.633705932932072</v>
      </c>
      <c r="L76" s="40">
        <v>1.031814273430782</v>
      </c>
      <c r="M76" s="40">
        <v>1.633705932932072</v>
      </c>
      <c r="N76" s="40">
        <v>1.633705932932072</v>
      </c>
      <c r="O76" s="40">
        <v>2.0636285468615649</v>
      </c>
      <c r="P76" s="40">
        <v>1.7196904557179711</v>
      </c>
      <c r="Q76" s="40">
        <v>1.7196904557179711</v>
      </c>
      <c r="R76" s="40">
        <v>1.20378331900258</v>
      </c>
      <c r="S76" s="40">
        <v>1.031814273430782</v>
      </c>
      <c r="T76" s="40">
        <v>0.97678417884780733</v>
      </c>
      <c r="U76" s="40">
        <v>0.59140154772141007</v>
      </c>
      <c r="V76" s="40">
        <v>0.5520206362854686</v>
      </c>
      <c r="W76" s="40">
        <v>0.36861564918314699</v>
      </c>
      <c r="X76" s="40">
        <v>0.26921754084264832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1935.3645020473914</v>
      </c>
      <c r="D2" s="31">
        <f t="shared" ref="D2:W2" si="1">SUM(D3,D17,D22,D25,D26,D51,D52,D71,D74,D75,D76)</f>
        <v>2088.1520448864658</v>
      </c>
      <c r="E2" s="31">
        <f t="shared" si="1"/>
        <v>2103.030620862899</v>
      </c>
      <c r="F2" s="31">
        <f t="shared" si="1"/>
        <v>2218.2012584050021</v>
      </c>
      <c r="G2" s="31">
        <f t="shared" si="1"/>
        <v>2233.4032610782865</v>
      </c>
      <c r="H2" s="31">
        <f t="shared" si="1"/>
        <v>2259.0292168737437</v>
      </c>
      <c r="I2" s="31">
        <f t="shared" si="1"/>
        <v>2281.1741768045958</v>
      </c>
      <c r="J2" s="31">
        <f t="shared" si="1"/>
        <v>2304.205741897631</v>
      </c>
      <c r="K2" s="31">
        <f t="shared" si="1"/>
        <v>2199.5979751126006</v>
      </c>
      <c r="L2" s="31">
        <f t="shared" si="1"/>
        <v>2249.5162863534542</v>
      </c>
      <c r="M2" s="31">
        <f t="shared" si="1"/>
        <v>2146.3709495868256</v>
      </c>
      <c r="N2" s="31">
        <f t="shared" si="1"/>
        <v>2040.0177916071812</v>
      </c>
      <c r="O2" s="31">
        <f t="shared" si="1"/>
        <v>2153.7556468473836</v>
      </c>
      <c r="P2" s="31">
        <f t="shared" si="1"/>
        <v>2027.7875479745289</v>
      </c>
      <c r="Q2" s="31">
        <f t="shared" si="1"/>
        <v>2004.4823028850165</v>
      </c>
      <c r="R2" s="31">
        <f t="shared" si="1"/>
        <v>1852.7730034625786</v>
      </c>
      <c r="S2" s="31">
        <f t="shared" si="1"/>
        <v>1912.7055564861071</v>
      </c>
      <c r="T2" s="31">
        <f t="shared" si="1"/>
        <v>2000.8386398981102</v>
      </c>
      <c r="U2" s="31">
        <f t="shared" si="1"/>
        <v>2016.8737965105988</v>
      </c>
      <c r="V2" s="31">
        <f t="shared" si="1"/>
        <v>1971.256150640954</v>
      </c>
      <c r="W2" s="31">
        <f t="shared" si="1"/>
        <v>1880.1782039198574</v>
      </c>
      <c r="X2" s="31">
        <f t="shared" ref="X2" si="2">SUM(X3,X17,X22,X25,X26,X51,X52,X71,X74,X75,X76)</f>
        <v>2006.6559788449697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48.262596732588129</v>
      </c>
      <c r="D3" s="34">
        <f t="shared" ref="D3:W3" si="4">SUM(D4,D8,D11)</f>
        <v>68.65528804815132</v>
      </c>
      <c r="E3" s="34">
        <f t="shared" si="4"/>
        <v>55.060275150472918</v>
      </c>
      <c r="F3" s="34">
        <f t="shared" si="4"/>
        <v>50.10034393809115</v>
      </c>
      <c r="G3" s="34">
        <f t="shared" si="4"/>
        <v>48.847807394668962</v>
      </c>
      <c r="H3" s="34">
        <f t="shared" si="4"/>
        <v>46.969045571797068</v>
      </c>
      <c r="I3" s="34">
        <f t="shared" si="4"/>
        <v>44.464058469475489</v>
      </c>
      <c r="J3" s="34">
        <f t="shared" si="4"/>
        <v>43.837747205503014</v>
      </c>
      <c r="K3" s="34">
        <f t="shared" si="4"/>
        <v>40.706534823731729</v>
      </c>
      <c r="L3" s="34">
        <f t="shared" si="4"/>
        <v>35.070163370593292</v>
      </c>
      <c r="M3" s="34">
        <f t="shared" si="4"/>
        <v>46.968959587274284</v>
      </c>
      <c r="N3" s="34">
        <f t="shared" si="4"/>
        <v>41.958985382631141</v>
      </c>
      <c r="O3" s="34">
        <f t="shared" si="4"/>
        <v>24.423903697334474</v>
      </c>
      <c r="P3" s="34">
        <f t="shared" si="4"/>
        <v>24.135769561478927</v>
      </c>
      <c r="Q3" s="34">
        <f t="shared" si="4"/>
        <v>21.35270851246775</v>
      </c>
      <c r="R3" s="34">
        <f t="shared" si="4"/>
        <v>18.274548581255374</v>
      </c>
      <c r="S3" s="34">
        <f t="shared" si="4"/>
        <v>17.651504729148744</v>
      </c>
      <c r="T3" s="34">
        <f t="shared" si="4"/>
        <v>13.424161650902837</v>
      </c>
      <c r="U3" s="34">
        <f t="shared" si="4"/>
        <v>9.5398108340498737</v>
      </c>
      <c r="V3" s="34">
        <f t="shared" si="4"/>
        <v>6.8027515047291471</v>
      </c>
      <c r="W3" s="34">
        <f t="shared" si="4"/>
        <v>2.3934651762682728</v>
      </c>
      <c r="X3" s="34">
        <f t="shared" ref="X3" si="5">SUM(X4,X8,X11)</f>
        <v>2.7472914875322445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48.262596732588129</v>
      </c>
      <c r="D4" s="29">
        <f t="shared" ref="D4:W4" si="7">SUM(D5:D7)</f>
        <v>68.65528804815132</v>
      </c>
      <c r="E4" s="29">
        <f t="shared" si="7"/>
        <v>55.060275150472918</v>
      </c>
      <c r="F4" s="29">
        <f t="shared" si="7"/>
        <v>50.10034393809115</v>
      </c>
      <c r="G4" s="29">
        <f t="shared" si="7"/>
        <v>48.847807394668962</v>
      </c>
      <c r="H4" s="29">
        <f t="shared" si="7"/>
        <v>46.969045571797068</v>
      </c>
      <c r="I4" s="29">
        <f t="shared" si="7"/>
        <v>44.464058469475489</v>
      </c>
      <c r="J4" s="29">
        <f t="shared" si="7"/>
        <v>43.837747205503014</v>
      </c>
      <c r="K4" s="29">
        <f t="shared" si="7"/>
        <v>40.706534823731729</v>
      </c>
      <c r="L4" s="29">
        <f t="shared" si="7"/>
        <v>35.070163370593292</v>
      </c>
      <c r="M4" s="29">
        <f t="shared" si="7"/>
        <v>46.968959587274284</v>
      </c>
      <c r="N4" s="29">
        <f t="shared" si="7"/>
        <v>41.958985382631141</v>
      </c>
      <c r="O4" s="29">
        <f t="shared" si="7"/>
        <v>24.423903697334474</v>
      </c>
      <c r="P4" s="29">
        <f t="shared" si="7"/>
        <v>24.135769561478927</v>
      </c>
      <c r="Q4" s="29">
        <f t="shared" si="7"/>
        <v>21.35270851246775</v>
      </c>
      <c r="R4" s="29">
        <f t="shared" si="7"/>
        <v>18.274548581255374</v>
      </c>
      <c r="S4" s="29">
        <f t="shared" si="7"/>
        <v>17.651504729148744</v>
      </c>
      <c r="T4" s="29">
        <f t="shared" si="7"/>
        <v>13.424161650902837</v>
      </c>
      <c r="U4" s="29">
        <f t="shared" si="7"/>
        <v>9.5398108340498737</v>
      </c>
      <c r="V4" s="29">
        <f t="shared" si="7"/>
        <v>6.8027515047291471</v>
      </c>
      <c r="W4" s="29">
        <f t="shared" si="7"/>
        <v>2.3934651762682728</v>
      </c>
      <c r="X4" s="29">
        <f t="shared" ref="X4" si="8">SUM(X5:X7)</f>
        <v>2.7472914875322445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0.65520206362854638</v>
      </c>
      <c r="T5" s="10">
        <f>FC_OTH_CP_E!T5+FC_OTH_HH_E!T5+FC_OTH_AFF_E!T5</f>
        <v>0.16509028374892507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48.262596732588129</v>
      </c>
      <c r="D7" s="10">
        <f>FC_OTH_CP_E!D7+FC_OTH_HH_E!D7+FC_OTH_AFF_E!D7</f>
        <v>68.65528804815132</v>
      </c>
      <c r="E7" s="10">
        <f>FC_OTH_CP_E!E7+FC_OTH_HH_E!E7+FC_OTH_AFF_E!E7</f>
        <v>55.060275150472918</v>
      </c>
      <c r="F7" s="10">
        <f>FC_OTH_CP_E!F7+FC_OTH_HH_E!F7+FC_OTH_AFF_E!F7</f>
        <v>50.10034393809115</v>
      </c>
      <c r="G7" s="10">
        <f>FC_OTH_CP_E!G7+FC_OTH_HH_E!G7+FC_OTH_AFF_E!G7</f>
        <v>48.847807394668962</v>
      </c>
      <c r="H7" s="10">
        <f>FC_OTH_CP_E!H7+FC_OTH_HH_E!H7+FC_OTH_AFF_E!H7</f>
        <v>46.969045571797068</v>
      </c>
      <c r="I7" s="10">
        <f>FC_OTH_CP_E!I7+FC_OTH_HH_E!I7+FC_OTH_AFF_E!I7</f>
        <v>44.464058469475489</v>
      </c>
      <c r="J7" s="10">
        <f>FC_OTH_CP_E!J7+FC_OTH_HH_E!J7+FC_OTH_AFF_E!J7</f>
        <v>43.837747205503014</v>
      </c>
      <c r="K7" s="10">
        <f>FC_OTH_CP_E!K7+FC_OTH_HH_E!K7+FC_OTH_AFF_E!K7</f>
        <v>40.706534823731729</v>
      </c>
      <c r="L7" s="10">
        <f>FC_OTH_CP_E!L7+FC_OTH_HH_E!L7+FC_OTH_AFF_E!L7</f>
        <v>35.070163370593292</v>
      </c>
      <c r="M7" s="10">
        <f>FC_OTH_CP_E!M7+FC_OTH_HH_E!M7+FC_OTH_AFF_E!M7</f>
        <v>46.968959587274284</v>
      </c>
      <c r="N7" s="10">
        <f>FC_OTH_CP_E!N7+FC_OTH_HH_E!N7+FC_OTH_AFF_E!N7</f>
        <v>41.958985382631141</v>
      </c>
      <c r="O7" s="10">
        <f>FC_OTH_CP_E!O7+FC_OTH_HH_E!O7+FC_OTH_AFF_E!O7</f>
        <v>24.423903697334474</v>
      </c>
      <c r="P7" s="10">
        <f>FC_OTH_CP_E!P7+FC_OTH_HH_E!P7+FC_OTH_AFF_E!P7</f>
        <v>24.135769561478927</v>
      </c>
      <c r="Q7" s="10">
        <f>FC_OTH_CP_E!Q7+FC_OTH_HH_E!Q7+FC_OTH_AFF_E!Q7</f>
        <v>21.35270851246775</v>
      </c>
      <c r="R7" s="10">
        <f>FC_OTH_CP_E!R7+FC_OTH_HH_E!R7+FC_OTH_AFF_E!R7</f>
        <v>18.274548581255374</v>
      </c>
      <c r="S7" s="10">
        <f>FC_OTH_CP_E!S7+FC_OTH_HH_E!S7+FC_OTH_AFF_E!S7</f>
        <v>16.996302665520197</v>
      </c>
      <c r="T7" s="10">
        <f>FC_OTH_CP_E!T7+FC_OTH_HH_E!T7+FC_OTH_AFF_E!T7</f>
        <v>13.259071367153911</v>
      </c>
      <c r="U7" s="10">
        <f>FC_OTH_CP_E!U7+FC_OTH_HH_E!U7+FC_OTH_AFF_E!U7</f>
        <v>9.5398108340498737</v>
      </c>
      <c r="V7" s="10">
        <f>FC_OTH_CP_E!V7+FC_OTH_HH_E!V7+FC_OTH_AFF_E!V7</f>
        <v>6.8027515047291471</v>
      </c>
      <c r="W7" s="10">
        <f>FC_OTH_CP_E!W7+FC_OTH_HH_E!W7+FC_OTH_AFF_E!W7</f>
        <v>2.3934651762682728</v>
      </c>
      <c r="X7" s="10">
        <f>FC_OTH_CP_E!X7+FC_OTH_HH_E!X7+FC_OTH_AFF_E!X7</f>
        <v>2.7472914875322445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0.98005159071367143</v>
      </c>
      <c r="D22" s="37">
        <f t="shared" ref="D22:W22" si="19">SUM(D23:D24)</f>
        <v>0.36999140154772142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0.2400687876182287</v>
      </c>
      <c r="K22" s="37">
        <f t="shared" si="19"/>
        <v>0.24006878761822861</v>
      </c>
      <c r="L22" s="37">
        <f t="shared" si="19"/>
        <v>0.24006878761822861</v>
      </c>
      <c r="M22" s="37">
        <f t="shared" si="19"/>
        <v>0.48005159071367176</v>
      </c>
      <c r="N22" s="37">
        <f t="shared" si="19"/>
        <v>0.72012037833190068</v>
      </c>
      <c r="O22" s="37">
        <f t="shared" si="19"/>
        <v>0.72012037833190012</v>
      </c>
      <c r="P22" s="37">
        <f t="shared" si="19"/>
        <v>0</v>
      </c>
      <c r="Q22" s="37">
        <f t="shared" si="19"/>
        <v>0.24006878761822864</v>
      </c>
      <c r="R22" s="37">
        <f t="shared" si="19"/>
        <v>0</v>
      </c>
      <c r="S22" s="37">
        <f t="shared" si="19"/>
        <v>0</v>
      </c>
      <c r="T22" s="37">
        <f t="shared" si="19"/>
        <v>0.26758383490971599</v>
      </c>
      <c r="U22" s="37">
        <f t="shared" si="19"/>
        <v>0.74316423043852109</v>
      </c>
      <c r="V22" s="37">
        <f t="shared" si="19"/>
        <v>0.55124677558039525</v>
      </c>
      <c r="W22" s="37">
        <f t="shared" si="19"/>
        <v>0.46663800515907172</v>
      </c>
      <c r="X22" s="37">
        <f t="shared" ref="X22" si="20">SUM(X23:X24)</f>
        <v>0.49707652622527976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0.24006878761822872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0.2400687876182287</v>
      </c>
      <c r="K23" s="10">
        <f>FC_OTH_CP_E!K23+FC_OTH_HH_E!K23+FC_OTH_AFF_E!K23</f>
        <v>0.24006878761822861</v>
      </c>
      <c r="L23" s="10">
        <f>FC_OTH_CP_E!L23+FC_OTH_HH_E!L23+FC_OTH_AFF_E!L23</f>
        <v>0.24006878761822861</v>
      </c>
      <c r="M23" s="10">
        <f>FC_OTH_CP_E!M23+FC_OTH_HH_E!M23+FC_OTH_AFF_E!M23</f>
        <v>0.48005159071367176</v>
      </c>
      <c r="N23" s="10">
        <f>FC_OTH_CP_E!N23+FC_OTH_HH_E!N23+FC_OTH_AFF_E!N23</f>
        <v>0.72012037833190068</v>
      </c>
      <c r="O23" s="10">
        <f>FC_OTH_CP_E!O23+FC_OTH_HH_E!O23+FC_OTH_AFF_E!O23</f>
        <v>0.72012037833190012</v>
      </c>
      <c r="P23" s="10">
        <f>FC_OTH_CP_E!P23+FC_OTH_HH_E!P23+FC_OTH_AFF_E!P23</f>
        <v>0</v>
      </c>
      <c r="Q23" s="10">
        <f>FC_OTH_CP_E!Q23+FC_OTH_HH_E!Q23+FC_OTH_AFF_E!Q23</f>
        <v>0.24006878761822864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1.4875322441960439E-2</v>
      </c>
      <c r="U23" s="10">
        <f>FC_OTH_CP_E!U23+FC_OTH_HH_E!U23+FC_OTH_AFF_E!U23</f>
        <v>0.38091143594153049</v>
      </c>
      <c r="V23" s="10">
        <f>FC_OTH_CP_E!V23+FC_OTH_HH_E!V23+FC_OTH_AFF_E!V23</f>
        <v>0.45391229578675812</v>
      </c>
      <c r="W23" s="10">
        <f>FC_OTH_CP_E!W23+FC_OTH_HH_E!W23+FC_OTH_AFF_E!W23</f>
        <v>0.11668099742046438</v>
      </c>
      <c r="X23" s="10">
        <f>FC_OTH_CP_E!X23+FC_OTH_HH_E!X23+FC_OTH_AFF_E!X23</f>
        <v>2.7601031814273449E-2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0.73998280309544273</v>
      </c>
      <c r="D24" s="10">
        <f>FC_OTH_CP_E!D24+FC_OTH_HH_E!D24+FC_OTH_AFF_E!D24</f>
        <v>0.36999140154772142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0.25270851246775555</v>
      </c>
      <c r="U24" s="10">
        <f>FC_OTH_CP_E!U24+FC_OTH_HH_E!U24+FC_OTH_AFF_E!U24</f>
        <v>0.36225279449699055</v>
      </c>
      <c r="V24" s="10">
        <f>FC_OTH_CP_E!V24+FC_OTH_HH_E!V24+FC_OTH_AFF_E!V24</f>
        <v>9.7334479793637102E-2</v>
      </c>
      <c r="W24" s="10">
        <f>FC_OTH_CP_E!W24+FC_OTH_HH_E!W24+FC_OTH_AFF_E!W24</f>
        <v>0.34995700773860733</v>
      </c>
      <c r="X24" s="10">
        <f>FC_OTH_CP_E!X24+FC_OTH_HH_E!X24+FC_OTH_AFF_E!X24</f>
        <v>0.46947549441100633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163.58426483233021</v>
      </c>
      <c r="D26" s="37">
        <f t="shared" ref="D26:W26" si="22">SUM(D27,D33)</f>
        <v>175.8187446259673</v>
      </c>
      <c r="E26" s="37">
        <f t="shared" si="22"/>
        <v>166.72691315563193</v>
      </c>
      <c r="F26" s="37">
        <f t="shared" si="22"/>
        <v>188.89174548581255</v>
      </c>
      <c r="G26" s="37">
        <f t="shared" si="22"/>
        <v>192.96474634565777</v>
      </c>
      <c r="H26" s="37">
        <f t="shared" si="22"/>
        <v>187.06096302665517</v>
      </c>
      <c r="I26" s="37">
        <f t="shared" si="22"/>
        <v>204.83938091143588</v>
      </c>
      <c r="J26" s="37">
        <f t="shared" si="22"/>
        <v>189.80610490111781</v>
      </c>
      <c r="K26" s="37">
        <f t="shared" si="22"/>
        <v>171.36698194325021</v>
      </c>
      <c r="L26" s="37">
        <f t="shared" si="22"/>
        <v>185.5668099742046</v>
      </c>
      <c r="M26" s="37">
        <f t="shared" si="22"/>
        <v>197.67222699914012</v>
      </c>
      <c r="N26" s="37">
        <f t="shared" si="22"/>
        <v>198.83826311263971</v>
      </c>
      <c r="O26" s="37">
        <f t="shared" si="22"/>
        <v>199.90773860705076</v>
      </c>
      <c r="P26" s="37">
        <f t="shared" si="22"/>
        <v>202.98770421324164</v>
      </c>
      <c r="Q26" s="37">
        <f t="shared" si="22"/>
        <v>210.23946689595874</v>
      </c>
      <c r="R26" s="37">
        <f t="shared" si="22"/>
        <v>211.92536543422173</v>
      </c>
      <c r="S26" s="37">
        <f t="shared" si="22"/>
        <v>207.04935511607906</v>
      </c>
      <c r="T26" s="37">
        <f t="shared" si="22"/>
        <v>223.86758383490974</v>
      </c>
      <c r="U26" s="37">
        <f t="shared" si="22"/>
        <v>228.11358555460015</v>
      </c>
      <c r="V26" s="37">
        <f t="shared" si="22"/>
        <v>229.9202923473774</v>
      </c>
      <c r="W26" s="37">
        <f t="shared" si="22"/>
        <v>241.5318142734308</v>
      </c>
      <c r="X26" s="37">
        <f t="shared" ref="X26" si="23">SUM(X27,X33)</f>
        <v>253.3426483233018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163.58426483233021</v>
      </c>
      <c r="D33" s="29">
        <f t="shared" ref="D33:W33" si="28">SUM(D34:D50)</f>
        <v>175.8187446259673</v>
      </c>
      <c r="E33" s="29">
        <f t="shared" si="28"/>
        <v>166.72691315563193</v>
      </c>
      <c r="F33" s="29">
        <f t="shared" si="28"/>
        <v>188.89174548581255</v>
      </c>
      <c r="G33" s="29">
        <f t="shared" si="28"/>
        <v>192.96474634565777</v>
      </c>
      <c r="H33" s="29">
        <f t="shared" si="28"/>
        <v>187.06096302665517</v>
      </c>
      <c r="I33" s="29">
        <f t="shared" si="28"/>
        <v>204.83938091143588</v>
      </c>
      <c r="J33" s="29">
        <f t="shared" si="28"/>
        <v>189.80610490111781</v>
      </c>
      <c r="K33" s="29">
        <f t="shared" si="28"/>
        <v>171.36698194325021</v>
      </c>
      <c r="L33" s="29">
        <f t="shared" si="28"/>
        <v>185.5668099742046</v>
      </c>
      <c r="M33" s="29">
        <f t="shared" si="28"/>
        <v>197.67222699914012</v>
      </c>
      <c r="N33" s="29">
        <f t="shared" si="28"/>
        <v>198.83826311263971</v>
      </c>
      <c r="O33" s="29">
        <f t="shared" si="28"/>
        <v>199.90773860705076</v>
      </c>
      <c r="P33" s="29">
        <f t="shared" si="28"/>
        <v>202.98770421324164</v>
      </c>
      <c r="Q33" s="29">
        <f t="shared" si="28"/>
        <v>210.23946689595874</v>
      </c>
      <c r="R33" s="29">
        <f t="shared" si="28"/>
        <v>211.92536543422173</v>
      </c>
      <c r="S33" s="29">
        <f t="shared" si="28"/>
        <v>207.04935511607906</v>
      </c>
      <c r="T33" s="29">
        <f t="shared" si="28"/>
        <v>223.86758383490974</v>
      </c>
      <c r="U33" s="29">
        <f t="shared" si="28"/>
        <v>228.11358555460015</v>
      </c>
      <c r="V33" s="29">
        <f t="shared" si="28"/>
        <v>229.9202923473774</v>
      </c>
      <c r="W33" s="29">
        <f t="shared" si="28"/>
        <v>241.5318142734308</v>
      </c>
      <c r="X33" s="29">
        <f t="shared" ref="X33" si="29">SUM(X34:X50)</f>
        <v>253.3426483233018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28.28030954428203</v>
      </c>
      <c r="D36" s="10">
        <f>FC_OTH_CP_E!D36+FC_OTH_HH_E!D36+FC_OTH_AFF_E!D36</f>
        <v>29.368013757523645</v>
      </c>
      <c r="E36" s="10">
        <f>FC_OTH_CP_E!E36+FC_OTH_HH_E!E36+FC_OTH_AFF_E!E36</f>
        <v>28.280309544282026</v>
      </c>
      <c r="F36" s="10">
        <f>FC_OTH_CP_E!F36+FC_OTH_HH_E!F36+FC_OTH_AFF_E!F36</f>
        <v>31.543422184006879</v>
      </c>
      <c r="G36" s="10">
        <f>FC_OTH_CP_E!G36+FC_OTH_HH_E!G36+FC_OTH_AFF_E!G36</f>
        <v>31.543422184006879</v>
      </c>
      <c r="H36" s="10">
        <f>FC_OTH_CP_E!H36+FC_OTH_HH_E!H36+FC_OTH_AFF_E!H36</f>
        <v>32.631126397248501</v>
      </c>
      <c r="I36" s="10">
        <f>FC_OTH_CP_E!I36+FC_OTH_HH_E!I36+FC_OTH_AFF_E!I36</f>
        <v>32.631126397248501</v>
      </c>
      <c r="J36" s="10">
        <f>FC_OTH_CP_E!J36+FC_OTH_HH_E!J36+FC_OTH_AFF_E!J36</f>
        <v>28.28030954428203</v>
      </c>
      <c r="K36" s="10">
        <f>FC_OTH_CP_E!K36+FC_OTH_HH_E!K36+FC_OTH_AFF_E!K36</f>
        <v>27.192605331040408</v>
      </c>
      <c r="L36" s="10">
        <f>FC_OTH_CP_E!L36+FC_OTH_HH_E!L36+FC_OTH_AFF_E!L36</f>
        <v>25.017196904557178</v>
      </c>
      <c r="M36" s="10">
        <f>FC_OTH_CP_E!M36+FC_OTH_HH_E!M36+FC_OTH_AFF_E!M36</f>
        <v>23.929492691315563</v>
      </c>
      <c r="N36" s="10">
        <f>FC_OTH_CP_E!N36+FC_OTH_HH_E!N36+FC_OTH_AFF_E!N36</f>
        <v>23.929492691315559</v>
      </c>
      <c r="O36" s="10">
        <f>FC_OTH_CP_E!O36+FC_OTH_HH_E!O36+FC_OTH_AFF_E!O36</f>
        <v>25.017196904557178</v>
      </c>
      <c r="P36" s="10">
        <f>FC_OTH_CP_E!P36+FC_OTH_HH_E!P36+FC_OTH_AFF_E!P36</f>
        <v>25.017196904557178</v>
      </c>
      <c r="Q36" s="10">
        <f>FC_OTH_CP_E!Q36+FC_OTH_HH_E!Q36+FC_OTH_AFF_E!Q36</f>
        <v>28.280309544282023</v>
      </c>
      <c r="R36" s="10">
        <f>FC_OTH_CP_E!R36+FC_OTH_HH_E!R36+FC_OTH_AFF_E!R36</f>
        <v>23.929492691315563</v>
      </c>
      <c r="S36" s="10">
        <f>FC_OTH_CP_E!S36+FC_OTH_HH_E!S36+FC_OTH_AFF_E!S36</f>
        <v>26.104901117798793</v>
      </c>
      <c r="T36" s="10">
        <f>FC_OTH_CP_E!T36+FC_OTH_HH_E!T36+FC_OTH_AFF_E!T36</f>
        <v>29.830266552020625</v>
      </c>
      <c r="U36" s="10">
        <f>FC_OTH_CP_E!U36+FC_OTH_HH_E!U36+FC_OTH_AFF_E!U36</f>
        <v>24.586500429922623</v>
      </c>
      <c r="V36" s="10">
        <f>FC_OTH_CP_E!V36+FC_OTH_HH_E!V36+FC_OTH_AFF_E!V36</f>
        <v>22.329492691315561</v>
      </c>
      <c r="W36" s="10">
        <f>FC_OTH_CP_E!W36+FC_OTH_HH_E!W36+FC_OTH_AFF_E!W36</f>
        <v>23.212725709372307</v>
      </c>
      <c r="X36" s="10">
        <f>FC_OTH_CP_E!X36+FC_OTH_HH_E!X36+FC_OTH_AFF_E!X36</f>
        <v>23.763026655202065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6.3055030094582971</v>
      </c>
      <c r="D37" s="10">
        <f>FC_OTH_CP_E!D37+FC_OTH_HH_E!D37+FC_OTH_AFF_E!D37</f>
        <v>5.2546001719690452</v>
      </c>
      <c r="E37" s="10">
        <f>FC_OTH_CP_E!E37+FC_OTH_HH_E!E37+FC_OTH_AFF_E!E37</f>
        <v>4.2036973344797941</v>
      </c>
      <c r="F37" s="10">
        <f>FC_OTH_CP_E!F37+FC_OTH_HH_E!F37+FC_OTH_AFF_E!F37</f>
        <v>5.2510748065348256</v>
      </c>
      <c r="G37" s="10">
        <f>FC_OTH_CP_E!G37+FC_OTH_HH_E!G37+FC_OTH_AFF_E!G37</f>
        <v>5.2510748065348229</v>
      </c>
      <c r="H37" s="10">
        <f>FC_OTH_CP_E!H37+FC_OTH_HH_E!H37+FC_OTH_AFF_E!H37</f>
        <v>7.3514187446259669</v>
      </c>
      <c r="I37" s="10">
        <f>FC_OTH_CP_E!I37+FC_OTH_HH_E!I37+FC_OTH_AFF_E!I37</f>
        <v>8.401633705932932</v>
      </c>
      <c r="J37" s="10">
        <f>FC_OTH_CP_E!J37+FC_OTH_HH_E!J37+FC_OTH_AFF_E!J37</f>
        <v>8.4016337059329285</v>
      </c>
      <c r="K37" s="10">
        <f>FC_OTH_CP_E!K37+FC_OTH_HH_E!K37+FC_OTH_AFF_E!K37</f>
        <v>7.3514187446259678</v>
      </c>
      <c r="L37" s="10">
        <f>FC_OTH_CP_E!L37+FC_OTH_HH_E!L37+FC_OTH_AFF_E!L37</f>
        <v>7.3514187446259669</v>
      </c>
      <c r="M37" s="10">
        <f>FC_OTH_CP_E!M37+FC_OTH_HH_E!M37+FC_OTH_AFF_E!M37</f>
        <v>7.3514187446259651</v>
      </c>
      <c r="N37" s="10">
        <f>FC_OTH_CP_E!N37+FC_OTH_HH_E!N37+FC_OTH_AFF_E!N37</f>
        <v>10.502063628546859</v>
      </c>
      <c r="O37" s="10">
        <f>FC_OTH_CP_E!O37+FC_OTH_HH_E!O37+FC_OTH_AFF_E!O37</f>
        <v>9.4518486672398971</v>
      </c>
      <c r="P37" s="10">
        <f>FC_OTH_CP_E!P37+FC_OTH_HH_E!P37+FC_OTH_AFF_E!P37</f>
        <v>10.502063628546859</v>
      </c>
      <c r="Q37" s="10">
        <f>FC_OTH_CP_E!Q37+FC_OTH_HH_E!Q37+FC_OTH_AFF_E!Q37</f>
        <v>8.4016337059329338</v>
      </c>
      <c r="R37" s="10">
        <f>FC_OTH_CP_E!R37+FC_OTH_HH_E!R37+FC_OTH_AFF_E!R37</f>
        <v>7.3514187446259642</v>
      </c>
      <c r="S37" s="10">
        <f>FC_OTH_CP_E!S37+FC_OTH_HH_E!S37+FC_OTH_AFF_E!S37</f>
        <v>8.401633705932932</v>
      </c>
      <c r="T37" s="10">
        <f>FC_OTH_CP_E!T37+FC_OTH_HH_E!T37+FC_OTH_AFF_E!T37</f>
        <v>6.79157351676698</v>
      </c>
      <c r="U37" s="10">
        <f>FC_OTH_CP_E!U37+FC_OTH_HH_E!U37+FC_OTH_AFF_E!U37</f>
        <v>6.7831470335339645</v>
      </c>
      <c r="V37" s="10">
        <f>FC_OTH_CP_E!V37+FC_OTH_HH_E!V37+FC_OTH_AFF_E!V37</f>
        <v>6.6644883920894227</v>
      </c>
      <c r="W37" s="10">
        <f>FC_OTH_CP_E!W37+FC_OTH_HH_E!W37+FC_OTH_AFF_E!W37</f>
        <v>6.5826311263972501</v>
      </c>
      <c r="X37" s="10">
        <f>FC_OTH_CP_E!X37+FC_OTH_HH_E!X37+FC_OTH_AFF_E!X37</f>
        <v>5.9662940670679259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0.14488392089423877</v>
      </c>
      <c r="U38" s="10">
        <f>FC_OTH_CP_E!U38+FC_OTH_HH_E!U38+FC_OTH_AFF_E!U38</f>
        <v>0.14075666380051577</v>
      </c>
      <c r="V38" s="10">
        <f>FC_OTH_CP_E!V38+FC_OTH_HH_E!V38+FC_OTH_AFF_E!V38</f>
        <v>0.10395528804815127</v>
      </c>
      <c r="W38" s="10">
        <f>FC_OTH_CP_E!W38+FC_OTH_HH_E!W38+FC_OTH_AFF_E!W38</f>
        <v>0.19114359415305235</v>
      </c>
      <c r="X38" s="10">
        <f>FC_OTH_CP_E!X38+FC_OTH_HH_E!X38+FC_OTH_AFF_E!X38</f>
        <v>0.33078245915735155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1.0320722269991396</v>
      </c>
      <c r="H40" s="10">
        <f>FC_OTH_CP_E!H40+FC_OTH_HH_E!H40+FC_OTH_AFF_E!H40</f>
        <v>0</v>
      </c>
      <c r="I40" s="10">
        <f>FC_OTH_CP_E!I40+FC_OTH_HH_E!I40+FC_OTH_AFF_E!I40</f>
        <v>2.0641444539982796</v>
      </c>
      <c r="J40" s="10">
        <f>FC_OTH_CP_E!J40+FC_OTH_HH_E!J40+FC_OTH_AFF_E!J40</f>
        <v>1.0320722269991396</v>
      </c>
      <c r="K40" s="10">
        <f>FC_OTH_CP_E!K40+FC_OTH_HH_E!K40+FC_OTH_AFF_E!K40</f>
        <v>1.0320722269991405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1.0320722269991403</v>
      </c>
      <c r="P40" s="10">
        <f>FC_OTH_CP_E!P40+FC_OTH_HH_E!P40+FC_OTH_AFF_E!P40</f>
        <v>1.0320722269991405</v>
      </c>
      <c r="Q40" s="10">
        <f>FC_OTH_CP_E!Q40+FC_OTH_HH_E!Q40+FC_OTH_AFF_E!Q40</f>
        <v>1.0320722269991405</v>
      </c>
      <c r="R40" s="10">
        <f>FC_OTH_CP_E!R40+FC_OTH_HH_E!R40+FC_OTH_AFF_E!R40</f>
        <v>0</v>
      </c>
      <c r="S40" s="10">
        <f>FC_OTH_CP_E!S40+FC_OTH_HH_E!S40+FC_OTH_AFF_E!S40</f>
        <v>1.0320722269991398</v>
      </c>
      <c r="T40" s="10">
        <f>FC_OTH_CP_E!T40+FC_OTH_HH_E!T40+FC_OTH_AFF_E!T40</f>
        <v>1.5677558039552864</v>
      </c>
      <c r="U40" s="10">
        <f>FC_OTH_CP_E!U40+FC_OTH_HH_E!U40+FC_OTH_AFF_E!U40</f>
        <v>1.0836629406706779</v>
      </c>
      <c r="V40" s="10">
        <f>FC_OTH_CP_E!V40+FC_OTH_HH_E!V40+FC_OTH_AFF_E!V40</f>
        <v>1.4851246775580389</v>
      </c>
      <c r="W40" s="10">
        <f>FC_OTH_CP_E!W40+FC_OTH_HH_E!W40+FC_OTH_AFF_E!W40</f>
        <v>0.53465176268271686</v>
      </c>
      <c r="X40" s="10">
        <f>FC_OTH_CP_E!X40+FC_OTH_HH_E!X40+FC_OTH_AFF_E!X40</f>
        <v>1.1125537403267409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0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9.0799656061908748E-2</v>
      </c>
      <c r="U41" s="10">
        <f>FC_OTH_CP_E!U41+FC_OTH_HH_E!U41+FC_OTH_AFF_E!U41</f>
        <v>0.10214961306964736</v>
      </c>
      <c r="V41" s="10">
        <f>FC_OTH_CP_E!V41+FC_OTH_HH_E!V41+FC_OTH_AFF_E!V41</f>
        <v>5.1590713671539092E-3</v>
      </c>
      <c r="W41" s="10">
        <f>FC_OTH_CP_E!W41+FC_OTH_HH_E!W41+FC_OTH_AFF_E!W41</f>
        <v>9.2863284608770379E-3</v>
      </c>
      <c r="X41" s="10">
        <f>FC_OTH_CP_E!X41+FC_OTH_HH_E!X41+FC_OTH_AFF_E!X41</f>
        <v>6.1908856405846931E-3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109.60447119518486</v>
      </c>
      <c r="D43" s="10">
        <f>FC_OTH_CP_E!D43+FC_OTH_HH_E!D43+FC_OTH_AFF_E!D43</f>
        <v>121.78271711092003</v>
      </c>
      <c r="E43" s="10">
        <f>FC_OTH_CP_E!E43+FC_OTH_HH_E!E43+FC_OTH_AFF_E!E43</f>
        <v>116.708426483233</v>
      </c>
      <c r="F43" s="10">
        <f>FC_OTH_CP_E!F43+FC_OTH_HH_E!F43+FC_OTH_AFF_E!F43</f>
        <v>134.97592433361996</v>
      </c>
      <c r="G43" s="10">
        <f>FC_OTH_CP_E!G43+FC_OTH_HH_E!G43+FC_OTH_AFF_E!G43</f>
        <v>140.05004299226138</v>
      </c>
      <c r="H43" s="10">
        <f>FC_OTH_CP_E!H43+FC_OTH_HH_E!H43+FC_OTH_AFF_E!H43</f>
        <v>132.94608770421323</v>
      </c>
      <c r="I43" s="10">
        <f>FC_OTH_CP_E!I43+FC_OTH_HH_E!I43+FC_OTH_AFF_E!I43</f>
        <v>150.19862424763539</v>
      </c>
      <c r="J43" s="10">
        <f>FC_OTH_CP_E!J43+FC_OTH_HH_E!J43+FC_OTH_AFF_E!J43</f>
        <v>150.19862424763542</v>
      </c>
      <c r="K43" s="10">
        <f>FC_OTH_CP_E!K43+FC_OTH_HH_E!K43+FC_OTH_AFF_E!K43</f>
        <v>132.94617368873602</v>
      </c>
      <c r="L43" s="10">
        <f>FC_OTH_CP_E!L43+FC_OTH_HH_E!L43+FC_OTH_AFF_E!L43</f>
        <v>152.2284608770421</v>
      </c>
      <c r="M43" s="10">
        <f>FC_OTH_CP_E!M43+FC_OTH_HH_E!M43+FC_OTH_AFF_E!M43</f>
        <v>165.42158211521922</v>
      </c>
      <c r="N43" s="10">
        <f>FC_OTH_CP_E!N43+FC_OTH_HH_E!N43+FC_OTH_AFF_E!N43</f>
        <v>164.4067067927773</v>
      </c>
      <c r="O43" s="10">
        <f>FC_OTH_CP_E!O43+FC_OTH_HH_E!O43+FC_OTH_AFF_E!O43</f>
        <v>164.40662080825453</v>
      </c>
      <c r="P43" s="10">
        <f>FC_OTH_CP_E!P43+FC_OTH_HH_E!P43+FC_OTH_AFF_E!P43</f>
        <v>166.43637145313846</v>
      </c>
      <c r="Q43" s="10">
        <f>FC_OTH_CP_E!Q43+FC_OTH_HH_E!Q43+FC_OTH_AFF_E!Q43</f>
        <v>172.52545141874464</v>
      </c>
      <c r="R43" s="10">
        <f>FC_OTH_CP_E!R43+FC_OTH_HH_E!R43+FC_OTH_AFF_E!R43</f>
        <v>180.6444539982802</v>
      </c>
      <c r="S43" s="10">
        <f>FC_OTH_CP_E!S43+FC_OTH_HH_E!S43+FC_OTH_AFF_E!S43</f>
        <v>171.5107480653482</v>
      </c>
      <c r="T43" s="10">
        <f>FC_OTH_CP_E!T43+FC_OTH_HH_E!T43+FC_OTH_AFF_E!T43</f>
        <v>185.25391229578676</v>
      </c>
      <c r="U43" s="10">
        <f>FC_OTH_CP_E!U43+FC_OTH_HH_E!U43+FC_OTH_AFF_E!U43</f>
        <v>193.08452278589851</v>
      </c>
      <c r="V43" s="10">
        <f>FC_OTH_CP_E!V43+FC_OTH_HH_E!V43+FC_OTH_AFF_E!V43</f>
        <v>198.50386930352533</v>
      </c>
      <c r="W43" s="10">
        <f>FC_OTH_CP_E!W43+FC_OTH_HH_E!W43+FC_OTH_AFF_E!W43</f>
        <v>210.55219260533107</v>
      </c>
      <c r="X43" s="10">
        <f>FC_OTH_CP_E!X43+FC_OTH_HH_E!X43+FC_OTH_AFF_E!X43</f>
        <v>221.70541702493551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17.454858125537406</v>
      </c>
      <c r="D44" s="10">
        <f>FC_OTH_CP_E!D44+FC_OTH_HH_E!D44+FC_OTH_AFF_E!D44</f>
        <v>17.454858125537399</v>
      </c>
      <c r="E44" s="10">
        <f>FC_OTH_CP_E!E44+FC_OTH_HH_E!E44+FC_OTH_AFF_E!E44</f>
        <v>12.60627687016337</v>
      </c>
      <c r="F44" s="10">
        <f>FC_OTH_CP_E!F44+FC_OTH_HH_E!F44+FC_OTH_AFF_E!F44</f>
        <v>11.636543422184008</v>
      </c>
      <c r="G44" s="10">
        <f>FC_OTH_CP_E!G44+FC_OTH_HH_E!G44+FC_OTH_AFF_E!G44</f>
        <v>10.666895958727427</v>
      </c>
      <c r="H44" s="10">
        <f>FC_OTH_CP_E!H44+FC_OTH_HH_E!H44+FC_OTH_AFF_E!H44</f>
        <v>12.60627687016337</v>
      </c>
      <c r="I44" s="10">
        <f>FC_OTH_CP_E!I44+FC_OTH_HH_E!I44+FC_OTH_AFF_E!I44</f>
        <v>9.697162510748063</v>
      </c>
      <c r="J44" s="10">
        <f>FC_OTH_CP_E!J44+FC_OTH_HH_E!J44+FC_OTH_AFF_E!J44</f>
        <v>0.96973344797936334</v>
      </c>
      <c r="K44" s="10">
        <f>FC_OTH_CP_E!K44+FC_OTH_HH_E!K44+FC_OTH_AFF_E!K44</f>
        <v>1.9394668959587276</v>
      </c>
      <c r="L44" s="10">
        <f>FC_OTH_CP_E!L44+FC_OTH_HH_E!L44+FC_OTH_AFF_E!L44</f>
        <v>0.96973344797936378</v>
      </c>
      <c r="M44" s="10">
        <f>FC_OTH_CP_E!M44+FC_OTH_HH_E!M44+FC_OTH_AFF_E!M44</f>
        <v>0.96973344797936334</v>
      </c>
      <c r="N44" s="10">
        <f>FC_OTH_CP_E!N44+FC_OTH_HH_E!N44+FC_OTH_AFF_E!N44</f>
        <v>0</v>
      </c>
      <c r="O44" s="10">
        <f>FC_OTH_CP_E!O44+FC_OTH_HH_E!O44+FC_OTH_AFF_E!O44</f>
        <v>0</v>
      </c>
      <c r="P44" s="10">
        <f>FC_OTH_CP_E!P44+FC_OTH_HH_E!P44+FC_OTH_AFF_E!P44</f>
        <v>0</v>
      </c>
      <c r="Q44" s="10">
        <f>FC_OTH_CP_E!Q44+FC_OTH_HH_E!Q44+FC_OTH_AFF_E!Q44</f>
        <v>0</v>
      </c>
      <c r="R44" s="10">
        <f>FC_OTH_CP_E!R44+FC_OTH_HH_E!R44+FC_OTH_AFF_E!R44</f>
        <v>0</v>
      </c>
      <c r="S44" s="10">
        <f>FC_OTH_CP_E!S44+FC_OTH_HH_E!S44+FC_OTH_AFF_E!S44</f>
        <v>0</v>
      </c>
      <c r="T44" s="10">
        <f>FC_OTH_CP_E!T44+FC_OTH_HH_E!T44+FC_OTH_AFF_E!T44</f>
        <v>0.10954428202923458</v>
      </c>
      <c r="U44" s="10">
        <f>FC_OTH_CP_E!U44+FC_OTH_HH_E!U44+FC_OTH_AFF_E!U44</f>
        <v>2.2312983662940673</v>
      </c>
      <c r="V44" s="10">
        <f>FC_OTH_CP_E!V44+FC_OTH_HH_E!V44+FC_OTH_AFF_E!V44</f>
        <v>0.51977644024075653</v>
      </c>
      <c r="W44" s="10">
        <f>FC_OTH_CP_E!W44+FC_OTH_HH_E!W44+FC_OTH_AFF_E!W44</f>
        <v>3.3963886500429905E-2</v>
      </c>
      <c r="X44" s="10">
        <f>FC_OTH_CP_E!X44+FC_OTH_HH_E!X44+FC_OTH_AFF_E!X44</f>
        <v>3.1040412725709371E-2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7.7386070507308631E-4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1.9391229578675839</v>
      </c>
      <c r="D50" s="10">
        <f>FC_OTH_CP_E!D50+FC_OTH_HH_E!D50+FC_OTH_AFF_E!D50</f>
        <v>1.9585554600171966</v>
      </c>
      <c r="E50" s="10">
        <f>FC_OTH_CP_E!E50+FC_OTH_HH_E!E50+FC_OTH_AFF_E!E50</f>
        <v>4.9282029234737763</v>
      </c>
      <c r="F50" s="10">
        <f>FC_OTH_CP_E!F50+FC_OTH_HH_E!F50+FC_OTH_AFF_E!F50</f>
        <v>5.4847807394668955</v>
      </c>
      <c r="G50" s="10">
        <f>FC_OTH_CP_E!G50+FC_OTH_HH_E!G50+FC_OTH_AFF_E!G50</f>
        <v>4.4212381771281146</v>
      </c>
      <c r="H50" s="10">
        <f>FC_OTH_CP_E!H50+FC_OTH_HH_E!H50+FC_OTH_AFF_E!H50</f>
        <v>1.526053310404127</v>
      </c>
      <c r="I50" s="10">
        <f>FC_OTH_CP_E!I50+FC_OTH_HH_E!I50+FC_OTH_AFF_E!I50</f>
        <v>1.8466895958727427</v>
      </c>
      <c r="J50" s="10">
        <f>FC_OTH_CP_E!J50+FC_OTH_HH_E!J50+FC_OTH_AFF_E!J50</f>
        <v>0.92373172828890759</v>
      </c>
      <c r="K50" s="10">
        <f>FC_OTH_CP_E!K50+FC_OTH_HH_E!K50+FC_OTH_AFF_E!K50</f>
        <v>0.90524505588994009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7.8847807394668873E-2</v>
      </c>
      <c r="U50" s="10">
        <f>FC_OTH_CP_E!U50+FC_OTH_HH_E!U50+FC_OTH_AFF_E!U50</f>
        <v>0.10154772141014609</v>
      </c>
      <c r="V50" s="10">
        <f>FC_OTH_CP_E!V50+FC_OTH_HH_E!V50+FC_OTH_AFF_E!V50</f>
        <v>0.3076526225279449</v>
      </c>
      <c r="W50" s="10">
        <f>FC_OTH_CP_E!W50+FC_OTH_HH_E!W50+FC_OTH_AFF_E!W50</f>
        <v>0.41521926053310387</v>
      </c>
      <c r="X50" s="10">
        <f>FC_OTH_CP_E!X50+FC_OTH_HH_E!X50+FC_OTH_AFF_E!X50</f>
        <v>0.42734307824591566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119.77644024075666</v>
      </c>
      <c r="D51" s="37">
        <f>FC_OTH_CP_E!D51+FC_OTH_HH_E!D51+FC_OTH_AFF_E!D51</f>
        <v>133.66294067067926</v>
      </c>
      <c r="E51" s="37">
        <f>FC_OTH_CP_E!E51+FC_OTH_HH_E!E51+FC_OTH_AFF_E!E51</f>
        <v>163.73602751504728</v>
      </c>
      <c r="F51" s="37">
        <f>FC_OTH_CP_E!F51+FC_OTH_HH_E!F51+FC_OTH_AFF_E!F51</f>
        <v>179.94411006018913</v>
      </c>
      <c r="G51" s="37">
        <f>FC_OTH_CP_E!G51+FC_OTH_HH_E!G51+FC_OTH_AFF_E!G51</f>
        <v>205.9114359415305</v>
      </c>
      <c r="H51" s="37">
        <f>FC_OTH_CP_E!H51+FC_OTH_HH_E!H51+FC_OTH_AFF_E!H51</f>
        <v>211.50042992261388</v>
      </c>
      <c r="I51" s="37">
        <f>FC_OTH_CP_E!I51+FC_OTH_HH_E!I51+FC_OTH_AFF_E!I51</f>
        <v>221.90455717970769</v>
      </c>
      <c r="J51" s="37">
        <f>FC_OTH_CP_E!J51+FC_OTH_HH_E!J51+FC_OTH_AFF_E!J51</f>
        <v>239.12295786758384</v>
      </c>
      <c r="K51" s="37">
        <f>FC_OTH_CP_E!K51+FC_OTH_HH_E!K51+FC_OTH_AFF_E!K51</f>
        <v>238.60705073086831</v>
      </c>
      <c r="L51" s="37">
        <f>FC_OTH_CP_E!L51+FC_OTH_HH_E!L51+FC_OTH_AFF_E!L51</f>
        <v>220.05588993981078</v>
      </c>
      <c r="M51" s="37">
        <f>FC_OTH_CP_E!M51+FC_OTH_HH_E!M51+FC_OTH_AFF_E!M51</f>
        <v>255.26655202063614</v>
      </c>
      <c r="N51" s="37">
        <f>FC_OTH_CP_E!N51+FC_OTH_HH_E!N51+FC_OTH_AFF_E!N51</f>
        <v>223.30180567497843</v>
      </c>
      <c r="O51" s="37">
        <f>FC_OTH_CP_E!O51+FC_OTH_HH_E!O51+FC_OTH_AFF_E!O51</f>
        <v>220.85124677558031</v>
      </c>
      <c r="P51" s="37">
        <f>FC_OTH_CP_E!P51+FC_OTH_HH_E!P51+FC_OTH_AFF_E!P51</f>
        <v>200.92433361994844</v>
      </c>
      <c r="Q51" s="37">
        <f>FC_OTH_CP_E!Q51+FC_OTH_HH_E!Q51+FC_OTH_AFF_E!Q51</f>
        <v>206.79277730008602</v>
      </c>
      <c r="R51" s="37">
        <f>FC_OTH_CP_E!R51+FC_OTH_HH_E!R51+FC_OTH_AFF_E!R51</f>
        <v>195.9372312983663</v>
      </c>
      <c r="S51" s="37">
        <f>FC_OTH_CP_E!S51+FC_OTH_HH_E!S51+FC_OTH_AFF_E!S51</f>
        <v>213.64815133276005</v>
      </c>
      <c r="T51" s="37">
        <f>FC_OTH_CP_E!T51+FC_OTH_HH_E!T51+FC_OTH_AFF_E!T51</f>
        <v>220.45503009458295</v>
      </c>
      <c r="U51" s="37">
        <f>FC_OTH_CP_E!U51+FC_OTH_HH_E!U51+FC_OTH_AFF_E!U51</f>
        <v>230.65331040412735</v>
      </c>
      <c r="V51" s="37">
        <f>FC_OTH_CP_E!V51+FC_OTH_HH_E!V51+FC_OTH_AFF_E!V51</f>
        <v>225.95614789337912</v>
      </c>
      <c r="W51" s="37">
        <f>FC_OTH_CP_E!W51+FC_OTH_HH_E!W51+FC_OTH_AFF_E!W51</f>
        <v>225.68168529664658</v>
      </c>
      <c r="X51" s="37">
        <f>FC_OTH_CP_E!X51+FC_OTH_HH_E!X51+FC_OTH_AFF_E!X51</f>
        <v>240.75305245055904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765.09501289767832</v>
      </c>
      <c r="D52" s="37">
        <f t="shared" ref="D52:W52" si="31">SUM(D53:D70)</f>
        <v>829.94170249355113</v>
      </c>
      <c r="E52" s="37">
        <f t="shared" si="31"/>
        <v>817.06784178847806</v>
      </c>
      <c r="F52" s="37">
        <f t="shared" si="31"/>
        <v>862.97403267411846</v>
      </c>
      <c r="G52" s="37">
        <f t="shared" si="31"/>
        <v>886.42863284608791</v>
      </c>
      <c r="H52" s="37">
        <f t="shared" si="31"/>
        <v>886.73920894239052</v>
      </c>
      <c r="I52" s="37">
        <f t="shared" si="31"/>
        <v>867.27317282889089</v>
      </c>
      <c r="J52" s="37">
        <f t="shared" si="31"/>
        <v>871.35752364574421</v>
      </c>
      <c r="K52" s="37">
        <f t="shared" si="31"/>
        <v>804.79114359415314</v>
      </c>
      <c r="L52" s="37">
        <f t="shared" si="31"/>
        <v>897.6784178847812</v>
      </c>
      <c r="M52" s="37">
        <f t="shared" si="31"/>
        <v>691.99819432502147</v>
      </c>
      <c r="N52" s="37">
        <f t="shared" si="31"/>
        <v>703.06698194324997</v>
      </c>
      <c r="O52" s="37">
        <f t="shared" si="31"/>
        <v>771.31453138435063</v>
      </c>
      <c r="P52" s="37">
        <f t="shared" si="31"/>
        <v>691.92691315563184</v>
      </c>
      <c r="Q52" s="37">
        <f t="shared" si="31"/>
        <v>668.75417024935462</v>
      </c>
      <c r="R52" s="37">
        <f t="shared" si="31"/>
        <v>559.24333619948368</v>
      </c>
      <c r="S52" s="37">
        <f t="shared" si="31"/>
        <v>550.28650042992285</v>
      </c>
      <c r="T52" s="37">
        <f t="shared" si="31"/>
        <v>621.27145313843528</v>
      </c>
      <c r="U52" s="37">
        <f t="shared" si="31"/>
        <v>632.49208942390362</v>
      </c>
      <c r="V52" s="37">
        <f t="shared" si="31"/>
        <v>605.19819432502129</v>
      </c>
      <c r="W52" s="37">
        <f t="shared" si="31"/>
        <v>534.74247635425638</v>
      </c>
      <c r="X52" s="37">
        <f t="shared" ref="X52" si="32">SUM(X53:X70)</f>
        <v>535.22381771281209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0</v>
      </c>
      <c r="G57" s="10">
        <f>FC_OTH_CP_E!G57+FC_OTH_HH_E!G57+FC_OTH_AFF_E!G57</f>
        <v>0</v>
      </c>
      <c r="H57" s="10">
        <f>FC_OTH_CP_E!H57+FC_OTH_HH_E!H57+FC_OTH_AFF_E!H57</f>
        <v>0</v>
      </c>
      <c r="I57" s="10">
        <f>FC_OTH_CP_E!I57+FC_OTH_HH_E!I57+FC_OTH_AFF_E!I57</f>
        <v>0</v>
      </c>
      <c r="J57" s="10">
        <f>FC_OTH_CP_E!J57+FC_OTH_HH_E!J57+FC_OTH_AFF_E!J57</f>
        <v>0</v>
      </c>
      <c r="K57" s="10">
        <f>FC_OTH_CP_E!K57+FC_OTH_HH_E!K57+FC_OTH_AFF_E!K57</f>
        <v>0</v>
      </c>
      <c r="L57" s="10">
        <f>FC_OTH_CP_E!L57+FC_OTH_HH_E!L57+FC_OTH_AFF_E!L57</f>
        <v>0</v>
      </c>
      <c r="M57" s="10">
        <f>FC_OTH_CP_E!M57+FC_OTH_HH_E!M57+FC_OTH_AFF_E!M57</f>
        <v>0</v>
      </c>
      <c r="N57" s="10">
        <f>FC_OTH_CP_E!N57+FC_OTH_HH_E!N57+FC_OTH_AFF_E!N57</f>
        <v>0</v>
      </c>
      <c r="O57" s="10">
        <f>FC_OTH_CP_E!O57+FC_OTH_HH_E!O57+FC_OTH_AFF_E!O57</f>
        <v>0</v>
      </c>
      <c r="P57" s="10">
        <f>FC_OTH_CP_E!P57+FC_OTH_HH_E!P57+FC_OTH_AFF_E!P57</f>
        <v>0</v>
      </c>
      <c r="Q57" s="10">
        <f>FC_OTH_CP_E!Q57+FC_OTH_HH_E!Q57+FC_OTH_AFF_E!Q57</f>
        <v>0</v>
      </c>
      <c r="R57" s="10">
        <f>FC_OTH_CP_E!R57+FC_OTH_HH_E!R57+FC_OTH_AFF_E!R57</f>
        <v>0</v>
      </c>
      <c r="S57" s="10">
        <f>FC_OTH_CP_E!S57+FC_OTH_HH_E!S57+FC_OTH_AFF_E!S57</f>
        <v>0</v>
      </c>
      <c r="T57" s="10">
        <f>FC_OTH_CP_E!T57+FC_OTH_HH_E!T57+FC_OTH_AFF_E!T57</f>
        <v>0</v>
      </c>
      <c r="U57" s="10">
        <f>FC_OTH_CP_E!U57+FC_OTH_HH_E!U57+FC_OTH_AFF_E!U57</f>
        <v>0</v>
      </c>
      <c r="V57" s="10">
        <f>FC_OTH_CP_E!V57+FC_OTH_HH_E!V57+FC_OTH_AFF_E!V57</f>
        <v>0</v>
      </c>
      <c r="W57" s="10">
        <f>FC_OTH_CP_E!W57+FC_OTH_HH_E!W57+FC_OTH_AFF_E!W57</f>
        <v>0</v>
      </c>
      <c r="X57" s="10">
        <f>FC_OTH_CP_E!X57+FC_OTH_HH_E!X57+FC_OTH_AFF_E!X57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765.09501289767832</v>
      </c>
      <c r="D59" s="10">
        <f>FC_OTH_CP_E!D59+FC_OTH_HH_E!D59+FC_OTH_AFF_E!D59</f>
        <v>829.94170249355113</v>
      </c>
      <c r="E59" s="10">
        <f>FC_OTH_CP_E!E59+FC_OTH_HH_E!E59+FC_OTH_AFF_E!E59</f>
        <v>817.06784178847806</v>
      </c>
      <c r="F59" s="10">
        <f>FC_OTH_CP_E!F59+FC_OTH_HH_E!F59+FC_OTH_AFF_E!F59</f>
        <v>861.06328460877023</v>
      </c>
      <c r="G59" s="10">
        <f>FC_OTH_CP_E!G59+FC_OTH_HH_E!G59+FC_OTH_AFF_E!G59</f>
        <v>882.63104041272595</v>
      </c>
      <c r="H59" s="10">
        <f>FC_OTH_CP_E!H59+FC_OTH_HH_E!H59+FC_OTH_AFF_E!H59</f>
        <v>883.49088564058479</v>
      </c>
      <c r="I59" s="10">
        <f>FC_OTH_CP_E!I59+FC_OTH_HH_E!I59+FC_OTH_AFF_E!I59</f>
        <v>864.4548581255375</v>
      </c>
      <c r="J59" s="10">
        <f>FC_OTH_CP_E!J59+FC_OTH_HH_E!J59+FC_OTH_AFF_E!J59</f>
        <v>868.61083404987153</v>
      </c>
      <c r="K59" s="10">
        <f>FC_OTH_CP_E!K59+FC_OTH_HH_E!K59+FC_OTH_AFF_E!K59</f>
        <v>801.47119518486681</v>
      </c>
      <c r="L59" s="10">
        <f>FC_OTH_CP_E!L59+FC_OTH_HH_E!L59+FC_OTH_AFF_E!L59</f>
        <v>893.90464316423083</v>
      </c>
      <c r="M59" s="10">
        <f>FC_OTH_CP_E!M59+FC_OTH_HH_E!M59+FC_OTH_AFF_E!M59</f>
        <v>687.61349957007735</v>
      </c>
      <c r="N59" s="10">
        <f>FC_OTH_CP_E!N59+FC_OTH_HH_E!N59+FC_OTH_AFF_E!N59</f>
        <v>698.00335339638832</v>
      </c>
      <c r="O59" s="10">
        <f>FC_OTH_CP_E!O59+FC_OTH_HH_E!O59+FC_OTH_AFF_E!O59</f>
        <v>761.75116079105749</v>
      </c>
      <c r="P59" s="10">
        <f>FC_OTH_CP_E!P59+FC_OTH_HH_E!P59+FC_OTH_AFF_E!P59</f>
        <v>679.37317282889069</v>
      </c>
      <c r="Q59" s="10">
        <f>FC_OTH_CP_E!Q59+FC_OTH_HH_E!Q59+FC_OTH_AFF_E!Q59</f>
        <v>657.08890799656024</v>
      </c>
      <c r="R59" s="10">
        <f>FC_OTH_CP_E!R59+FC_OTH_HH_E!R59+FC_OTH_AFF_E!R59</f>
        <v>548.07962166809932</v>
      </c>
      <c r="S59" s="10">
        <f>FC_OTH_CP_E!S59+FC_OTH_HH_E!S59+FC_OTH_AFF_E!S59</f>
        <v>539.57661220980253</v>
      </c>
      <c r="T59" s="10">
        <f>FC_OTH_CP_E!T59+FC_OTH_HH_E!T59+FC_OTH_AFF_E!T59</f>
        <v>610.13035253654346</v>
      </c>
      <c r="U59" s="10">
        <f>FC_OTH_CP_E!U59+FC_OTH_HH_E!U59+FC_OTH_AFF_E!U59</f>
        <v>619.87506448839201</v>
      </c>
      <c r="V59" s="10">
        <f>FC_OTH_CP_E!V59+FC_OTH_HH_E!V59+FC_OTH_AFF_E!V59</f>
        <v>592.22742906276846</v>
      </c>
      <c r="W59" s="10">
        <f>FC_OTH_CP_E!W59+FC_OTH_HH_E!W59+FC_OTH_AFF_E!W59</f>
        <v>520.12940670679291</v>
      </c>
      <c r="X59" s="10">
        <f>FC_OTH_CP_E!X59+FC_OTH_HH_E!X59+FC_OTH_AFF_E!X59</f>
        <v>522.58925193465222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0.71650902837489272</v>
      </c>
      <c r="H60" s="10">
        <f>FC_OTH_CP_E!H60+FC_OTH_HH_E!H60+FC_OTH_AFF_E!H60</f>
        <v>1.4331040412725715</v>
      </c>
      <c r="I60" s="10">
        <f>FC_OTH_CP_E!I60+FC_OTH_HH_E!I60+FC_OTH_AFF_E!I60</f>
        <v>0.71650902837489272</v>
      </c>
      <c r="J60" s="10">
        <f>FC_OTH_CP_E!J60+FC_OTH_HH_E!J60+FC_OTH_AFF_E!J60</f>
        <v>0.71650902837489305</v>
      </c>
      <c r="K60" s="10">
        <f>FC_OTH_CP_E!K60+FC_OTH_HH_E!K60+FC_OTH_AFF_E!K60</f>
        <v>1.4331040412725713</v>
      </c>
      <c r="L60" s="10">
        <f>FC_OTH_CP_E!L60+FC_OTH_HH_E!L60+FC_OTH_AFF_E!L60</f>
        <v>1.4331040412725717</v>
      </c>
      <c r="M60" s="10">
        <f>FC_OTH_CP_E!M60+FC_OTH_HH_E!M60+FC_OTH_AFF_E!M60</f>
        <v>1.4331040412725711</v>
      </c>
      <c r="N60" s="10">
        <f>FC_OTH_CP_E!N60+FC_OTH_HH_E!N60+FC_OTH_AFF_E!N60</f>
        <v>1.4331040412725702</v>
      </c>
      <c r="O60" s="10">
        <f>FC_OTH_CP_E!O60+FC_OTH_HH_E!O60+FC_OTH_AFF_E!O60</f>
        <v>1.4331040412725711</v>
      </c>
      <c r="P60" s="10">
        <f>FC_OTH_CP_E!P60+FC_OTH_HH_E!P60+FC_OTH_AFF_E!P60</f>
        <v>2.1496130696474629</v>
      </c>
      <c r="Q60" s="10">
        <f>FC_OTH_CP_E!Q60+FC_OTH_HH_E!Q60+FC_OTH_AFF_E!Q60</f>
        <v>2.1496130696474616</v>
      </c>
      <c r="R60" s="10">
        <f>FC_OTH_CP_E!R60+FC_OTH_HH_E!R60+FC_OTH_AFF_E!R60</f>
        <v>1.4331040412725695</v>
      </c>
      <c r="S60" s="10">
        <f>FC_OTH_CP_E!S60+FC_OTH_HH_E!S60+FC_OTH_AFF_E!S60</f>
        <v>1.4331040412725717</v>
      </c>
      <c r="T60" s="10">
        <f>FC_OTH_CP_E!T60+FC_OTH_HH_E!T60+FC_OTH_AFF_E!T60</f>
        <v>1.5642304385210655</v>
      </c>
      <c r="U60" s="10">
        <f>FC_OTH_CP_E!U60+FC_OTH_HH_E!U60+FC_OTH_AFF_E!U60</f>
        <v>1.6358555460017188</v>
      </c>
      <c r="V60" s="10">
        <f>FC_OTH_CP_E!V60+FC_OTH_HH_E!V60+FC_OTH_AFF_E!V60</f>
        <v>2.0779879621668096</v>
      </c>
      <c r="W60" s="10">
        <f>FC_OTH_CP_E!W60+FC_OTH_HH_E!W60+FC_OTH_AFF_E!W60</f>
        <v>2.1496130696474633</v>
      </c>
      <c r="X60" s="10">
        <f>FC_OTH_CP_E!X60+FC_OTH_HH_E!X60+FC_OTH_AFF_E!X60</f>
        <v>2.1503009458297533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1.9107480653482369</v>
      </c>
      <c r="G61" s="10">
        <f>FC_OTH_CP_E!G61+FC_OTH_HH_E!G61+FC_OTH_AFF_E!G61</f>
        <v>3.0810834049871021</v>
      </c>
      <c r="H61" s="10">
        <f>FC_OTH_CP_E!H61+FC_OTH_HH_E!H61+FC_OTH_AFF_E!H61</f>
        <v>1.8152192605331043</v>
      </c>
      <c r="I61" s="10">
        <f>FC_OTH_CP_E!I61+FC_OTH_HH_E!I61+FC_OTH_AFF_E!I61</f>
        <v>2.1018056749785039</v>
      </c>
      <c r="J61" s="10">
        <f>FC_OTH_CP_E!J61+FC_OTH_HH_E!J61+FC_OTH_AFF_E!J61</f>
        <v>2.0301805674978501</v>
      </c>
      <c r="K61" s="10">
        <f>FC_OTH_CP_E!K61+FC_OTH_HH_E!K61+FC_OTH_AFF_E!K61</f>
        <v>1.8868443680137559</v>
      </c>
      <c r="L61" s="10">
        <f>FC_OTH_CP_E!L61+FC_OTH_HH_E!L61+FC_OTH_AFF_E!L61</f>
        <v>2.340670679277729</v>
      </c>
      <c r="M61" s="10">
        <f>FC_OTH_CP_E!M61+FC_OTH_HH_E!M61+FC_OTH_AFF_E!M61</f>
        <v>2.8423043852106615</v>
      </c>
      <c r="N61" s="10">
        <f>FC_OTH_CP_E!N61+FC_OTH_HH_E!N61+FC_OTH_AFF_E!N61</f>
        <v>3.6305245055889945</v>
      </c>
      <c r="O61" s="10">
        <f>FC_OTH_CP_E!O61+FC_OTH_HH_E!O61+FC_OTH_AFF_E!O61</f>
        <v>6.3532244196044729</v>
      </c>
      <c r="P61" s="10">
        <f>FC_OTH_CP_E!P61+FC_OTH_HH_E!P61+FC_OTH_AFF_E!P61</f>
        <v>7.7386070507308675</v>
      </c>
      <c r="Q61" s="10">
        <f>FC_OTH_CP_E!Q61+FC_OTH_HH_E!Q61+FC_OTH_AFF_E!Q61</f>
        <v>7.7386070507308702</v>
      </c>
      <c r="R61" s="10">
        <f>FC_OTH_CP_E!R61+FC_OTH_HH_E!R61+FC_OTH_AFF_E!R61</f>
        <v>7.953568357695616</v>
      </c>
      <c r="S61" s="10">
        <f>FC_OTH_CP_E!S61+FC_OTH_HH_E!S61+FC_OTH_AFF_E!S61</f>
        <v>7.499742046431642</v>
      </c>
      <c r="T61" s="10">
        <f>FC_OTH_CP_E!T61+FC_OTH_HH_E!T61+FC_OTH_AFF_E!T61</f>
        <v>7.3587274290627676</v>
      </c>
      <c r="U61" s="10">
        <f>FC_OTH_CP_E!U61+FC_OTH_HH_E!U61+FC_OTH_AFF_E!U61</f>
        <v>8.2160791057609615</v>
      </c>
      <c r="V61" s="10">
        <f>FC_OTH_CP_E!V61+FC_OTH_HH_E!V61+FC_OTH_AFF_E!V61</f>
        <v>8.0024075666380021</v>
      </c>
      <c r="W61" s="10">
        <f>FC_OTH_CP_E!W61+FC_OTH_HH_E!W61+FC_OTH_AFF_E!W61</f>
        <v>7.634995700773862</v>
      </c>
      <c r="X61" s="10">
        <f>FC_OTH_CP_E!X61+FC_OTH_HH_E!X61+FC_OTH_AFF_E!X61</f>
        <v>6.8977644024075691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0.10928632846087701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1.7770421324161649</v>
      </c>
      <c r="P66" s="10">
        <f>FC_OTH_CP_E!P66+FC_OTH_HH_E!P66+FC_OTH_AFF_E!P66</f>
        <v>2.6655202063628551</v>
      </c>
      <c r="Q66" s="10">
        <f>FC_OTH_CP_E!Q66+FC_OTH_HH_E!Q66+FC_OTH_AFF_E!Q66</f>
        <v>1.7770421324161649</v>
      </c>
      <c r="R66" s="10">
        <f>FC_OTH_CP_E!R66+FC_OTH_HH_E!R66+FC_OTH_AFF_E!R66</f>
        <v>1.7770421324161649</v>
      </c>
      <c r="S66" s="10">
        <f>FC_OTH_CP_E!S66+FC_OTH_HH_E!S66+FC_OTH_AFF_E!S66</f>
        <v>1.7770421324161649</v>
      </c>
      <c r="T66" s="10">
        <f>FC_OTH_CP_E!T66+FC_OTH_HH_E!T66+FC_OTH_AFF_E!T66</f>
        <v>1.3505588993981079</v>
      </c>
      <c r="U66" s="10">
        <f>FC_OTH_CP_E!U66+FC_OTH_HH_E!U66+FC_OTH_AFF_E!U66</f>
        <v>1.8975064488392088</v>
      </c>
      <c r="V66" s="10">
        <f>FC_OTH_CP_E!V66+FC_OTH_HH_E!V66+FC_OTH_AFF_E!V66</f>
        <v>2.0227858985382627</v>
      </c>
      <c r="W66" s="10">
        <f>FC_OTH_CP_E!W66+FC_OTH_HH_E!W66+FC_OTH_AFF_E!W66</f>
        <v>3.9608770421324166</v>
      </c>
      <c r="X66" s="10">
        <f>FC_OTH_CP_E!X66+FC_OTH_HH_E!X66+FC_OTH_AFF_E!X66</f>
        <v>2.660275150472915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0.86758383490971624</v>
      </c>
      <c r="U70" s="10">
        <f>FC_OTH_CP_E!U70+FC_OTH_HH_E!U70+FC_OTH_AFF_E!U70</f>
        <v>0.86758383490971624</v>
      </c>
      <c r="V70" s="10">
        <f>FC_OTH_CP_E!V70+FC_OTH_HH_E!V70+FC_OTH_AFF_E!V70</f>
        <v>0.86758383490971624</v>
      </c>
      <c r="W70" s="10">
        <f>FC_OTH_CP_E!W70+FC_OTH_HH_E!W70+FC_OTH_AFF_E!W70</f>
        <v>0.86758383490971624</v>
      </c>
      <c r="X70" s="10">
        <f>FC_OTH_CP_E!X70+FC_OTH_HH_E!X70+FC_OTH_AFF_E!X70</f>
        <v>0.92622527944969901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582.61685296646601</v>
      </c>
      <c r="D75" s="37">
        <f>FC_OTH_CP_E!D75+FC_OTH_HH_E!D75+FC_OTH_AFF_E!D75</f>
        <v>627.16165090283732</v>
      </c>
      <c r="E75" s="37">
        <f>FC_OTH_CP_E!E75+FC_OTH_HH_E!E75+FC_OTH_AFF_E!E75</f>
        <v>618.06156491831473</v>
      </c>
      <c r="F75" s="37">
        <f>FC_OTH_CP_E!F75+FC_OTH_HH_E!F75+FC_OTH_AFF_E!F75</f>
        <v>632.4877901977643</v>
      </c>
      <c r="G75" s="37">
        <f>FC_OTH_CP_E!G75+FC_OTH_HH_E!G75+FC_OTH_AFF_E!G75</f>
        <v>580.65838349097146</v>
      </c>
      <c r="H75" s="37">
        <f>FC_OTH_CP_E!H75+FC_OTH_HH_E!H75+FC_OTH_AFF_E!H75</f>
        <v>586.9399828030954</v>
      </c>
      <c r="I75" s="37">
        <f>FC_OTH_CP_E!I75+FC_OTH_HH_E!I75+FC_OTH_AFF_E!I75</f>
        <v>572.46586414445392</v>
      </c>
      <c r="J75" s="37">
        <f>FC_OTH_CP_E!J75+FC_OTH_HH_E!J75+FC_OTH_AFF_E!J75</f>
        <v>554.6001719690455</v>
      </c>
      <c r="K75" s="37">
        <f>FC_OTH_CP_E!K75+FC_OTH_HH_E!K75+FC_OTH_AFF_E!K75</f>
        <v>526.32080825451419</v>
      </c>
      <c r="L75" s="37">
        <f>FC_OTH_CP_E!L75+FC_OTH_HH_E!L75+FC_OTH_AFF_E!L75</f>
        <v>523.33525365434218</v>
      </c>
      <c r="M75" s="37">
        <f>FC_OTH_CP_E!M75+FC_OTH_HH_E!M75+FC_OTH_AFF_E!M75</f>
        <v>565.70644883920875</v>
      </c>
      <c r="N75" s="37">
        <f>FC_OTH_CP_E!N75+FC_OTH_HH_E!N75+FC_OTH_AFF_E!N75</f>
        <v>492.69131556319843</v>
      </c>
      <c r="O75" s="37">
        <f>FC_OTH_CP_E!O75+FC_OTH_HH_E!O75+FC_OTH_AFF_E!O75</f>
        <v>528.66147893379184</v>
      </c>
      <c r="P75" s="37">
        <f>FC_OTH_CP_E!P75+FC_OTH_HH_E!P75+FC_OTH_AFF_E!P75</f>
        <v>506.80713671539093</v>
      </c>
      <c r="Q75" s="37">
        <f>FC_OTH_CP_E!Q75+FC_OTH_HH_E!Q75+FC_OTH_AFF_E!Q75</f>
        <v>483.63903697334501</v>
      </c>
      <c r="R75" s="37">
        <f>FC_OTH_CP_E!R75+FC_OTH_HH_E!R75+FC_OTH_AFF_E!R75</f>
        <v>469.35606190885625</v>
      </c>
      <c r="S75" s="37">
        <f>FC_OTH_CP_E!S75+FC_OTH_HH_E!S75+FC_OTH_AFF_E!S75</f>
        <v>521.30498710232177</v>
      </c>
      <c r="T75" s="37">
        <f>FC_OTH_CP_E!T75+FC_OTH_HH_E!T75+FC_OTH_AFF_E!T75</f>
        <v>526.18030954428207</v>
      </c>
      <c r="U75" s="37">
        <f>FC_OTH_CP_E!U75+FC_OTH_HH_E!U75+FC_OTH_AFF_E!U75</f>
        <v>511.43018056749798</v>
      </c>
      <c r="V75" s="37">
        <f>FC_OTH_CP_E!V75+FC_OTH_HH_E!V75+FC_OTH_AFF_E!V75</f>
        <v>501.59243336199506</v>
      </c>
      <c r="W75" s="37">
        <f>FC_OTH_CP_E!W75+FC_OTH_HH_E!W75+FC_OTH_AFF_E!W75</f>
        <v>484.76904557179699</v>
      </c>
      <c r="X75" s="37">
        <f>FC_OTH_CP_E!X75+FC_OTH_HH_E!X75+FC_OTH_AFF_E!X75</f>
        <v>573.32983662940694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255.04928278685841</v>
      </c>
      <c r="D76" s="40">
        <f>FC_OTH_CP_E!D76+FC_OTH_HH_E!D76+FC_OTH_AFF_E!D76</f>
        <v>252.541726743732</v>
      </c>
      <c r="E76" s="40">
        <f>FC_OTH_CP_E!E76+FC_OTH_HH_E!E76+FC_OTH_AFF_E!E76</f>
        <v>282.37799833495399</v>
      </c>
      <c r="F76" s="40">
        <f>FC_OTH_CP_E!F76+FC_OTH_HH_E!F76+FC_OTH_AFF_E!F76</f>
        <v>303.80323604902662</v>
      </c>
      <c r="G76" s="40">
        <f>FC_OTH_CP_E!G76+FC_OTH_HH_E!G76+FC_OTH_AFF_E!G76</f>
        <v>318.59225505937007</v>
      </c>
      <c r="H76" s="40">
        <f>FC_OTH_CP_E!H76+FC_OTH_HH_E!H76+FC_OTH_AFF_E!H76</f>
        <v>339.8195866071913</v>
      </c>
      <c r="I76" s="40">
        <f>FC_OTH_CP_E!I76+FC_OTH_HH_E!I76+FC_OTH_AFF_E!I76</f>
        <v>370.22714327063227</v>
      </c>
      <c r="J76" s="40">
        <f>FC_OTH_CP_E!J76+FC_OTH_HH_E!J76+FC_OTH_AFF_E!J76</f>
        <v>405.24116752101872</v>
      </c>
      <c r="K76" s="40">
        <f>FC_OTH_CP_E!K76+FC_OTH_HH_E!K76+FC_OTH_AFF_E!K76</f>
        <v>417.56538697846463</v>
      </c>
      <c r="L76" s="40">
        <f>FC_OTH_CP_E!L76+FC_OTH_HH_E!L76+FC_OTH_AFF_E!L76</f>
        <v>387.56968274210374</v>
      </c>
      <c r="M76" s="40">
        <f>FC_OTH_CP_E!M76+FC_OTH_HH_E!M76+FC_OTH_AFF_E!M76</f>
        <v>388.27851622483092</v>
      </c>
      <c r="N76" s="40">
        <f>FC_OTH_CP_E!N76+FC_OTH_HH_E!N76+FC_OTH_AFF_E!N76</f>
        <v>379.44031955215155</v>
      </c>
      <c r="O76" s="40">
        <f>FC_OTH_CP_E!O76+FC_OTH_HH_E!O76+FC_OTH_AFF_E!O76</f>
        <v>407.87662707094375</v>
      </c>
      <c r="P76" s="40">
        <f>FC_OTH_CP_E!P76+FC_OTH_HH_E!P76+FC_OTH_AFF_E!P76</f>
        <v>401.00569070883728</v>
      </c>
      <c r="Q76" s="40">
        <f>FC_OTH_CP_E!Q76+FC_OTH_HH_E!Q76+FC_OTH_AFF_E!Q76</f>
        <v>413.46407416618592</v>
      </c>
      <c r="R76" s="40">
        <f>FC_OTH_CP_E!R76+FC_OTH_HH_E!R76+FC_OTH_AFF_E!R76</f>
        <v>398.03646004039524</v>
      </c>
      <c r="S76" s="40">
        <f>FC_OTH_CP_E!S76+FC_OTH_HH_E!S76+FC_OTH_AFF_E!S76</f>
        <v>402.7650577758746</v>
      </c>
      <c r="T76" s="40">
        <f>FC_OTH_CP_E!T76+FC_OTH_HH_E!T76+FC_OTH_AFF_E!T76</f>
        <v>395.37251780008785</v>
      </c>
      <c r="U76" s="40">
        <f>FC_OTH_CP_E!U76+FC_OTH_HH_E!U76+FC_OTH_AFF_E!U76</f>
        <v>403.9016554959814</v>
      </c>
      <c r="V76" s="40">
        <f>FC_OTH_CP_E!V76+FC_OTH_HH_E!V76+FC_OTH_AFF_E!V76</f>
        <v>401.23508443287159</v>
      </c>
      <c r="W76" s="40">
        <f>FC_OTH_CP_E!W76+FC_OTH_HH_E!W76+FC_OTH_AFF_E!W76</f>
        <v>390.59307924229944</v>
      </c>
      <c r="X76" s="40">
        <f>FC_OTH_CP_E!X76+FC_OTH_HH_E!X76+FC_OTH_AFF_E!X76</f>
        <v>400.76225571513237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479.06966111875863</v>
      </c>
      <c r="D2" s="31">
        <f t="shared" ref="D2:W2" si="1">SUM(D3,D17,D22,D25,D26,D51,D52,D71,D74,D75,D76)</f>
        <v>508.15823577210688</v>
      </c>
      <c r="E2" s="31">
        <f t="shared" si="1"/>
        <v>541.12073264277853</v>
      </c>
      <c r="F2" s="31">
        <f t="shared" si="1"/>
        <v>570.99205806106454</v>
      </c>
      <c r="G2" s="31">
        <f t="shared" si="1"/>
        <v>602.61435308172599</v>
      </c>
      <c r="H2" s="31">
        <f t="shared" si="1"/>
        <v>600.69473708010617</v>
      </c>
      <c r="I2" s="31">
        <f t="shared" si="1"/>
        <v>644.0302387134526</v>
      </c>
      <c r="J2" s="31">
        <f t="shared" si="1"/>
        <v>689.77298179444961</v>
      </c>
      <c r="K2" s="31">
        <f t="shared" si="1"/>
        <v>615.39032249007244</v>
      </c>
      <c r="L2" s="31">
        <f t="shared" si="1"/>
        <v>575.66684525285177</v>
      </c>
      <c r="M2" s="31">
        <f t="shared" si="1"/>
        <v>601.26501665475348</v>
      </c>
      <c r="N2" s="31">
        <f t="shared" si="1"/>
        <v>559.09053451345858</v>
      </c>
      <c r="O2" s="31">
        <f t="shared" si="1"/>
        <v>626.89133042434014</v>
      </c>
      <c r="P2" s="31">
        <f t="shared" si="1"/>
        <v>604.18617222216483</v>
      </c>
      <c r="Q2" s="31">
        <f t="shared" si="1"/>
        <v>611.72933641898055</v>
      </c>
      <c r="R2" s="31">
        <f t="shared" si="1"/>
        <v>585.35898798536516</v>
      </c>
      <c r="S2" s="31">
        <f t="shared" si="1"/>
        <v>592.31931400975247</v>
      </c>
      <c r="T2" s="31">
        <f t="shared" si="1"/>
        <v>611.10923319131734</v>
      </c>
      <c r="U2" s="31">
        <f t="shared" si="1"/>
        <v>597.19744225436511</v>
      </c>
      <c r="V2" s="31">
        <f t="shared" si="1"/>
        <v>574.72339053777262</v>
      </c>
      <c r="W2" s="31">
        <f t="shared" si="1"/>
        <v>553.55154871779371</v>
      </c>
      <c r="X2" s="31">
        <f t="shared" ref="X2" si="2">SUM(X3,X17,X22,X25,X26,X51,X52,X71,X74,X75,X76)</f>
        <v>606.22184298942307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34.66749785038693</v>
      </c>
      <c r="D3" s="34">
        <f t="shared" ref="D3:W3" si="4">SUM(D4,D8,D11)</f>
        <v>34.66749785038693</v>
      </c>
      <c r="E3" s="34">
        <f t="shared" si="4"/>
        <v>32.628288907996563</v>
      </c>
      <c r="F3" s="34">
        <f t="shared" si="4"/>
        <v>30.060189165950138</v>
      </c>
      <c r="G3" s="34">
        <f t="shared" si="4"/>
        <v>28.807652622527947</v>
      </c>
      <c r="H3" s="34">
        <f t="shared" si="4"/>
        <v>23.1713671539123</v>
      </c>
      <c r="I3" s="34">
        <f t="shared" si="4"/>
        <v>23.797678417884775</v>
      </c>
      <c r="J3" s="34">
        <f t="shared" si="4"/>
        <v>23.1713671539123</v>
      </c>
      <c r="K3" s="34">
        <f t="shared" si="4"/>
        <v>20.040154772141012</v>
      </c>
      <c r="L3" s="34">
        <f t="shared" si="4"/>
        <v>15.030094582975055</v>
      </c>
      <c r="M3" s="34">
        <f t="shared" si="4"/>
        <v>21.292605331040399</v>
      </c>
      <c r="N3" s="34">
        <f t="shared" si="4"/>
        <v>18.787618228718845</v>
      </c>
      <c r="O3" s="34">
        <f t="shared" si="4"/>
        <v>9.3938091143594136</v>
      </c>
      <c r="P3" s="34">
        <f t="shared" si="4"/>
        <v>10.918572656921745</v>
      </c>
      <c r="Q3" s="34">
        <f t="shared" si="4"/>
        <v>8.0793637145313824</v>
      </c>
      <c r="R3" s="34">
        <f t="shared" si="4"/>
        <v>6.281857265692171</v>
      </c>
      <c r="S3" s="34">
        <f t="shared" si="4"/>
        <v>5.7540842648323256</v>
      </c>
      <c r="T3" s="34">
        <f t="shared" si="4"/>
        <v>3.6086844368013722</v>
      </c>
      <c r="U3" s="34">
        <f t="shared" si="4"/>
        <v>2.9450558899398098</v>
      </c>
      <c r="V3" s="34">
        <f t="shared" si="4"/>
        <v>2.138607050730867</v>
      </c>
      <c r="W3" s="34">
        <f t="shared" si="4"/>
        <v>1.0771281169389517</v>
      </c>
      <c r="X3" s="34">
        <f t="shared" ref="X3" si="5">SUM(X4,X8,X11)</f>
        <v>1.4860705073086848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34.66749785038693</v>
      </c>
      <c r="D4" s="29">
        <f t="shared" ref="D4:W4" si="7">SUM(D5:D7)</f>
        <v>34.66749785038693</v>
      </c>
      <c r="E4" s="29">
        <f t="shared" si="7"/>
        <v>32.628288907996563</v>
      </c>
      <c r="F4" s="29">
        <f t="shared" si="7"/>
        <v>30.060189165950138</v>
      </c>
      <c r="G4" s="29">
        <f t="shared" si="7"/>
        <v>28.807652622527947</v>
      </c>
      <c r="H4" s="29">
        <f t="shared" si="7"/>
        <v>23.1713671539123</v>
      </c>
      <c r="I4" s="29">
        <f t="shared" si="7"/>
        <v>23.797678417884775</v>
      </c>
      <c r="J4" s="29">
        <f t="shared" si="7"/>
        <v>23.1713671539123</v>
      </c>
      <c r="K4" s="29">
        <f t="shared" si="7"/>
        <v>20.040154772141012</v>
      </c>
      <c r="L4" s="29">
        <f t="shared" si="7"/>
        <v>15.030094582975055</v>
      </c>
      <c r="M4" s="29">
        <f t="shared" si="7"/>
        <v>21.292605331040399</v>
      </c>
      <c r="N4" s="29">
        <f t="shared" si="7"/>
        <v>18.787618228718845</v>
      </c>
      <c r="O4" s="29">
        <f t="shared" si="7"/>
        <v>9.3938091143594136</v>
      </c>
      <c r="P4" s="29">
        <f t="shared" si="7"/>
        <v>10.918572656921745</v>
      </c>
      <c r="Q4" s="29">
        <f t="shared" si="7"/>
        <v>8.0793637145313824</v>
      </c>
      <c r="R4" s="29">
        <f t="shared" si="7"/>
        <v>6.281857265692171</v>
      </c>
      <c r="S4" s="29">
        <f t="shared" si="7"/>
        <v>5.7540842648323256</v>
      </c>
      <c r="T4" s="29">
        <f t="shared" si="7"/>
        <v>3.6086844368013722</v>
      </c>
      <c r="U4" s="29">
        <f t="shared" si="7"/>
        <v>2.9450558899398098</v>
      </c>
      <c r="V4" s="29">
        <f t="shared" si="7"/>
        <v>2.138607050730867</v>
      </c>
      <c r="W4" s="29">
        <f t="shared" si="7"/>
        <v>1.0771281169389517</v>
      </c>
      <c r="X4" s="29">
        <f t="shared" ref="X4" si="8">SUM(X5:X7)</f>
        <v>1.4860705073086848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0.65520206362854638</v>
      </c>
      <c r="T5" s="10">
        <f>FC_OTH_CP_SH_E!T5+FC_OTH_CP_SC_E!T5+FC_OTH_CP_HW_E!T5+FC_OTH_CP_CA_E!T5+FC_OTH_CP_VE_E!T5+FC_OTH_CP_SL_E!T5+FC_OTH_CP_BL_E!T5+FC_OTH_CP_CR_E!T5+FC_OTH_CP_BT_E!T5+FC_OTH_CP_IT_E!T5</f>
        <v>0.16509028374892507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34.66749785038693</v>
      </c>
      <c r="D7" s="10">
        <f>FC_OTH_CP_SH_E!D7+FC_OTH_CP_SC_E!D7+FC_OTH_CP_HW_E!D7+FC_OTH_CP_CA_E!D7+FC_OTH_CP_VE_E!D7+FC_OTH_CP_SL_E!D7+FC_OTH_CP_BL_E!D7+FC_OTH_CP_CR_E!D7+FC_OTH_CP_BT_E!D7+FC_OTH_CP_IT_E!D7</f>
        <v>34.66749785038693</v>
      </c>
      <c r="E7" s="10">
        <f>FC_OTH_CP_SH_E!E7+FC_OTH_CP_SC_E!E7+FC_OTH_CP_HW_E!E7+FC_OTH_CP_CA_E!E7+FC_OTH_CP_VE_E!E7+FC_OTH_CP_SL_E!E7+FC_OTH_CP_BL_E!E7+FC_OTH_CP_CR_E!E7+FC_OTH_CP_BT_E!E7+FC_OTH_CP_IT_E!E7</f>
        <v>32.628288907996563</v>
      </c>
      <c r="F7" s="10">
        <f>FC_OTH_CP_SH_E!F7+FC_OTH_CP_SC_E!F7+FC_OTH_CP_HW_E!F7+FC_OTH_CP_CA_E!F7+FC_OTH_CP_VE_E!F7+FC_OTH_CP_SL_E!F7+FC_OTH_CP_BL_E!F7+FC_OTH_CP_CR_E!F7+FC_OTH_CP_BT_E!F7+FC_OTH_CP_IT_E!F7</f>
        <v>30.060189165950138</v>
      </c>
      <c r="G7" s="10">
        <f>FC_OTH_CP_SH_E!G7+FC_OTH_CP_SC_E!G7+FC_OTH_CP_HW_E!G7+FC_OTH_CP_CA_E!G7+FC_OTH_CP_VE_E!G7+FC_OTH_CP_SL_E!G7+FC_OTH_CP_BL_E!G7+FC_OTH_CP_CR_E!G7+FC_OTH_CP_BT_E!G7+FC_OTH_CP_IT_E!G7</f>
        <v>28.807652622527947</v>
      </c>
      <c r="H7" s="10">
        <f>FC_OTH_CP_SH_E!H7+FC_OTH_CP_SC_E!H7+FC_OTH_CP_HW_E!H7+FC_OTH_CP_CA_E!H7+FC_OTH_CP_VE_E!H7+FC_OTH_CP_SL_E!H7+FC_OTH_CP_BL_E!H7+FC_OTH_CP_CR_E!H7+FC_OTH_CP_BT_E!H7+FC_OTH_CP_IT_E!H7</f>
        <v>23.1713671539123</v>
      </c>
      <c r="I7" s="10">
        <f>FC_OTH_CP_SH_E!I7+FC_OTH_CP_SC_E!I7+FC_OTH_CP_HW_E!I7+FC_OTH_CP_CA_E!I7+FC_OTH_CP_VE_E!I7+FC_OTH_CP_SL_E!I7+FC_OTH_CP_BL_E!I7+FC_OTH_CP_CR_E!I7+FC_OTH_CP_BT_E!I7+FC_OTH_CP_IT_E!I7</f>
        <v>23.797678417884775</v>
      </c>
      <c r="J7" s="10">
        <f>FC_OTH_CP_SH_E!J7+FC_OTH_CP_SC_E!J7+FC_OTH_CP_HW_E!J7+FC_OTH_CP_CA_E!J7+FC_OTH_CP_VE_E!J7+FC_OTH_CP_SL_E!J7+FC_OTH_CP_BL_E!J7+FC_OTH_CP_CR_E!J7+FC_OTH_CP_BT_E!J7+FC_OTH_CP_IT_E!J7</f>
        <v>23.1713671539123</v>
      </c>
      <c r="K7" s="10">
        <f>FC_OTH_CP_SH_E!K7+FC_OTH_CP_SC_E!K7+FC_OTH_CP_HW_E!K7+FC_OTH_CP_CA_E!K7+FC_OTH_CP_VE_E!K7+FC_OTH_CP_SL_E!K7+FC_OTH_CP_BL_E!K7+FC_OTH_CP_CR_E!K7+FC_OTH_CP_BT_E!K7+FC_OTH_CP_IT_E!K7</f>
        <v>20.040154772141012</v>
      </c>
      <c r="L7" s="10">
        <f>FC_OTH_CP_SH_E!L7+FC_OTH_CP_SC_E!L7+FC_OTH_CP_HW_E!L7+FC_OTH_CP_CA_E!L7+FC_OTH_CP_VE_E!L7+FC_OTH_CP_SL_E!L7+FC_OTH_CP_BL_E!L7+FC_OTH_CP_CR_E!L7+FC_OTH_CP_BT_E!L7+FC_OTH_CP_IT_E!L7</f>
        <v>15.030094582975055</v>
      </c>
      <c r="M7" s="10">
        <f>FC_OTH_CP_SH_E!M7+FC_OTH_CP_SC_E!M7+FC_OTH_CP_HW_E!M7+FC_OTH_CP_CA_E!M7+FC_OTH_CP_VE_E!M7+FC_OTH_CP_SL_E!M7+FC_OTH_CP_BL_E!M7+FC_OTH_CP_CR_E!M7+FC_OTH_CP_BT_E!M7+FC_OTH_CP_IT_E!M7</f>
        <v>21.292605331040399</v>
      </c>
      <c r="N7" s="10">
        <f>FC_OTH_CP_SH_E!N7+FC_OTH_CP_SC_E!N7+FC_OTH_CP_HW_E!N7+FC_OTH_CP_CA_E!N7+FC_OTH_CP_VE_E!N7+FC_OTH_CP_SL_E!N7+FC_OTH_CP_BL_E!N7+FC_OTH_CP_CR_E!N7+FC_OTH_CP_BT_E!N7+FC_OTH_CP_IT_E!N7</f>
        <v>18.787618228718845</v>
      </c>
      <c r="O7" s="10">
        <f>FC_OTH_CP_SH_E!O7+FC_OTH_CP_SC_E!O7+FC_OTH_CP_HW_E!O7+FC_OTH_CP_CA_E!O7+FC_OTH_CP_VE_E!O7+FC_OTH_CP_SL_E!O7+FC_OTH_CP_BL_E!O7+FC_OTH_CP_CR_E!O7+FC_OTH_CP_BT_E!O7+FC_OTH_CP_IT_E!O7</f>
        <v>9.3938091143594136</v>
      </c>
      <c r="P7" s="10">
        <f>FC_OTH_CP_SH_E!P7+FC_OTH_CP_SC_E!P7+FC_OTH_CP_HW_E!P7+FC_OTH_CP_CA_E!P7+FC_OTH_CP_VE_E!P7+FC_OTH_CP_SL_E!P7+FC_OTH_CP_BL_E!P7+FC_OTH_CP_CR_E!P7+FC_OTH_CP_BT_E!P7+FC_OTH_CP_IT_E!P7</f>
        <v>10.918572656921745</v>
      </c>
      <c r="Q7" s="10">
        <f>FC_OTH_CP_SH_E!Q7+FC_OTH_CP_SC_E!Q7+FC_OTH_CP_HW_E!Q7+FC_OTH_CP_CA_E!Q7+FC_OTH_CP_VE_E!Q7+FC_OTH_CP_SL_E!Q7+FC_OTH_CP_BL_E!Q7+FC_OTH_CP_CR_E!Q7+FC_OTH_CP_BT_E!Q7+FC_OTH_CP_IT_E!Q7</f>
        <v>8.0793637145313824</v>
      </c>
      <c r="R7" s="10">
        <f>FC_OTH_CP_SH_E!R7+FC_OTH_CP_SC_E!R7+FC_OTH_CP_HW_E!R7+FC_OTH_CP_CA_E!R7+FC_OTH_CP_VE_E!R7+FC_OTH_CP_SL_E!R7+FC_OTH_CP_BL_E!R7+FC_OTH_CP_CR_E!R7+FC_OTH_CP_BT_E!R7+FC_OTH_CP_IT_E!R7</f>
        <v>6.281857265692171</v>
      </c>
      <c r="S7" s="10">
        <f>FC_OTH_CP_SH_E!S7+FC_OTH_CP_SC_E!S7+FC_OTH_CP_HW_E!S7+FC_OTH_CP_CA_E!S7+FC_OTH_CP_VE_E!S7+FC_OTH_CP_SL_E!S7+FC_OTH_CP_BL_E!S7+FC_OTH_CP_CR_E!S7+FC_OTH_CP_BT_E!S7+FC_OTH_CP_IT_E!S7</f>
        <v>5.0988822012037796</v>
      </c>
      <c r="T7" s="10">
        <f>FC_OTH_CP_SH_E!T7+FC_OTH_CP_SC_E!T7+FC_OTH_CP_HW_E!T7+FC_OTH_CP_CA_E!T7+FC_OTH_CP_VE_E!T7+FC_OTH_CP_SL_E!T7+FC_OTH_CP_BL_E!T7+FC_OTH_CP_CR_E!T7+FC_OTH_CP_BT_E!T7+FC_OTH_CP_IT_E!T7</f>
        <v>3.4435941530524472</v>
      </c>
      <c r="U7" s="10">
        <f>FC_OTH_CP_SH_E!U7+FC_OTH_CP_SC_E!U7+FC_OTH_CP_HW_E!U7+FC_OTH_CP_CA_E!U7+FC_OTH_CP_VE_E!U7+FC_OTH_CP_SL_E!U7+FC_OTH_CP_BL_E!U7+FC_OTH_CP_CR_E!U7+FC_OTH_CP_BT_E!U7+FC_OTH_CP_IT_E!U7</f>
        <v>2.9450558899398098</v>
      </c>
      <c r="V7" s="10">
        <f>FC_OTH_CP_SH_E!V7+FC_OTH_CP_SC_E!V7+FC_OTH_CP_HW_E!V7+FC_OTH_CP_CA_E!V7+FC_OTH_CP_VE_E!V7+FC_OTH_CP_SL_E!V7+FC_OTH_CP_BL_E!V7+FC_OTH_CP_CR_E!V7+FC_OTH_CP_BT_E!V7+FC_OTH_CP_IT_E!V7</f>
        <v>2.138607050730867</v>
      </c>
      <c r="W7" s="10">
        <f>FC_OTH_CP_SH_E!W7+FC_OTH_CP_SC_E!W7+FC_OTH_CP_HW_E!W7+FC_OTH_CP_CA_E!W7+FC_OTH_CP_VE_E!W7+FC_OTH_CP_SL_E!W7+FC_OTH_CP_BL_E!W7+FC_OTH_CP_CR_E!W7+FC_OTH_CP_BT_E!W7+FC_OTH_CP_IT_E!W7</f>
        <v>1.0771281169389517</v>
      </c>
      <c r="X7" s="10">
        <f>FC_OTH_CP_SH_E!X7+FC_OTH_CP_SC_E!X7+FC_OTH_CP_HW_E!X7+FC_OTH_CP_CA_E!X7+FC_OTH_CP_VE_E!X7+FC_OTH_CP_SL_E!X7+FC_OTH_CP_BL_E!X7+FC_OTH_CP_CR_E!X7+FC_OTH_CP_BT_E!X7+FC_OTH_CP_IT_E!X7</f>
        <v>1.4860705073086848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0.73998280309544273</v>
      </c>
      <c r="D22" s="37">
        <f t="shared" ref="D22:W22" si="19">SUM(D23:D24)</f>
        <v>0.36999140154772142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0.2400687876182287</v>
      </c>
      <c r="K22" s="37">
        <f t="shared" si="19"/>
        <v>0.24006878761822861</v>
      </c>
      <c r="L22" s="37">
        <f t="shared" si="19"/>
        <v>0.24006878761822861</v>
      </c>
      <c r="M22" s="37">
        <f t="shared" si="19"/>
        <v>0</v>
      </c>
      <c r="N22" s="37">
        <f t="shared" si="19"/>
        <v>0</v>
      </c>
      <c r="O22" s="37">
        <f t="shared" si="19"/>
        <v>0.72012037833190012</v>
      </c>
      <c r="P22" s="37">
        <f t="shared" si="19"/>
        <v>0</v>
      </c>
      <c r="Q22" s="37">
        <f t="shared" si="19"/>
        <v>0.24006878761822864</v>
      </c>
      <c r="R22" s="37">
        <f t="shared" si="19"/>
        <v>0</v>
      </c>
      <c r="S22" s="37">
        <f t="shared" si="19"/>
        <v>0</v>
      </c>
      <c r="T22" s="37">
        <f t="shared" si="19"/>
        <v>0.26758383490971599</v>
      </c>
      <c r="U22" s="37">
        <f t="shared" si="19"/>
        <v>0.72760103181427338</v>
      </c>
      <c r="V22" s="37">
        <f t="shared" si="19"/>
        <v>0.55047291487532213</v>
      </c>
      <c r="W22" s="37">
        <f t="shared" si="19"/>
        <v>0.46663800515907172</v>
      </c>
      <c r="X22" s="37">
        <f t="shared" ref="X22" si="20">SUM(X23:X24)</f>
        <v>0.49707652622527976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0.2400687876182287</v>
      </c>
      <c r="K23" s="10">
        <f>FC_OTH_CP_SH_E!K23+FC_OTH_CP_SC_E!K23+FC_OTH_CP_HW_E!K23+FC_OTH_CP_CA_E!K23+FC_OTH_CP_VE_E!K23+FC_OTH_CP_SL_E!K23+FC_OTH_CP_BL_E!K23+FC_OTH_CP_CR_E!K23+FC_OTH_CP_BT_E!K23+FC_OTH_CP_IT_E!K23</f>
        <v>0.24006878761822861</v>
      </c>
      <c r="L23" s="10">
        <f>FC_OTH_CP_SH_E!L23+FC_OTH_CP_SC_E!L23+FC_OTH_CP_HW_E!L23+FC_OTH_CP_CA_E!L23+FC_OTH_CP_VE_E!L23+FC_OTH_CP_SL_E!L23+FC_OTH_CP_BL_E!L23+FC_OTH_CP_CR_E!L23+FC_OTH_CP_BT_E!L23+FC_OTH_CP_IT_E!L23</f>
        <v>0.24006878761822861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0.72012037833190012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0.24006878761822864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1.4875322441960439E-2</v>
      </c>
      <c r="U23" s="10">
        <f>FC_OTH_CP_SH_E!U23+FC_OTH_CP_SC_E!U23+FC_OTH_CP_HW_E!U23+FC_OTH_CP_CA_E!U23+FC_OTH_CP_VE_E!U23+FC_OTH_CP_SL_E!U23+FC_OTH_CP_BL_E!U23+FC_OTH_CP_CR_E!U23+FC_OTH_CP_BT_E!U23+FC_OTH_CP_IT_E!U23</f>
        <v>0.38091143594153049</v>
      </c>
      <c r="V23" s="10">
        <f>FC_OTH_CP_SH_E!V23+FC_OTH_CP_SC_E!V23+FC_OTH_CP_HW_E!V23+FC_OTH_CP_CA_E!V23+FC_OTH_CP_VE_E!V23+FC_OTH_CP_SL_E!V23+FC_OTH_CP_BL_E!V23+FC_OTH_CP_CR_E!V23+FC_OTH_CP_BT_E!V23+FC_OTH_CP_IT_E!V23</f>
        <v>0.45391229578675812</v>
      </c>
      <c r="W23" s="10">
        <f>FC_OTH_CP_SH_E!W23+FC_OTH_CP_SC_E!W23+FC_OTH_CP_HW_E!W23+FC_OTH_CP_CA_E!W23+FC_OTH_CP_VE_E!W23+FC_OTH_CP_SL_E!W23+FC_OTH_CP_BL_E!W23+FC_OTH_CP_CR_E!W23+FC_OTH_CP_BT_E!W23+FC_OTH_CP_IT_E!W23</f>
        <v>0.11668099742046438</v>
      </c>
      <c r="X23" s="10">
        <f>FC_OTH_CP_SH_E!X23+FC_OTH_CP_SC_E!X23+FC_OTH_CP_HW_E!X23+FC_OTH_CP_CA_E!X23+FC_OTH_CP_VE_E!X23+FC_OTH_CP_SL_E!X23+FC_OTH_CP_BL_E!X23+FC_OTH_CP_CR_E!X23+FC_OTH_CP_BT_E!X23+FC_OTH_CP_IT_E!X23</f>
        <v>2.7601031814273449E-2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0.73998280309544273</v>
      </c>
      <c r="D24" s="10">
        <f>FC_OTH_CP_SH_E!D24+FC_OTH_CP_SC_E!D24+FC_OTH_CP_HW_E!D24+FC_OTH_CP_CA_E!D24+FC_OTH_CP_VE_E!D24+FC_OTH_CP_SL_E!D24+FC_OTH_CP_BL_E!D24+FC_OTH_CP_CR_E!D24+FC_OTH_CP_BT_E!D24+FC_OTH_CP_IT_E!D24</f>
        <v>0.36999140154772142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0.25270851246775555</v>
      </c>
      <c r="U24" s="10">
        <f>FC_OTH_CP_SH_E!U24+FC_OTH_CP_SC_E!U24+FC_OTH_CP_HW_E!U24+FC_OTH_CP_CA_E!U24+FC_OTH_CP_VE_E!U24+FC_OTH_CP_SL_E!U24+FC_OTH_CP_BL_E!U24+FC_OTH_CP_CR_E!U24+FC_OTH_CP_BT_E!U24+FC_OTH_CP_IT_E!U24</f>
        <v>0.3466895958727429</v>
      </c>
      <c r="V24" s="10">
        <f>FC_OTH_CP_SH_E!V24+FC_OTH_CP_SC_E!V24+FC_OTH_CP_HW_E!V24+FC_OTH_CP_CA_E!V24+FC_OTH_CP_VE_E!V24+FC_OTH_CP_SL_E!V24+FC_OTH_CP_BL_E!V24+FC_OTH_CP_CR_E!V24+FC_OTH_CP_BT_E!V24+FC_OTH_CP_IT_E!V24</f>
        <v>9.6560619088564018E-2</v>
      </c>
      <c r="W24" s="10">
        <f>FC_OTH_CP_SH_E!W24+FC_OTH_CP_SC_E!W24+FC_OTH_CP_HW_E!W24+FC_OTH_CP_CA_E!W24+FC_OTH_CP_VE_E!W24+FC_OTH_CP_SL_E!W24+FC_OTH_CP_BL_E!W24+FC_OTH_CP_CR_E!W24+FC_OTH_CP_BT_E!W24+FC_OTH_CP_IT_E!W24</f>
        <v>0.34995700773860733</v>
      </c>
      <c r="X24" s="10">
        <f>FC_OTH_CP_SH_E!X24+FC_OTH_CP_SC_E!X24+FC_OTH_CP_HW_E!X24+FC_OTH_CP_CA_E!X24+FC_OTH_CP_VE_E!X24+FC_OTH_CP_SL_E!X24+FC_OTH_CP_BL_E!X24+FC_OTH_CP_CR_E!X24+FC_OTH_CP_BT_E!X24+FC_OTH_CP_IT_E!X24</f>
        <v>0.46947549441100633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40.034049871023214</v>
      </c>
      <c r="D26" s="37">
        <f t="shared" ref="D26:W26" si="22">SUM(D27,D33)</f>
        <v>47.258039552880476</v>
      </c>
      <c r="E26" s="37">
        <f t="shared" si="22"/>
        <v>46.285038693035261</v>
      </c>
      <c r="F26" s="37">
        <f t="shared" si="22"/>
        <v>54.208598452278594</v>
      </c>
      <c r="G26" s="37">
        <f t="shared" si="22"/>
        <v>55.164316423043829</v>
      </c>
      <c r="H26" s="37">
        <f t="shared" si="22"/>
        <v>45.012467755803954</v>
      </c>
      <c r="I26" s="37">
        <f t="shared" si="22"/>
        <v>57.54582975064487</v>
      </c>
      <c r="J26" s="37">
        <f t="shared" si="22"/>
        <v>46.818228718830596</v>
      </c>
      <c r="K26" s="37">
        <f t="shared" si="22"/>
        <v>39.577815993121256</v>
      </c>
      <c r="L26" s="37">
        <f t="shared" si="22"/>
        <v>37.685640584694752</v>
      </c>
      <c r="M26" s="37">
        <f t="shared" si="22"/>
        <v>37.685640584694752</v>
      </c>
      <c r="N26" s="37">
        <f t="shared" si="22"/>
        <v>32.619002579535682</v>
      </c>
      <c r="O26" s="37">
        <f t="shared" si="22"/>
        <v>44.85193465176269</v>
      </c>
      <c r="P26" s="37">
        <f t="shared" si="22"/>
        <v>46.917024935511627</v>
      </c>
      <c r="Q26" s="37">
        <f t="shared" si="22"/>
        <v>51.013929492691346</v>
      </c>
      <c r="R26" s="37">
        <f t="shared" si="22"/>
        <v>53.026483233017998</v>
      </c>
      <c r="S26" s="37">
        <f t="shared" si="22"/>
        <v>37.966552020636279</v>
      </c>
      <c r="T26" s="37">
        <f t="shared" si="22"/>
        <v>41.900601891659463</v>
      </c>
      <c r="U26" s="37">
        <f t="shared" si="22"/>
        <v>44.437661220980189</v>
      </c>
      <c r="V26" s="37">
        <f t="shared" si="22"/>
        <v>35.589509888220107</v>
      </c>
      <c r="W26" s="37">
        <f t="shared" si="22"/>
        <v>40.968271711091987</v>
      </c>
      <c r="X26" s="37">
        <f t="shared" ref="X26" si="23">SUM(X27,X33)</f>
        <v>58.082459157351671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40.034049871023214</v>
      </c>
      <c r="D33" s="29">
        <f t="shared" ref="D33:W33" si="28">SUM(D34:D50)</f>
        <v>47.258039552880476</v>
      </c>
      <c r="E33" s="29">
        <f t="shared" si="28"/>
        <v>46.285038693035261</v>
      </c>
      <c r="F33" s="29">
        <f t="shared" si="28"/>
        <v>54.208598452278594</v>
      </c>
      <c r="G33" s="29">
        <f t="shared" si="28"/>
        <v>55.164316423043829</v>
      </c>
      <c r="H33" s="29">
        <f t="shared" si="28"/>
        <v>45.012467755803954</v>
      </c>
      <c r="I33" s="29">
        <f t="shared" si="28"/>
        <v>57.54582975064487</v>
      </c>
      <c r="J33" s="29">
        <f t="shared" si="28"/>
        <v>46.818228718830596</v>
      </c>
      <c r="K33" s="29">
        <f t="shared" si="28"/>
        <v>39.577815993121256</v>
      </c>
      <c r="L33" s="29">
        <f t="shared" si="28"/>
        <v>37.685640584694752</v>
      </c>
      <c r="M33" s="29">
        <f t="shared" si="28"/>
        <v>37.685640584694752</v>
      </c>
      <c r="N33" s="29">
        <f t="shared" si="28"/>
        <v>32.619002579535682</v>
      </c>
      <c r="O33" s="29">
        <f t="shared" si="28"/>
        <v>44.85193465176269</v>
      </c>
      <c r="P33" s="29">
        <f t="shared" si="28"/>
        <v>46.917024935511627</v>
      </c>
      <c r="Q33" s="29">
        <f t="shared" si="28"/>
        <v>51.013929492691346</v>
      </c>
      <c r="R33" s="29">
        <f t="shared" si="28"/>
        <v>53.026483233017998</v>
      </c>
      <c r="S33" s="29">
        <f t="shared" si="28"/>
        <v>37.966552020636279</v>
      </c>
      <c r="T33" s="29">
        <f t="shared" si="28"/>
        <v>41.900601891659463</v>
      </c>
      <c r="U33" s="29">
        <f t="shared" si="28"/>
        <v>44.437661220980189</v>
      </c>
      <c r="V33" s="29">
        <f t="shared" si="28"/>
        <v>35.589509888220107</v>
      </c>
      <c r="W33" s="29">
        <f t="shared" si="28"/>
        <v>40.968271711091987</v>
      </c>
      <c r="X33" s="29">
        <f t="shared" ref="X33" si="29">SUM(X34:X50)</f>
        <v>58.082459157351671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0</v>
      </c>
      <c r="D36" s="10">
        <f>FC_OTH_CP_SH_E!D36+FC_OTH_CP_SC_E!D36+FC_OTH_CP_HW_E!D36+FC_OTH_CP_CA_E!D36+FC_OTH_CP_VE_E!D36+FC_OTH_CP_SL_E!D36+FC_OTH_CP_BL_E!D36+FC_OTH_CP_CR_E!D36+FC_OTH_CP_BT_E!D36+FC_OTH_CP_IT_E!D36</f>
        <v>2.1754084264832332</v>
      </c>
      <c r="E36" s="10">
        <f>FC_OTH_CP_SH_E!E36+FC_OTH_CP_SC_E!E36+FC_OTH_CP_HW_E!E36+FC_OTH_CP_CA_E!E36+FC_OTH_CP_VE_E!E36+FC_OTH_CP_SL_E!E36+FC_OTH_CP_BL_E!E36+FC_OTH_CP_CR_E!E36+FC_OTH_CP_BT_E!E36+FC_OTH_CP_IT_E!E36</f>
        <v>1.0877042132416159</v>
      </c>
      <c r="F36" s="10">
        <f>FC_OTH_CP_SH_E!F36+FC_OTH_CP_SC_E!F36+FC_OTH_CP_HW_E!F36+FC_OTH_CP_CA_E!F36+FC_OTH_CP_VE_E!F36+FC_OTH_CP_SL_E!F36+FC_OTH_CP_BL_E!F36+FC_OTH_CP_CR_E!F36+FC_OTH_CP_BT_E!F36+FC_OTH_CP_IT_E!F36</f>
        <v>4.3508168529664655</v>
      </c>
      <c r="G36" s="10">
        <f>FC_OTH_CP_SH_E!G36+FC_OTH_CP_SC_E!G36+FC_OTH_CP_HW_E!G36+FC_OTH_CP_CA_E!G36+FC_OTH_CP_VE_E!G36+FC_OTH_CP_SL_E!G36+FC_OTH_CP_BL_E!G36+FC_OTH_CP_CR_E!G36+FC_OTH_CP_BT_E!G36+FC_OTH_CP_IT_E!G36</f>
        <v>3.2631126397248487</v>
      </c>
      <c r="H36" s="10">
        <f>FC_OTH_CP_SH_E!H36+FC_OTH_CP_SC_E!H36+FC_OTH_CP_HW_E!H36+FC_OTH_CP_CA_E!H36+FC_OTH_CP_VE_E!H36+FC_OTH_CP_SL_E!H36+FC_OTH_CP_BL_E!H36+FC_OTH_CP_CR_E!H36+FC_OTH_CP_BT_E!H36+FC_OTH_CP_IT_E!H36</f>
        <v>3.2631126397248509</v>
      </c>
      <c r="I36" s="10">
        <f>FC_OTH_CP_SH_E!I36+FC_OTH_CP_SC_E!I36+FC_OTH_CP_HW_E!I36+FC_OTH_CP_CA_E!I36+FC_OTH_CP_VE_E!I36+FC_OTH_CP_SL_E!I36+FC_OTH_CP_BL_E!I36+FC_OTH_CP_CR_E!I36+FC_OTH_CP_BT_E!I36+FC_OTH_CP_IT_E!I36</f>
        <v>3.2631126397248522</v>
      </c>
      <c r="J36" s="10">
        <f>FC_OTH_CP_SH_E!J36+FC_OTH_CP_SC_E!J36+FC_OTH_CP_HW_E!J36+FC_OTH_CP_CA_E!J36+FC_OTH_CP_VE_E!J36+FC_OTH_CP_SL_E!J36+FC_OTH_CP_BL_E!J36+FC_OTH_CP_CR_E!J36+FC_OTH_CP_BT_E!J36+FC_OTH_CP_IT_E!J36</f>
        <v>3.2631126397248491</v>
      </c>
      <c r="K36" s="10">
        <f>FC_OTH_CP_SH_E!K36+FC_OTH_CP_SC_E!K36+FC_OTH_CP_HW_E!K36+FC_OTH_CP_CA_E!K36+FC_OTH_CP_VE_E!K36+FC_OTH_CP_SL_E!K36+FC_OTH_CP_BL_E!K36+FC_OTH_CP_CR_E!K36+FC_OTH_CP_BT_E!K36+FC_OTH_CP_IT_E!K36</f>
        <v>2.1754084264832336</v>
      </c>
      <c r="L36" s="10">
        <f>FC_OTH_CP_SH_E!L36+FC_OTH_CP_SC_E!L36+FC_OTH_CP_HW_E!L36+FC_OTH_CP_CA_E!L36+FC_OTH_CP_VE_E!L36+FC_OTH_CP_SL_E!L36+FC_OTH_CP_BL_E!L36+FC_OTH_CP_CR_E!L36+FC_OTH_CP_BT_E!L36+FC_OTH_CP_IT_E!L36</f>
        <v>2.1754084264832336</v>
      </c>
      <c r="M36" s="10">
        <f>FC_OTH_CP_SH_E!M36+FC_OTH_CP_SC_E!M36+FC_OTH_CP_HW_E!M36+FC_OTH_CP_CA_E!M36+FC_OTH_CP_VE_E!M36+FC_OTH_CP_SL_E!M36+FC_OTH_CP_BL_E!M36+FC_OTH_CP_CR_E!M36+FC_OTH_CP_BT_E!M36+FC_OTH_CP_IT_E!M36</f>
        <v>2.1754084264832327</v>
      </c>
      <c r="N36" s="10">
        <f>FC_OTH_CP_SH_E!N36+FC_OTH_CP_SC_E!N36+FC_OTH_CP_HW_E!N36+FC_OTH_CP_CA_E!N36+FC_OTH_CP_VE_E!N36+FC_OTH_CP_SL_E!N36+FC_OTH_CP_BL_E!N36+FC_OTH_CP_CR_E!N36+FC_OTH_CP_BT_E!N36+FC_OTH_CP_IT_E!N36</f>
        <v>1.0877042132416157</v>
      </c>
      <c r="O36" s="10">
        <f>FC_OTH_CP_SH_E!O36+FC_OTH_CP_SC_E!O36+FC_OTH_CP_HW_E!O36+FC_OTH_CP_CA_E!O36+FC_OTH_CP_VE_E!O36+FC_OTH_CP_SL_E!O36+FC_OTH_CP_BL_E!O36+FC_OTH_CP_CR_E!O36+FC_OTH_CP_BT_E!O36+FC_OTH_CP_IT_E!O36</f>
        <v>2.1754084264832327</v>
      </c>
      <c r="P36" s="10">
        <f>FC_OTH_CP_SH_E!P36+FC_OTH_CP_SC_E!P36+FC_OTH_CP_HW_E!P36+FC_OTH_CP_CA_E!P36+FC_OTH_CP_VE_E!P36+FC_OTH_CP_SL_E!P36+FC_OTH_CP_BL_E!P36+FC_OTH_CP_CR_E!P36+FC_OTH_CP_BT_E!P36+FC_OTH_CP_IT_E!P36</f>
        <v>2.1754084264832323</v>
      </c>
      <c r="Q36" s="10">
        <f>FC_OTH_CP_SH_E!Q36+FC_OTH_CP_SC_E!Q36+FC_OTH_CP_HW_E!Q36+FC_OTH_CP_CA_E!Q36+FC_OTH_CP_VE_E!Q36+FC_OTH_CP_SL_E!Q36+FC_OTH_CP_BL_E!Q36+FC_OTH_CP_CR_E!Q36+FC_OTH_CP_BT_E!Q36+FC_OTH_CP_IT_E!Q36</f>
        <v>3.2631126397248496</v>
      </c>
      <c r="R36" s="10">
        <f>FC_OTH_CP_SH_E!R36+FC_OTH_CP_SC_E!R36+FC_OTH_CP_HW_E!R36+FC_OTH_CP_CA_E!R36+FC_OTH_CP_VE_E!R36+FC_OTH_CP_SL_E!R36+FC_OTH_CP_BL_E!R36+FC_OTH_CP_CR_E!R36+FC_OTH_CP_BT_E!R36+FC_OTH_CP_IT_E!R36</f>
        <v>3.2631126397248482</v>
      </c>
      <c r="S36" s="10">
        <f>FC_OTH_CP_SH_E!S36+FC_OTH_CP_SC_E!S36+FC_OTH_CP_HW_E!S36+FC_OTH_CP_CA_E!S36+FC_OTH_CP_VE_E!S36+FC_OTH_CP_SL_E!S36+FC_OTH_CP_BL_E!S36+FC_OTH_CP_CR_E!S36+FC_OTH_CP_BT_E!S36+FC_OTH_CP_IT_E!S36</f>
        <v>5.4385210662080796</v>
      </c>
      <c r="T36" s="10">
        <f>FC_OTH_CP_SH_E!T36+FC_OTH_CP_SC_E!T36+FC_OTH_CP_HW_E!T36+FC_OTH_CP_CA_E!T36+FC_OTH_CP_VE_E!T36+FC_OTH_CP_SL_E!T36+FC_OTH_CP_BL_E!T36+FC_OTH_CP_CR_E!T36+FC_OTH_CP_BT_E!T36+FC_OTH_CP_IT_E!T36</f>
        <v>7.9021496130696436</v>
      </c>
      <c r="U36" s="10">
        <f>FC_OTH_CP_SH_E!U36+FC_OTH_CP_SC_E!U36+FC_OTH_CP_HW_E!U36+FC_OTH_CP_CA_E!U36+FC_OTH_CP_VE_E!U36+FC_OTH_CP_SL_E!U36+FC_OTH_CP_BL_E!U36+FC_OTH_CP_CR_E!U36+FC_OTH_CP_BT_E!U36+FC_OTH_CP_IT_E!U36</f>
        <v>6.6567497850386994</v>
      </c>
      <c r="V36" s="10">
        <f>FC_OTH_CP_SH_E!V36+FC_OTH_CP_SC_E!V36+FC_OTH_CP_HW_E!V36+FC_OTH_CP_CA_E!V36+FC_OTH_CP_VE_E!V36+FC_OTH_CP_SL_E!V36+FC_OTH_CP_BL_E!V36+FC_OTH_CP_CR_E!V36+FC_OTH_CP_BT_E!V36+FC_OTH_CP_IT_E!V36</f>
        <v>5.1557179707652603</v>
      </c>
      <c r="W36" s="10">
        <f>FC_OTH_CP_SH_E!W36+FC_OTH_CP_SC_E!W36+FC_OTH_CP_HW_E!W36+FC_OTH_CP_CA_E!W36+FC_OTH_CP_VE_E!W36+FC_OTH_CP_SL_E!W36+FC_OTH_CP_BL_E!W36+FC_OTH_CP_CR_E!W36+FC_OTH_CP_BT_E!W36+FC_OTH_CP_IT_E!W36</f>
        <v>5.1252794496990548</v>
      </c>
      <c r="X36" s="10">
        <f>FC_OTH_CP_SH_E!X36+FC_OTH_CP_SC_E!X36+FC_OTH_CP_HW_E!X36+FC_OTH_CP_CA_E!X36+FC_OTH_CP_VE_E!X36+FC_OTH_CP_SL_E!X36+FC_OTH_CP_BL_E!X36+FC_OTH_CP_CR_E!X36+FC_OTH_CP_BT_E!X36+FC_OTH_CP_IT_E!X36</f>
        <v>5.4308684436801373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2.101805674978503</v>
      </c>
      <c r="D37" s="10">
        <f>FC_OTH_CP_SH_E!D37+FC_OTH_CP_SC_E!D37+FC_OTH_CP_HW_E!D37+FC_OTH_CP_CA_E!D37+FC_OTH_CP_VE_E!D37+FC_OTH_CP_SL_E!D37+FC_OTH_CP_BL_E!D37+FC_OTH_CP_CR_E!D37+FC_OTH_CP_BT_E!D37+FC_OTH_CP_IT_E!D37</f>
        <v>2.101805674978503</v>
      </c>
      <c r="E37" s="10">
        <f>FC_OTH_CP_SH_E!E37+FC_OTH_CP_SC_E!E37+FC_OTH_CP_HW_E!E37+FC_OTH_CP_CA_E!E37+FC_OTH_CP_VE_E!E37+FC_OTH_CP_SL_E!E37+FC_OTH_CP_BL_E!E37+FC_OTH_CP_CR_E!E37+FC_OTH_CP_BT_E!E37+FC_OTH_CP_IT_E!E37</f>
        <v>1.050902837489252</v>
      </c>
      <c r="F37" s="10">
        <f>FC_OTH_CP_SH_E!F37+FC_OTH_CP_SC_E!F37+FC_OTH_CP_HW_E!F37+FC_OTH_CP_CA_E!F37+FC_OTH_CP_VE_E!F37+FC_OTH_CP_SL_E!F37+FC_OTH_CP_BL_E!F37+FC_OTH_CP_CR_E!F37+FC_OTH_CP_BT_E!F37+FC_OTH_CP_IT_E!F37</f>
        <v>1.0502149613069651</v>
      </c>
      <c r="G37" s="10">
        <f>FC_OTH_CP_SH_E!G37+FC_OTH_CP_SC_E!G37+FC_OTH_CP_HW_E!G37+FC_OTH_CP_CA_E!G37+FC_OTH_CP_VE_E!G37+FC_OTH_CP_SL_E!G37+FC_OTH_CP_BL_E!G37+FC_OTH_CP_CR_E!G37+FC_OTH_CP_BT_E!G37+FC_OTH_CP_IT_E!G37</f>
        <v>1.0502149613069645</v>
      </c>
      <c r="H37" s="10">
        <f>FC_OTH_CP_SH_E!H37+FC_OTH_CP_SC_E!H37+FC_OTH_CP_HW_E!H37+FC_OTH_CP_CA_E!H37+FC_OTH_CP_VE_E!H37+FC_OTH_CP_SL_E!H37+FC_OTH_CP_BL_E!H37+FC_OTH_CP_CR_E!H37+FC_OTH_CP_BT_E!H37+FC_OTH_CP_IT_E!H37</f>
        <v>1.0502149613069649</v>
      </c>
      <c r="I37" s="10">
        <f>FC_OTH_CP_SH_E!I37+FC_OTH_CP_SC_E!I37+FC_OTH_CP_HW_E!I37+FC_OTH_CP_CA_E!I37+FC_OTH_CP_VE_E!I37+FC_OTH_CP_SL_E!I37+FC_OTH_CP_BL_E!I37+FC_OTH_CP_CR_E!I37+FC_OTH_CP_BT_E!I37+FC_OTH_CP_IT_E!I37</f>
        <v>1.0502149613069647</v>
      </c>
      <c r="J37" s="10">
        <f>FC_OTH_CP_SH_E!J37+FC_OTH_CP_SC_E!J37+FC_OTH_CP_HW_E!J37+FC_OTH_CP_CA_E!J37+FC_OTH_CP_VE_E!J37+FC_OTH_CP_SL_E!J37+FC_OTH_CP_BL_E!J37+FC_OTH_CP_CR_E!J37+FC_OTH_CP_BT_E!J37+FC_OTH_CP_IT_E!J37</f>
        <v>1.0502149613069645</v>
      </c>
      <c r="K37" s="10">
        <f>FC_OTH_CP_SH_E!K37+FC_OTH_CP_SC_E!K37+FC_OTH_CP_HW_E!K37+FC_OTH_CP_CA_E!K37+FC_OTH_CP_VE_E!K37+FC_OTH_CP_SL_E!K37+FC_OTH_CP_BL_E!K37+FC_OTH_CP_CR_E!K37+FC_OTH_CP_BT_E!K37+FC_OTH_CP_IT_E!K37</f>
        <v>1.0502149613069653</v>
      </c>
      <c r="L37" s="10">
        <f>FC_OTH_CP_SH_E!L37+FC_OTH_CP_SC_E!L37+FC_OTH_CP_HW_E!L37+FC_OTH_CP_CA_E!L37+FC_OTH_CP_VE_E!L37+FC_OTH_CP_SL_E!L37+FC_OTH_CP_BL_E!L37+FC_OTH_CP_CR_E!L37+FC_OTH_CP_BT_E!L37+FC_OTH_CP_IT_E!L37</f>
        <v>1.0502149613069649</v>
      </c>
      <c r="M37" s="10">
        <f>FC_OTH_CP_SH_E!M37+FC_OTH_CP_SC_E!M37+FC_OTH_CP_HW_E!M37+FC_OTH_CP_CA_E!M37+FC_OTH_CP_VE_E!M37+FC_OTH_CP_SL_E!M37+FC_OTH_CP_BL_E!M37+FC_OTH_CP_CR_E!M37+FC_OTH_CP_BT_E!M37+FC_OTH_CP_IT_E!M37</f>
        <v>1.0502149613069647</v>
      </c>
      <c r="N37" s="10">
        <f>FC_OTH_CP_SH_E!N37+FC_OTH_CP_SC_E!N37+FC_OTH_CP_HW_E!N37+FC_OTH_CP_CA_E!N37+FC_OTH_CP_VE_E!N37+FC_OTH_CP_SL_E!N37+FC_OTH_CP_BL_E!N37+FC_OTH_CP_CR_E!N37+FC_OTH_CP_BT_E!N37+FC_OTH_CP_IT_E!N37</f>
        <v>2.1004299226139289</v>
      </c>
      <c r="O37" s="10">
        <f>FC_OTH_CP_SH_E!O37+FC_OTH_CP_SC_E!O37+FC_OTH_CP_HW_E!O37+FC_OTH_CP_CA_E!O37+FC_OTH_CP_VE_E!O37+FC_OTH_CP_SL_E!O37+FC_OTH_CP_BL_E!O37+FC_OTH_CP_CR_E!O37+FC_OTH_CP_BT_E!O37+FC_OTH_CP_IT_E!O37</f>
        <v>1.0502149613069651</v>
      </c>
      <c r="P37" s="10">
        <f>FC_OTH_CP_SH_E!P37+FC_OTH_CP_SC_E!P37+FC_OTH_CP_HW_E!P37+FC_OTH_CP_CA_E!P37+FC_OTH_CP_VE_E!P37+FC_OTH_CP_SL_E!P37+FC_OTH_CP_BL_E!P37+FC_OTH_CP_CR_E!P37+FC_OTH_CP_BT_E!P37+FC_OTH_CP_IT_E!P37</f>
        <v>2.1004299226139298</v>
      </c>
      <c r="Q37" s="10">
        <f>FC_OTH_CP_SH_E!Q37+FC_OTH_CP_SC_E!Q37+FC_OTH_CP_HW_E!Q37+FC_OTH_CP_CA_E!Q37+FC_OTH_CP_VE_E!Q37+FC_OTH_CP_SL_E!Q37+FC_OTH_CP_BL_E!Q37+FC_OTH_CP_CR_E!Q37+FC_OTH_CP_BT_E!Q37+FC_OTH_CP_IT_E!Q37</f>
        <v>1.0502149613069653</v>
      </c>
      <c r="R37" s="10">
        <f>FC_OTH_CP_SH_E!R37+FC_OTH_CP_SC_E!R37+FC_OTH_CP_HW_E!R37+FC_OTH_CP_CA_E!R37+FC_OTH_CP_VE_E!R37+FC_OTH_CP_SL_E!R37+FC_OTH_CP_BL_E!R37+FC_OTH_CP_CR_E!R37+FC_OTH_CP_BT_E!R37+FC_OTH_CP_IT_E!R37</f>
        <v>1.0502149613069636</v>
      </c>
      <c r="S37" s="10">
        <f>FC_OTH_CP_SH_E!S37+FC_OTH_CP_SC_E!S37+FC_OTH_CP_HW_E!S37+FC_OTH_CP_CA_E!S37+FC_OTH_CP_VE_E!S37+FC_OTH_CP_SL_E!S37+FC_OTH_CP_BL_E!S37+FC_OTH_CP_CR_E!S37+FC_OTH_CP_BT_E!S37+FC_OTH_CP_IT_E!S37</f>
        <v>1.0502149613069647</v>
      </c>
      <c r="T37" s="10">
        <f>FC_OTH_CP_SH_E!T37+FC_OTH_CP_SC_E!T37+FC_OTH_CP_HW_E!T37+FC_OTH_CP_CA_E!T37+FC_OTH_CP_VE_E!T37+FC_OTH_CP_SL_E!T37+FC_OTH_CP_BL_E!T37+FC_OTH_CP_CR_E!T37+FC_OTH_CP_BT_E!T37+FC_OTH_CP_IT_E!T37</f>
        <v>1.0186586414445387</v>
      </c>
      <c r="U37" s="10">
        <f>FC_OTH_CP_SH_E!U37+FC_OTH_CP_SC_E!U37+FC_OTH_CP_HW_E!U37+FC_OTH_CP_CA_E!U37+FC_OTH_CP_VE_E!U37+FC_OTH_CP_SL_E!U37+FC_OTH_CP_BL_E!U37+FC_OTH_CP_CR_E!U37+FC_OTH_CP_BT_E!U37+FC_OTH_CP_IT_E!U37</f>
        <v>0.88950988822011934</v>
      </c>
      <c r="V37" s="10">
        <f>FC_OTH_CP_SH_E!V37+FC_OTH_CP_SC_E!V37+FC_OTH_CP_HW_E!V37+FC_OTH_CP_CA_E!V37+FC_OTH_CP_VE_E!V37+FC_OTH_CP_SL_E!V37+FC_OTH_CP_BL_E!V37+FC_OTH_CP_CR_E!V37+FC_OTH_CP_BT_E!V37+FC_OTH_CP_IT_E!V37</f>
        <v>0.70885640584694709</v>
      </c>
      <c r="W37" s="10">
        <f>FC_OTH_CP_SH_E!W37+FC_OTH_CP_SC_E!W37+FC_OTH_CP_HW_E!W37+FC_OTH_CP_CA_E!W37+FC_OTH_CP_VE_E!W37+FC_OTH_CP_SL_E!W37+FC_OTH_CP_BL_E!W37+FC_OTH_CP_CR_E!W37+FC_OTH_CP_BT_E!W37+FC_OTH_CP_IT_E!W37</f>
        <v>0.66061908856405815</v>
      </c>
      <c r="X37" s="10">
        <f>FC_OTH_CP_SH_E!X37+FC_OTH_CP_SC_E!X37+FC_OTH_CP_HW_E!X37+FC_OTH_CP_CA_E!X37+FC_OTH_CP_VE_E!X37+FC_OTH_CP_SL_E!X37+FC_OTH_CP_BL_E!X37+FC_OTH_CP_CR_E!X37+FC_OTH_CP_BT_E!X37+FC_OTH_CP_IT_E!X37</f>
        <v>0.63645743766122087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0.14488392089423877</v>
      </c>
      <c r="U38" s="10">
        <f>FC_OTH_CP_SH_E!U38+FC_OTH_CP_SC_E!U38+FC_OTH_CP_HW_E!U38+FC_OTH_CP_CA_E!U38+FC_OTH_CP_VE_E!U38+FC_OTH_CP_SL_E!U38+FC_OTH_CP_BL_E!U38+FC_OTH_CP_CR_E!U38+FC_OTH_CP_BT_E!U38+FC_OTH_CP_IT_E!U38</f>
        <v>0.14075666380051577</v>
      </c>
      <c r="V38" s="10">
        <f>FC_OTH_CP_SH_E!V38+FC_OTH_CP_SC_E!V38+FC_OTH_CP_HW_E!V38+FC_OTH_CP_CA_E!V38+FC_OTH_CP_VE_E!V38+FC_OTH_CP_SL_E!V38+FC_OTH_CP_BL_E!V38+FC_OTH_CP_CR_E!V38+FC_OTH_CP_BT_E!V38+FC_OTH_CP_IT_E!V38</f>
        <v>0.10395528804815127</v>
      </c>
      <c r="W38" s="10">
        <f>FC_OTH_CP_SH_E!W38+FC_OTH_CP_SC_E!W38+FC_OTH_CP_HW_E!W38+FC_OTH_CP_CA_E!W38+FC_OTH_CP_VE_E!W38+FC_OTH_CP_SL_E!W38+FC_OTH_CP_BL_E!W38+FC_OTH_CP_CR_E!W38+FC_OTH_CP_BT_E!W38+FC_OTH_CP_IT_E!W38</f>
        <v>0.19114359415305235</v>
      </c>
      <c r="X38" s="10">
        <f>FC_OTH_CP_SH_E!X38+FC_OTH_CP_SC_E!X38+FC_OTH_CP_HW_E!X38+FC_OTH_CP_CA_E!X38+FC_OTH_CP_VE_E!X38+FC_OTH_CP_SL_E!X38+FC_OTH_CP_BL_E!X38+FC_OTH_CP_CR_E!X38+FC_OTH_CP_BT_E!X38+FC_OTH_CP_IT_E!X38</f>
        <v>0.33078245915735155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1.0320722269991396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2.0641444539982796</v>
      </c>
      <c r="J40" s="10">
        <f>FC_OTH_CP_SH_E!J40+FC_OTH_CP_SC_E!J40+FC_OTH_CP_HW_E!J40+FC_OTH_CP_CA_E!J40+FC_OTH_CP_VE_E!J40+FC_OTH_CP_SL_E!J40+FC_OTH_CP_BL_E!J40+FC_OTH_CP_CR_E!J40+FC_OTH_CP_BT_E!J40+FC_OTH_CP_IT_E!J40</f>
        <v>1.0320722269991396</v>
      </c>
      <c r="K40" s="10">
        <f>FC_OTH_CP_SH_E!K40+FC_OTH_CP_SC_E!K40+FC_OTH_CP_HW_E!K40+FC_OTH_CP_CA_E!K40+FC_OTH_CP_VE_E!K40+FC_OTH_CP_SL_E!K40+FC_OTH_CP_BL_E!K40+FC_OTH_CP_CR_E!K40+FC_OTH_CP_BT_E!K40+FC_OTH_CP_IT_E!K40</f>
        <v>1.0320722269991405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1.0320722269991403</v>
      </c>
      <c r="P40" s="10">
        <f>FC_OTH_CP_SH_E!P40+FC_OTH_CP_SC_E!P40+FC_OTH_CP_HW_E!P40+FC_OTH_CP_CA_E!P40+FC_OTH_CP_VE_E!P40+FC_OTH_CP_SL_E!P40+FC_OTH_CP_BL_E!P40+FC_OTH_CP_CR_E!P40+FC_OTH_CP_BT_E!P40+FC_OTH_CP_IT_E!P40</f>
        <v>1.0320722269991405</v>
      </c>
      <c r="Q40" s="10">
        <f>FC_OTH_CP_SH_E!Q40+FC_OTH_CP_SC_E!Q40+FC_OTH_CP_HW_E!Q40+FC_OTH_CP_CA_E!Q40+FC_OTH_CP_VE_E!Q40+FC_OTH_CP_SL_E!Q40+FC_OTH_CP_BL_E!Q40+FC_OTH_CP_CR_E!Q40+FC_OTH_CP_BT_E!Q40+FC_OTH_CP_IT_E!Q40</f>
        <v>1.0320722269991405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1.0320722269991398</v>
      </c>
      <c r="T40" s="10">
        <f>FC_OTH_CP_SH_E!T40+FC_OTH_CP_SC_E!T40+FC_OTH_CP_HW_E!T40+FC_OTH_CP_CA_E!T40+FC_OTH_CP_VE_E!T40+FC_OTH_CP_SL_E!T40+FC_OTH_CP_BL_E!T40+FC_OTH_CP_CR_E!T40+FC_OTH_CP_BT_E!T40+FC_OTH_CP_IT_E!T40</f>
        <v>1.5677558039552864</v>
      </c>
      <c r="U40" s="10">
        <f>FC_OTH_CP_SH_E!U40+FC_OTH_CP_SC_E!U40+FC_OTH_CP_HW_E!U40+FC_OTH_CP_CA_E!U40+FC_OTH_CP_VE_E!U40+FC_OTH_CP_SL_E!U40+FC_OTH_CP_BL_E!U40+FC_OTH_CP_CR_E!U40+FC_OTH_CP_BT_E!U40+FC_OTH_CP_IT_E!U40</f>
        <v>1.0836629406706779</v>
      </c>
      <c r="V40" s="10">
        <f>FC_OTH_CP_SH_E!V40+FC_OTH_CP_SC_E!V40+FC_OTH_CP_HW_E!V40+FC_OTH_CP_CA_E!V40+FC_OTH_CP_VE_E!V40+FC_OTH_CP_SL_E!V40+FC_OTH_CP_BL_E!V40+FC_OTH_CP_CR_E!V40+FC_OTH_CP_BT_E!V40+FC_OTH_CP_IT_E!V40</f>
        <v>1.4851246775580389</v>
      </c>
      <c r="W40" s="10">
        <f>FC_OTH_CP_SH_E!W40+FC_OTH_CP_SC_E!W40+FC_OTH_CP_HW_E!W40+FC_OTH_CP_CA_E!W40+FC_OTH_CP_VE_E!W40+FC_OTH_CP_SL_E!W40+FC_OTH_CP_BL_E!W40+FC_OTH_CP_CR_E!W40+FC_OTH_CP_BT_E!W40+FC_OTH_CP_IT_E!W40</f>
        <v>0.53465176268271686</v>
      </c>
      <c r="X40" s="10">
        <f>FC_OTH_CP_SH_E!X40+FC_OTH_CP_SC_E!X40+FC_OTH_CP_HW_E!X40+FC_OTH_CP_CA_E!X40+FC_OTH_CP_VE_E!X40+FC_OTH_CP_SL_E!X40+FC_OTH_CP_BL_E!X40+FC_OTH_CP_CR_E!X40+FC_OTH_CP_BT_E!X40+FC_OTH_CP_IT_E!X40</f>
        <v>1.1125537403267409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9.0799656061908748E-2</v>
      </c>
      <c r="U41" s="10">
        <f>FC_OTH_CP_SH_E!U41+FC_OTH_CP_SC_E!U41+FC_OTH_CP_HW_E!U41+FC_OTH_CP_CA_E!U41+FC_OTH_CP_VE_E!U41+FC_OTH_CP_SL_E!U41+FC_OTH_CP_BL_E!U41+FC_OTH_CP_CR_E!U41+FC_OTH_CP_BT_E!U41+FC_OTH_CP_IT_E!U41</f>
        <v>0.10214961306964736</v>
      </c>
      <c r="V41" s="10">
        <f>FC_OTH_CP_SH_E!V41+FC_OTH_CP_SC_E!V41+FC_OTH_CP_HW_E!V41+FC_OTH_CP_CA_E!V41+FC_OTH_CP_VE_E!V41+FC_OTH_CP_SL_E!V41+FC_OTH_CP_BL_E!V41+FC_OTH_CP_CR_E!V41+FC_OTH_CP_BT_E!V41+FC_OTH_CP_IT_E!V41</f>
        <v>5.1590713671539092E-3</v>
      </c>
      <c r="W41" s="10">
        <f>FC_OTH_CP_SH_E!W41+FC_OTH_CP_SC_E!W41+FC_OTH_CP_HW_E!W41+FC_OTH_CP_CA_E!W41+FC_OTH_CP_VE_E!W41+FC_OTH_CP_SL_E!W41+FC_OTH_CP_BL_E!W41+FC_OTH_CP_CR_E!W41+FC_OTH_CP_BT_E!W41+FC_OTH_CP_IT_E!W41</f>
        <v>9.2863284608770379E-3</v>
      </c>
      <c r="X41" s="10">
        <f>FC_OTH_CP_SH_E!X41+FC_OTH_CP_SC_E!X41+FC_OTH_CP_HW_E!X41+FC_OTH_CP_CA_E!X41+FC_OTH_CP_VE_E!X41+FC_OTH_CP_SL_E!X41+FC_OTH_CP_BL_E!X41+FC_OTH_CP_CR_E!X41+FC_OTH_CP_BT_E!X41+FC_OTH_CP_IT_E!X41</f>
        <v>6.1908856405846931E-3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24.35657781599312</v>
      </c>
      <c r="D43" s="10">
        <f>FC_OTH_CP_SH_E!D43+FC_OTH_CP_SC_E!D43+FC_OTH_CP_HW_E!D43+FC_OTH_CP_CA_E!D43+FC_OTH_CP_VE_E!D43+FC_OTH_CP_SL_E!D43+FC_OTH_CP_BL_E!D43+FC_OTH_CP_CR_E!D43+FC_OTH_CP_BT_E!D43+FC_OTH_CP_IT_E!D43</f>
        <v>28.415993121238177</v>
      </c>
      <c r="E43" s="10">
        <f>FC_OTH_CP_SH_E!E43+FC_OTH_CP_SC_E!E43+FC_OTH_CP_HW_E!E43+FC_OTH_CP_CA_E!E43+FC_OTH_CP_VE_E!E43+FC_OTH_CP_SL_E!E43+FC_OTH_CP_BL_E!E43+FC_OTH_CP_CR_E!E43+FC_OTH_CP_BT_E!E43+FC_OTH_CP_IT_E!E43</f>
        <v>31.460533104041275</v>
      </c>
      <c r="F43" s="10">
        <f>FC_OTH_CP_SH_E!F43+FC_OTH_CP_SC_E!F43+FC_OTH_CP_HW_E!F43+FC_OTH_CP_CA_E!F43+FC_OTH_CP_VE_E!F43+FC_OTH_CP_SL_E!F43+FC_OTH_CP_BL_E!F43+FC_OTH_CP_CR_E!F43+FC_OTH_CP_BT_E!F43+FC_OTH_CP_IT_E!F43</f>
        <v>36.534823731728295</v>
      </c>
      <c r="G43" s="10">
        <f>FC_OTH_CP_SH_E!G43+FC_OTH_CP_SC_E!G43+FC_OTH_CP_HW_E!G43+FC_OTH_CP_CA_E!G43+FC_OTH_CP_VE_E!G43+FC_OTH_CP_SL_E!G43+FC_OTH_CP_BL_E!G43+FC_OTH_CP_CR_E!G43+FC_OTH_CP_BT_E!G43+FC_OTH_CP_IT_E!G43</f>
        <v>39.579363714531368</v>
      </c>
      <c r="H43" s="10">
        <f>FC_OTH_CP_SH_E!H43+FC_OTH_CP_SC_E!H43+FC_OTH_CP_HW_E!H43+FC_OTH_CP_CA_E!H43+FC_OTH_CP_VE_E!H43+FC_OTH_CP_SL_E!H43+FC_OTH_CP_BL_E!H43+FC_OTH_CP_CR_E!H43+FC_OTH_CP_BT_E!H43+FC_OTH_CP_IT_E!H43</f>
        <v>30.445657781599309</v>
      </c>
      <c r="I43" s="10">
        <f>FC_OTH_CP_SH_E!I43+FC_OTH_CP_SC_E!I43+FC_OTH_CP_HW_E!I43+FC_OTH_CP_CA_E!I43+FC_OTH_CP_VE_E!I43+FC_OTH_CP_SL_E!I43+FC_OTH_CP_BL_E!I43+FC_OTH_CP_CR_E!I43+FC_OTH_CP_BT_E!I43+FC_OTH_CP_IT_E!I43</f>
        <v>40.594239036973335</v>
      </c>
      <c r="J43" s="10">
        <f>FC_OTH_CP_SH_E!J43+FC_OTH_CP_SC_E!J43+FC_OTH_CP_HW_E!J43+FC_OTH_CP_CA_E!J43+FC_OTH_CP_VE_E!J43+FC_OTH_CP_SL_E!J43+FC_OTH_CP_BL_E!J43+FC_OTH_CP_CR_E!J43+FC_OTH_CP_BT_E!J43+FC_OTH_CP_IT_E!J43</f>
        <v>39.579363714531368</v>
      </c>
      <c r="K43" s="10">
        <f>FC_OTH_CP_SH_E!K43+FC_OTH_CP_SC_E!K43+FC_OTH_CP_HW_E!K43+FC_OTH_CP_CA_E!K43+FC_OTH_CP_VE_E!K43+FC_OTH_CP_SL_E!K43+FC_OTH_CP_BL_E!K43+FC_OTH_CP_CR_E!K43+FC_OTH_CP_BT_E!K43+FC_OTH_CP_IT_E!K43</f>
        <v>32.475408426483241</v>
      </c>
      <c r="L43" s="10">
        <f>FC_OTH_CP_SH_E!L43+FC_OTH_CP_SC_E!L43+FC_OTH_CP_HW_E!L43+FC_OTH_CP_CA_E!L43+FC_OTH_CP_VE_E!L43+FC_OTH_CP_SL_E!L43+FC_OTH_CP_BL_E!L43+FC_OTH_CP_CR_E!L43+FC_OTH_CP_BT_E!L43+FC_OTH_CP_IT_E!L43</f>
        <v>33.490283748925187</v>
      </c>
      <c r="M43" s="10">
        <f>FC_OTH_CP_SH_E!M43+FC_OTH_CP_SC_E!M43+FC_OTH_CP_HW_E!M43+FC_OTH_CP_CA_E!M43+FC_OTH_CP_VE_E!M43+FC_OTH_CP_SL_E!M43+FC_OTH_CP_BL_E!M43+FC_OTH_CP_CR_E!M43+FC_OTH_CP_BT_E!M43+FC_OTH_CP_IT_E!M43</f>
        <v>33.490283748925187</v>
      </c>
      <c r="N43" s="10">
        <f>FC_OTH_CP_SH_E!N43+FC_OTH_CP_SC_E!N43+FC_OTH_CP_HW_E!N43+FC_OTH_CP_CA_E!N43+FC_OTH_CP_VE_E!N43+FC_OTH_CP_SL_E!N43+FC_OTH_CP_BL_E!N43+FC_OTH_CP_CR_E!N43+FC_OTH_CP_BT_E!N43+FC_OTH_CP_IT_E!N43</f>
        <v>29.43086844368014</v>
      </c>
      <c r="O43" s="10">
        <f>FC_OTH_CP_SH_E!O43+FC_OTH_CP_SC_E!O43+FC_OTH_CP_HW_E!O43+FC_OTH_CP_CA_E!O43+FC_OTH_CP_VE_E!O43+FC_OTH_CP_SL_E!O43+FC_OTH_CP_BL_E!O43+FC_OTH_CP_CR_E!O43+FC_OTH_CP_BT_E!O43+FC_OTH_CP_IT_E!O43</f>
        <v>40.594239036973356</v>
      </c>
      <c r="P43" s="10">
        <f>FC_OTH_CP_SH_E!P43+FC_OTH_CP_SC_E!P43+FC_OTH_CP_HW_E!P43+FC_OTH_CP_CA_E!P43+FC_OTH_CP_VE_E!P43+FC_OTH_CP_SL_E!P43+FC_OTH_CP_BL_E!P43+FC_OTH_CP_CR_E!P43+FC_OTH_CP_BT_E!P43+FC_OTH_CP_IT_E!P43</f>
        <v>41.609114359415322</v>
      </c>
      <c r="Q43" s="10">
        <f>FC_OTH_CP_SH_E!Q43+FC_OTH_CP_SC_E!Q43+FC_OTH_CP_HW_E!Q43+FC_OTH_CP_CA_E!Q43+FC_OTH_CP_VE_E!Q43+FC_OTH_CP_SL_E!Q43+FC_OTH_CP_BL_E!Q43+FC_OTH_CP_CR_E!Q43+FC_OTH_CP_BT_E!Q43+FC_OTH_CP_IT_E!Q43</f>
        <v>45.66852966466039</v>
      </c>
      <c r="R43" s="10">
        <f>FC_OTH_CP_SH_E!R43+FC_OTH_CP_SC_E!R43+FC_OTH_CP_HW_E!R43+FC_OTH_CP_CA_E!R43+FC_OTH_CP_VE_E!R43+FC_OTH_CP_SL_E!R43+FC_OTH_CP_BL_E!R43+FC_OTH_CP_CR_E!R43+FC_OTH_CP_BT_E!R43+FC_OTH_CP_IT_E!R43</f>
        <v>48.713155631986183</v>
      </c>
      <c r="S43" s="10">
        <f>FC_OTH_CP_SH_E!S43+FC_OTH_CP_SC_E!S43+FC_OTH_CP_HW_E!S43+FC_OTH_CP_CA_E!S43+FC_OTH_CP_VE_E!S43+FC_OTH_CP_SL_E!S43+FC_OTH_CP_BL_E!S43+FC_OTH_CP_CR_E!S43+FC_OTH_CP_BT_E!S43+FC_OTH_CP_IT_E!S43</f>
        <v>30.445743766122092</v>
      </c>
      <c r="T43" s="10">
        <f>FC_OTH_CP_SH_E!T43+FC_OTH_CP_SC_E!T43+FC_OTH_CP_HW_E!T43+FC_OTH_CP_CA_E!T43+FC_OTH_CP_VE_E!T43+FC_OTH_CP_SL_E!T43+FC_OTH_CP_BL_E!T43+FC_OTH_CP_CR_E!T43+FC_OTH_CP_BT_E!T43+FC_OTH_CP_IT_E!T43</f>
        <v>30.988650042992226</v>
      </c>
      <c r="U43" s="10">
        <f>FC_OTH_CP_SH_E!U43+FC_OTH_CP_SC_E!U43+FC_OTH_CP_HW_E!U43+FC_OTH_CP_CA_E!U43+FC_OTH_CP_VE_E!U43+FC_OTH_CP_SL_E!U43+FC_OTH_CP_BL_E!U43+FC_OTH_CP_CR_E!U43+FC_OTH_CP_BT_E!U43+FC_OTH_CP_IT_E!U43</f>
        <v>35.418486672398927</v>
      </c>
      <c r="V43" s="10">
        <f>FC_OTH_CP_SH_E!V43+FC_OTH_CP_SC_E!V43+FC_OTH_CP_HW_E!V43+FC_OTH_CP_CA_E!V43+FC_OTH_CP_VE_E!V43+FC_OTH_CP_SL_E!V43+FC_OTH_CP_BL_E!V43+FC_OTH_CP_CR_E!V43+FC_OTH_CP_BT_E!V43+FC_OTH_CP_IT_E!V43</f>
        <v>28.027257093723115</v>
      </c>
      <c r="W43" s="10">
        <f>FC_OTH_CP_SH_E!W43+FC_OTH_CP_SC_E!W43+FC_OTH_CP_HW_E!W43+FC_OTH_CP_CA_E!W43+FC_OTH_CP_VE_E!W43+FC_OTH_CP_SL_E!W43+FC_OTH_CP_BL_E!W43+FC_OTH_CP_CR_E!W43+FC_OTH_CP_BT_E!W43+FC_OTH_CP_IT_E!W43</f>
        <v>34.230094582975049</v>
      </c>
      <c r="X43" s="10">
        <f>FC_OTH_CP_SH_E!X43+FC_OTH_CP_SC_E!X43+FC_OTH_CP_HW_E!X43+FC_OTH_CP_CA_E!X43+FC_OTH_CP_VE_E!X43+FC_OTH_CP_SL_E!X43+FC_OTH_CP_BL_E!X43+FC_OTH_CP_CR_E!X43+FC_OTH_CP_BT_E!X43+FC_OTH_CP_IT_E!X43</f>
        <v>50.346001719690442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11.636543422184012</v>
      </c>
      <c r="D44" s="10">
        <f>FC_OTH_CP_SH_E!D44+FC_OTH_CP_SC_E!D44+FC_OTH_CP_HW_E!D44+FC_OTH_CP_CA_E!D44+FC_OTH_CP_VE_E!D44+FC_OTH_CP_SL_E!D44+FC_OTH_CP_BL_E!D44+FC_OTH_CP_CR_E!D44+FC_OTH_CP_BT_E!D44+FC_OTH_CP_IT_E!D44</f>
        <v>12.606276870163368</v>
      </c>
      <c r="E44" s="10">
        <f>FC_OTH_CP_SH_E!E44+FC_OTH_CP_SC_E!E44+FC_OTH_CP_HW_E!E44+FC_OTH_CP_CA_E!E44+FC_OTH_CP_VE_E!E44+FC_OTH_CP_SL_E!E44+FC_OTH_CP_BL_E!E44+FC_OTH_CP_CR_E!E44+FC_OTH_CP_BT_E!E44+FC_OTH_CP_IT_E!E44</f>
        <v>7.7576956147893377</v>
      </c>
      <c r="F44" s="10">
        <f>FC_OTH_CP_SH_E!F44+FC_OTH_CP_SC_E!F44+FC_OTH_CP_HW_E!F44+FC_OTH_CP_CA_E!F44+FC_OTH_CP_VE_E!F44+FC_OTH_CP_SL_E!F44+FC_OTH_CP_BL_E!F44+FC_OTH_CP_CR_E!F44+FC_OTH_CP_BT_E!F44+FC_OTH_CP_IT_E!F44</f>
        <v>6.787962166809975</v>
      </c>
      <c r="G44" s="10">
        <f>FC_OTH_CP_SH_E!G44+FC_OTH_CP_SC_E!G44+FC_OTH_CP_HW_E!G44+FC_OTH_CP_CA_E!G44+FC_OTH_CP_VE_E!G44+FC_OTH_CP_SL_E!G44+FC_OTH_CP_BL_E!G44+FC_OTH_CP_CR_E!G44+FC_OTH_CP_BT_E!G44+FC_OTH_CP_IT_E!G44</f>
        <v>5.8183147033533942</v>
      </c>
      <c r="H44" s="10">
        <f>FC_OTH_CP_SH_E!H44+FC_OTH_CP_SC_E!H44+FC_OTH_CP_HW_E!H44+FC_OTH_CP_CA_E!H44+FC_OTH_CP_VE_E!H44+FC_OTH_CP_SL_E!H44+FC_OTH_CP_BL_E!H44+FC_OTH_CP_CR_E!H44+FC_OTH_CP_BT_E!H44+FC_OTH_CP_IT_E!H44</f>
        <v>8.7274290627687012</v>
      </c>
      <c r="I44" s="10">
        <f>FC_OTH_CP_SH_E!I44+FC_OTH_CP_SC_E!I44+FC_OTH_CP_HW_E!I44+FC_OTH_CP_CA_E!I44+FC_OTH_CP_VE_E!I44+FC_OTH_CP_SL_E!I44+FC_OTH_CP_BL_E!I44+FC_OTH_CP_CR_E!I44+FC_OTH_CP_BT_E!I44+FC_OTH_CP_IT_E!I44</f>
        <v>8.7274290627686995</v>
      </c>
      <c r="J44" s="10">
        <f>FC_OTH_CP_SH_E!J44+FC_OTH_CP_SC_E!J44+FC_OTH_CP_HW_E!J44+FC_OTH_CP_CA_E!J44+FC_OTH_CP_VE_E!J44+FC_OTH_CP_SL_E!J44+FC_OTH_CP_BL_E!J44+FC_OTH_CP_CR_E!J44+FC_OTH_CP_BT_E!J44+FC_OTH_CP_IT_E!J44</f>
        <v>0.96973344797936334</v>
      </c>
      <c r="K44" s="10">
        <f>FC_OTH_CP_SH_E!K44+FC_OTH_CP_SC_E!K44+FC_OTH_CP_HW_E!K44+FC_OTH_CP_CA_E!K44+FC_OTH_CP_VE_E!K44+FC_OTH_CP_SL_E!K44+FC_OTH_CP_BL_E!K44+FC_OTH_CP_CR_E!K44+FC_OTH_CP_BT_E!K44+FC_OTH_CP_IT_E!K44</f>
        <v>1.9394668959587276</v>
      </c>
      <c r="L44" s="10">
        <f>FC_OTH_CP_SH_E!L44+FC_OTH_CP_SC_E!L44+FC_OTH_CP_HW_E!L44+FC_OTH_CP_CA_E!L44+FC_OTH_CP_VE_E!L44+FC_OTH_CP_SL_E!L44+FC_OTH_CP_BL_E!L44+FC_OTH_CP_CR_E!L44+FC_OTH_CP_BT_E!L44+FC_OTH_CP_IT_E!L44</f>
        <v>0.96973344797936378</v>
      </c>
      <c r="M44" s="10">
        <f>FC_OTH_CP_SH_E!M44+FC_OTH_CP_SC_E!M44+FC_OTH_CP_HW_E!M44+FC_OTH_CP_CA_E!M44+FC_OTH_CP_VE_E!M44+FC_OTH_CP_SL_E!M44+FC_OTH_CP_BL_E!M44+FC_OTH_CP_CR_E!M44+FC_OTH_CP_BT_E!M44+FC_OTH_CP_IT_E!M44</f>
        <v>0.96973344797936334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0.10954428202923458</v>
      </c>
      <c r="U44" s="10">
        <f>FC_OTH_CP_SH_E!U44+FC_OTH_CP_SC_E!U44+FC_OTH_CP_HW_E!U44+FC_OTH_CP_CA_E!U44+FC_OTH_CP_VE_E!U44+FC_OTH_CP_SL_E!U44+FC_OTH_CP_BL_E!U44+FC_OTH_CP_CR_E!U44+FC_OTH_CP_BT_E!U44+FC_OTH_CP_IT_E!U44</f>
        <v>4.5571797076526185E-2</v>
      </c>
      <c r="V44" s="10">
        <f>FC_OTH_CP_SH_E!V44+FC_OTH_CP_SC_E!V44+FC_OTH_CP_HW_E!V44+FC_OTH_CP_CA_E!V44+FC_OTH_CP_VE_E!V44+FC_OTH_CP_SL_E!V44+FC_OTH_CP_BL_E!V44+FC_OTH_CP_CR_E!V44+FC_OTH_CP_BT_E!V44+FC_OTH_CP_IT_E!V44</f>
        <v>3.5855546001719668E-2</v>
      </c>
      <c r="W44" s="10">
        <f>FC_OTH_CP_SH_E!W44+FC_OTH_CP_SC_E!W44+FC_OTH_CP_HW_E!W44+FC_OTH_CP_CA_E!W44+FC_OTH_CP_VE_E!W44+FC_OTH_CP_SL_E!W44+FC_OTH_CP_BL_E!W44+FC_OTH_CP_CR_E!W44+FC_OTH_CP_BT_E!W44+FC_OTH_CP_IT_E!W44</f>
        <v>3.3963886500429905E-2</v>
      </c>
      <c r="X44" s="10">
        <f>FC_OTH_CP_SH_E!X44+FC_OTH_CP_SC_E!X44+FC_OTH_CP_HW_E!X44+FC_OTH_CP_CA_E!X44+FC_OTH_CP_VE_E!X44+FC_OTH_CP_SL_E!X44+FC_OTH_CP_BL_E!X44+FC_OTH_CP_CR_E!X44+FC_OTH_CP_BT_E!X44+FC_OTH_CP_IT_E!X44</f>
        <v>3.0094582975064486E-2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7.7386070507308631E-4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1.9391229578675839</v>
      </c>
      <c r="D50" s="10">
        <f>FC_OTH_CP_SH_E!D50+FC_OTH_CP_SC_E!D50+FC_OTH_CP_HW_E!D50+FC_OTH_CP_CA_E!D50+FC_OTH_CP_VE_E!D50+FC_OTH_CP_SL_E!D50+FC_OTH_CP_BL_E!D50+FC_OTH_CP_CR_E!D50+FC_OTH_CP_BT_E!D50+FC_OTH_CP_IT_E!D50</f>
        <v>1.9585554600171966</v>
      </c>
      <c r="E50" s="10">
        <f>FC_OTH_CP_SH_E!E50+FC_OTH_CP_SC_E!E50+FC_OTH_CP_HW_E!E50+FC_OTH_CP_CA_E!E50+FC_OTH_CP_VE_E!E50+FC_OTH_CP_SL_E!E50+FC_OTH_CP_BL_E!E50+FC_OTH_CP_CR_E!E50+FC_OTH_CP_BT_E!E50+FC_OTH_CP_IT_E!E50</f>
        <v>4.9282029234737763</v>
      </c>
      <c r="F50" s="10">
        <f>FC_OTH_CP_SH_E!F50+FC_OTH_CP_SC_E!F50+FC_OTH_CP_HW_E!F50+FC_OTH_CP_CA_E!F50+FC_OTH_CP_VE_E!F50+FC_OTH_CP_SL_E!F50+FC_OTH_CP_BL_E!F50+FC_OTH_CP_CR_E!F50+FC_OTH_CP_BT_E!F50+FC_OTH_CP_IT_E!F50</f>
        <v>5.4847807394668955</v>
      </c>
      <c r="G50" s="10">
        <f>FC_OTH_CP_SH_E!G50+FC_OTH_CP_SC_E!G50+FC_OTH_CP_HW_E!G50+FC_OTH_CP_CA_E!G50+FC_OTH_CP_VE_E!G50+FC_OTH_CP_SL_E!G50+FC_OTH_CP_BL_E!G50+FC_OTH_CP_CR_E!G50+FC_OTH_CP_BT_E!G50+FC_OTH_CP_IT_E!G50</f>
        <v>4.4212381771281146</v>
      </c>
      <c r="H50" s="10">
        <f>FC_OTH_CP_SH_E!H50+FC_OTH_CP_SC_E!H50+FC_OTH_CP_HW_E!H50+FC_OTH_CP_CA_E!H50+FC_OTH_CP_VE_E!H50+FC_OTH_CP_SL_E!H50+FC_OTH_CP_BL_E!H50+FC_OTH_CP_CR_E!H50+FC_OTH_CP_BT_E!H50+FC_OTH_CP_IT_E!H50</f>
        <v>1.526053310404127</v>
      </c>
      <c r="I50" s="10">
        <f>FC_OTH_CP_SH_E!I50+FC_OTH_CP_SC_E!I50+FC_OTH_CP_HW_E!I50+FC_OTH_CP_CA_E!I50+FC_OTH_CP_VE_E!I50+FC_OTH_CP_SL_E!I50+FC_OTH_CP_BL_E!I50+FC_OTH_CP_CR_E!I50+FC_OTH_CP_BT_E!I50+FC_OTH_CP_IT_E!I50</f>
        <v>1.8466895958727427</v>
      </c>
      <c r="J50" s="10">
        <f>FC_OTH_CP_SH_E!J50+FC_OTH_CP_SC_E!J50+FC_OTH_CP_HW_E!J50+FC_OTH_CP_CA_E!J50+FC_OTH_CP_VE_E!J50+FC_OTH_CP_SL_E!J50+FC_OTH_CP_BL_E!J50+FC_OTH_CP_CR_E!J50+FC_OTH_CP_BT_E!J50+FC_OTH_CP_IT_E!J50</f>
        <v>0.92373172828890759</v>
      </c>
      <c r="K50" s="10">
        <f>FC_OTH_CP_SH_E!K50+FC_OTH_CP_SC_E!K50+FC_OTH_CP_HW_E!K50+FC_OTH_CP_CA_E!K50+FC_OTH_CP_VE_E!K50+FC_OTH_CP_SL_E!K50+FC_OTH_CP_BL_E!K50+FC_OTH_CP_CR_E!K50+FC_OTH_CP_BT_E!K50+FC_OTH_CP_IT_E!K50</f>
        <v>0.90524505588994009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7.8159931212381684E-2</v>
      </c>
      <c r="U50" s="10">
        <f>FC_OTH_CP_SH_E!U50+FC_OTH_CP_SC_E!U50+FC_OTH_CP_HW_E!U50+FC_OTH_CP_CA_E!U50+FC_OTH_CP_VE_E!U50+FC_OTH_CP_SL_E!U50+FC_OTH_CP_BL_E!U50+FC_OTH_CP_CR_E!U50+FC_OTH_CP_BT_E!U50+FC_OTH_CP_IT_E!U50</f>
        <v>0.10077386070507301</v>
      </c>
      <c r="V50" s="10">
        <f>FC_OTH_CP_SH_E!V50+FC_OTH_CP_SC_E!V50+FC_OTH_CP_HW_E!V50+FC_OTH_CP_CA_E!V50+FC_OTH_CP_VE_E!V50+FC_OTH_CP_SL_E!V50+FC_OTH_CP_BL_E!V50+FC_OTH_CP_CR_E!V50+FC_OTH_CP_BT_E!V50+FC_OTH_CP_IT_E!V50</f>
        <v>6.680997420464313E-2</v>
      </c>
      <c r="W50" s="10">
        <f>FC_OTH_CP_SH_E!W50+FC_OTH_CP_SC_E!W50+FC_OTH_CP_HW_E!W50+FC_OTH_CP_CA_E!W50+FC_OTH_CP_VE_E!W50+FC_OTH_CP_SL_E!W50+FC_OTH_CP_BL_E!W50+FC_OTH_CP_CR_E!W50+FC_OTH_CP_BT_E!W50+FC_OTH_CP_IT_E!W50</f>
        <v>0.18323301805674966</v>
      </c>
      <c r="X50" s="10">
        <f>FC_OTH_CP_SH_E!X50+FC_OTH_CP_SC_E!X50+FC_OTH_CP_HW_E!X50+FC_OTH_CP_CA_E!X50+FC_OTH_CP_VE_E!X50+FC_OTH_CP_SL_E!X50+FC_OTH_CP_BL_E!X50+FC_OTH_CP_CR_E!X50+FC_OTH_CP_BT_E!X50+FC_OTH_CP_IT_E!X50</f>
        <v>0.18950988822012038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44.217540842648319</v>
      </c>
      <c r="D51" s="37">
        <f>FC_OTH_CP_SH_E!D51+FC_OTH_CP_SC_E!D51+FC_OTH_CP_HW_E!D51+FC_OTH_CP_CA_E!D51+FC_OTH_CP_VE_E!D51+FC_OTH_CP_SL_E!D51+FC_OTH_CP_BL_E!D51+FC_OTH_CP_CR_E!D51+FC_OTH_CP_BT_E!D51+FC_OTH_CP_IT_E!D51</f>
        <v>47.506448839208936</v>
      </c>
      <c r="E51" s="37">
        <f>FC_OTH_CP_SH_E!E51+FC_OTH_CP_SC_E!E51+FC_OTH_CP_HW_E!E51+FC_OTH_CP_CA_E!E51+FC_OTH_CP_VE_E!E51+FC_OTH_CP_SL_E!E51+FC_OTH_CP_BL_E!E51+FC_OTH_CP_CR_E!E51+FC_OTH_CP_BT_E!E51+FC_OTH_CP_IT_E!E51</f>
        <v>69.840928632846087</v>
      </c>
      <c r="F51" s="37">
        <f>FC_OTH_CP_SH_E!F51+FC_OTH_CP_SC_E!F51+FC_OTH_CP_HW_E!F51+FC_OTH_CP_CA_E!F51+FC_OTH_CP_VE_E!F51+FC_OTH_CP_SL_E!F51+FC_OTH_CP_BL_E!F51+FC_OTH_CP_CR_E!F51+FC_OTH_CP_BT_E!F51+FC_OTH_CP_IT_E!F51</f>
        <v>74.699054170249354</v>
      </c>
      <c r="G51" s="37">
        <f>FC_OTH_CP_SH_E!G51+FC_OTH_CP_SC_E!G51+FC_OTH_CP_HW_E!G51+FC_OTH_CP_CA_E!G51+FC_OTH_CP_VE_E!G51+FC_OTH_CP_SL_E!G51+FC_OTH_CP_BL_E!G51+FC_OTH_CP_CR_E!G51+FC_OTH_CP_BT_E!G51+FC_OTH_CP_IT_E!G51</f>
        <v>89.746345657781603</v>
      </c>
      <c r="H51" s="37">
        <f>FC_OTH_CP_SH_E!H51+FC_OTH_CP_SC_E!H51+FC_OTH_CP_HW_E!H51+FC_OTH_CP_CA_E!H51+FC_OTH_CP_VE_E!H51+FC_OTH_CP_SL_E!H51+FC_OTH_CP_BL_E!H51+FC_OTH_CP_CR_E!H51+FC_OTH_CP_BT_E!H51+FC_OTH_CP_IT_E!H51</f>
        <v>93.723129836629411</v>
      </c>
      <c r="I51" s="37">
        <f>FC_OTH_CP_SH_E!I51+FC_OTH_CP_SC_E!I51+FC_OTH_CP_HW_E!I51+FC_OTH_CP_CA_E!I51+FC_OTH_CP_VE_E!I51+FC_OTH_CP_SL_E!I51+FC_OTH_CP_BL_E!I51+FC_OTH_CP_CR_E!I51+FC_OTH_CP_BT_E!I51+FC_OTH_CP_IT_E!I51</f>
        <v>101.74118658641444</v>
      </c>
      <c r="J51" s="37">
        <f>FC_OTH_CP_SH_E!J51+FC_OTH_CP_SC_E!J51+FC_OTH_CP_HW_E!J51+FC_OTH_CP_CA_E!J51+FC_OTH_CP_VE_E!J51+FC_OTH_CP_SL_E!J51+FC_OTH_CP_BL_E!J51+FC_OTH_CP_CR_E!J51+FC_OTH_CP_BT_E!J51+FC_OTH_CP_IT_E!J51</f>
        <v>114.35941530524511</v>
      </c>
      <c r="K51" s="37">
        <f>FC_OTH_CP_SH_E!K51+FC_OTH_CP_SC_E!K51+FC_OTH_CP_HW_E!K51+FC_OTH_CP_CA_E!K51+FC_OTH_CP_VE_E!K51+FC_OTH_CP_SL_E!K51+FC_OTH_CP_BL_E!K51+FC_OTH_CP_CR_E!K51+FC_OTH_CP_BT_E!K51+FC_OTH_CP_IT_E!K51</f>
        <v>115.30524505588986</v>
      </c>
      <c r="L51" s="37">
        <f>FC_OTH_CP_SH_E!L51+FC_OTH_CP_SC_E!L51+FC_OTH_CP_HW_E!L51+FC_OTH_CP_CA_E!L51+FC_OTH_CP_VE_E!L51+FC_OTH_CP_SL_E!L51+FC_OTH_CP_BL_E!L51+FC_OTH_CP_CR_E!L51+FC_OTH_CP_BT_E!L51+FC_OTH_CP_IT_E!L51</f>
        <v>111.62940670679278</v>
      </c>
      <c r="M51" s="37">
        <f>FC_OTH_CP_SH_E!M51+FC_OTH_CP_SC_E!M51+FC_OTH_CP_HW_E!M51+FC_OTH_CP_CA_E!M51+FC_OTH_CP_VE_E!M51+FC_OTH_CP_SL_E!M51+FC_OTH_CP_BL_E!M51+FC_OTH_CP_CR_E!M51+FC_OTH_CP_BT_E!M51+FC_OTH_CP_IT_E!M51</f>
        <v>115.56319862424759</v>
      </c>
      <c r="N51" s="37">
        <f>FC_OTH_CP_SH_E!N51+FC_OTH_CP_SC_E!N51+FC_OTH_CP_HW_E!N51+FC_OTH_CP_CA_E!N51+FC_OTH_CP_VE_E!N51+FC_OTH_CP_SL_E!N51+FC_OTH_CP_BL_E!N51+FC_OTH_CP_CR_E!N51+FC_OTH_CP_BT_E!N51+FC_OTH_CP_IT_E!N51</f>
        <v>104.40670679277731</v>
      </c>
      <c r="O51" s="37">
        <f>FC_OTH_CP_SH_E!O51+FC_OTH_CP_SC_E!O51+FC_OTH_CP_HW_E!O51+FC_OTH_CP_CA_E!O51+FC_OTH_CP_VE_E!O51+FC_OTH_CP_SL_E!O51+FC_OTH_CP_BL_E!O51+FC_OTH_CP_CR_E!O51+FC_OTH_CP_BT_E!O51+FC_OTH_CP_IT_E!O51</f>
        <v>97.979363714531416</v>
      </c>
      <c r="P51" s="37">
        <f>FC_OTH_CP_SH_E!P51+FC_OTH_CP_SC_E!P51+FC_OTH_CP_HW_E!P51+FC_OTH_CP_CA_E!P51+FC_OTH_CP_VE_E!P51+FC_OTH_CP_SL_E!P51+FC_OTH_CP_BL_E!P51+FC_OTH_CP_CR_E!P51+FC_OTH_CP_BT_E!P51+FC_OTH_CP_IT_E!P51</f>
        <v>83.641444539982814</v>
      </c>
      <c r="Q51" s="37">
        <f>FC_OTH_CP_SH_E!Q51+FC_OTH_CP_SC_E!Q51+FC_OTH_CP_HW_E!Q51+FC_OTH_CP_CA_E!Q51+FC_OTH_CP_VE_E!Q51+FC_OTH_CP_SL_E!Q51+FC_OTH_CP_BL_E!Q51+FC_OTH_CP_CR_E!Q51+FC_OTH_CP_BT_E!Q51+FC_OTH_CP_IT_E!Q51</f>
        <v>90.62768701633712</v>
      </c>
      <c r="R51" s="37">
        <f>FC_OTH_CP_SH_E!R51+FC_OTH_CP_SC_E!R51+FC_OTH_CP_HW_E!R51+FC_OTH_CP_CA_E!R51+FC_OTH_CP_VE_E!R51+FC_OTH_CP_SL_E!R51+FC_OTH_CP_BL_E!R51+FC_OTH_CP_CR_E!R51+FC_OTH_CP_BT_E!R51+FC_OTH_CP_IT_E!R51</f>
        <v>85.576096302665547</v>
      </c>
      <c r="S51" s="37">
        <f>FC_OTH_CP_SH_E!S51+FC_OTH_CP_SC_E!S51+FC_OTH_CP_HW_E!S51+FC_OTH_CP_CA_E!S51+FC_OTH_CP_VE_E!S51+FC_OTH_CP_SL_E!S51+FC_OTH_CP_BL_E!S51+FC_OTH_CP_CR_E!S51+FC_OTH_CP_BT_E!S51+FC_OTH_CP_IT_E!S51</f>
        <v>94.152192605331081</v>
      </c>
      <c r="T51" s="37">
        <f>FC_OTH_CP_SH_E!T51+FC_OTH_CP_SC_E!T51+FC_OTH_CP_HW_E!T51+FC_OTH_CP_CA_E!T51+FC_OTH_CP_VE_E!T51+FC_OTH_CP_SL_E!T51+FC_OTH_CP_BL_E!T51+FC_OTH_CP_CR_E!T51+FC_OTH_CP_BT_E!T51+FC_OTH_CP_IT_E!T51</f>
        <v>101.05279449699049</v>
      </c>
      <c r="U51" s="37">
        <f>FC_OTH_CP_SH_E!U51+FC_OTH_CP_SC_E!U51+FC_OTH_CP_HW_E!U51+FC_OTH_CP_CA_E!U51+FC_OTH_CP_VE_E!U51+FC_OTH_CP_SL_E!U51+FC_OTH_CP_BL_E!U51+FC_OTH_CP_CR_E!U51+FC_OTH_CP_BT_E!U51+FC_OTH_CP_IT_E!U51</f>
        <v>105.02897678417889</v>
      </c>
      <c r="V51" s="37">
        <f>FC_OTH_CP_SH_E!V51+FC_OTH_CP_SC_E!V51+FC_OTH_CP_HW_E!V51+FC_OTH_CP_CA_E!V51+FC_OTH_CP_VE_E!V51+FC_OTH_CP_SL_E!V51+FC_OTH_CP_BL_E!V51+FC_OTH_CP_CR_E!V51+FC_OTH_CP_BT_E!V51+FC_OTH_CP_IT_E!V51</f>
        <v>110.05245055889931</v>
      </c>
      <c r="W51" s="37">
        <f>FC_OTH_CP_SH_E!W51+FC_OTH_CP_SC_E!W51+FC_OTH_CP_HW_E!W51+FC_OTH_CP_CA_E!W51+FC_OTH_CP_VE_E!W51+FC_OTH_CP_SL_E!W51+FC_OTH_CP_BL_E!W51+FC_OTH_CP_CR_E!W51+FC_OTH_CP_BT_E!W51+FC_OTH_CP_IT_E!W51</f>
        <v>111.23766122098024</v>
      </c>
      <c r="X51" s="37">
        <f>FC_OTH_CP_SH_E!X51+FC_OTH_CP_SC_E!X51+FC_OTH_CP_HW_E!X51+FC_OTH_CP_CA_E!X51+FC_OTH_CP_VE_E!X51+FC_OTH_CP_SL_E!X51+FC_OTH_CP_BL_E!X51+FC_OTH_CP_CR_E!X51+FC_OTH_CP_BT_E!X51+FC_OTH_CP_IT_E!X51</f>
        <v>117.69819432502163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78.413069647463445</v>
      </c>
      <c r="D52" s="37">
        <f t="shared" ref="D52:W52" si="31">SUM(D53:D70)</f>
        <v>89.471711092003432</v>
      </c>
      <c r="E52" s="37">
        <f t="shared" si="31"/>
        <v>88.30128976784178</v>
      </c>
      <c r="F52" s="37">
        <f t="shared" si="31"/>
        <v>91.931728288908005</v>
      </c>
      <c r="G52" s="37">
        <f t="shared" si="31"/>
        <v>107.40894239036969</v>
      </c>
      <c r="H52" s="37">
        <f t="shared" si="31"/>
        <v>104.8772141014617</v>
      </c>
      <c r="I52" s="37">
        <f t="shared" si="31"/>
        <v>110.7288907996561</v>
      </c>
      <c r="J52" s="37">
        <f t="shared" si="31"/>
        <v>128.90515907136722</v>
      </c>
      <c r="K52" s="37">
        <f t="shared" si="31"/>
        <v>76.979965606190873</v>
      </c>
      <c r="L52" s="37">
        <f t="shared" si="31"/>
        <v>76.788907996560653</v>
      </c>
      <c r="M52" s="37">
        <f t="shared" si="31"/>
        <v>80.754256233877925</v>
      </c>
      <c r="N52" s="37">
        <f t="shared" si="31"/>
        <v>69.40868443680138</v>
      </c>
      <c r="O52" s="37">
        <f t="shared" si="31"/>
        <v>94.630696474634618</v>
      </c>
      <c r="P52" s="37">
        <f t="shared" si="31"/>
        <v>95.753310404127205</v>
      </c>
      <c r="Q52" s="37">
        <f t="shared" si="31"/>
        <v>86.772742906276832</v>
      </c>
      <c r="R52" s="37">
        <f t="shared" si="31"/>
        <v>83.309372312983683</v>
      </c>
      <c r="S52" s="37">
        <f t="shared" si="31"/>
        <v>80.156663800515915</v>
      </c>
      <c r="T52" s="37">
        <f t="shared" si="31"/>
        <v>85.947119518486772</v>
      </c>
      <c r="U52" s="37">
        <f t="shared" si="31"/>
        <v>71.183061049011229</v>
      </c>
      <c r="V52" s="37">
        <f t="shared" si="31"/>
        <v>59.133447979363709</v>
      </c>
      <c r="W52" s="37">
        <f t="shared" si="31"/>
        <v>48.477815993121204</v>
      </c>
      <c r="X52" s="37">
        <f t="shared" ref="X52" si="32">SUM(X53:X70)</f>
        <v>50.77858985382629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78.413069647463445</v>
      </c>
      <c r="D59" s="10">
        <f>FC_OTH_CP_SH_E!D59+FC_OTH_CP_SC_E!D59+FC_OTH_CP_HW_E!D59+FC_OTH_CP_CA_E!D59+FC_OTH_CP_VE_E!D59+FC_OTH_CP_SL_E!D59+FC_OTH_CP_BL_E!D59+FC_OTH_CP_CR_E!D59+FC_OTH_CP_BT_E!D59+FC_OTH_CP_IT_E!D59</f>
        <v>89.471711092003432</v>
      </c>
      <c r="E59" s="10">
        <f>FC_OTH_CP_SH_E!E59+FC_OTH_CP_SC_E!E59+FC_OTH_CP_HW_E!E59+FC_OTH_CP_CA_E!E59+FC_OTH_CP_VE_E!E59+FC_OTH_CP_SL_E!E59+FC_OTH_CP_BL_E!E59+FC_OTH_CP_CR_E!E59+FC_OTH_CP_BT_E!E59+FC_OTH_CP_IT_E!E59</f>
        <v>88.30128976784178</v>
      </c>
      <c r="F59" s="10">
        <f>FC_OTH_CP_SH_E!F59+FC_OTH_CP_SC_E!F59+FC_OTH_CP_HW_E!F59+FC_OTH_CP_CA_E!F59+FC_OTH_CP_VE_E!F59+FC_OTH_CP_SL_E!F59+FC_OTH_CP_BL_E!F59+FC_OTH_CP_CR_E!F59+FC_OTH_CP_BT_E!F59+FC_OTH_CP_IT_E!F59</f>
        <v>90.020980223559775</v>
      </c>
      <c r="G59" s="10">
        <f>FC_OTH_CP_SH_E!G59+FC_OTH_CP_SC_E!G59+FC_OTH_CP_HW_E!G59+FC_OTH_CP_CA_E!G59+FC_OTH_CP_VE_E!G59+FC_OTH_CP_SL_E!G59+FC_OTH_CP_BL_E!G59+FC_OTH_CP_CR_E!G59+FC_OTH_CP_BT_E!G59+FC_OTH_CP_IT_E!G59</f>
        <v>104.32785898538259</v>
      </c>
      <c r="H59" s="10">
        <f>FC_OTH_CP_SH_E!H59+FC_OTH_CP_SC_E!H59+FC_OTH_CP_HW_E!H59+FC_OTH_CP_CA_E!H59+FC_OTH_CP_VE_E!H59+FC_OTH_CP_SL_E!H59+FC_OTH_CP_BL_E!H59+FC_OTH_CP_CR_E!H59+FC_OTH_CP_BT_E!H59+FC_OTH_CP_IT_E!H59</f>
        <v>103.06199484092861</v>
      </c>
      <c r="I59" s="10">
        <f>FC_OTH_CP_SH_E!I59+FC_OTH_CP_SC_E!I59+FC_OTH_CP_HW_E!I59+FC_OTH_CP_CA_E!I59+FC_OTH_CP_VE_E!I59+FC_OTH_CP_SL_E!I59+FC_OTH_CP_BL_E!I59+FC_OTH_CP_CR_E!I59+FC_OTH_CP_BT_E!I59+FC_OTH_CP_IT_E!I59</f>
        <v>108.62708512467759</v>
      </c>
      <c r="J59" s="10">
        <f>FC_OTH_CP_SH_E!J59+FC_OTH_CP_SC_E!J59+FC_OTH_CP_HW_E!J59+FC_OTH_CP_CA_E!J59+FC_OTH_CP_VE_E!J59+FC_OTH_CP_SL_E!J59+FC_OTH_CP_BL_E!J59+FC_OTH_CP_CR_E!J59+FC_OTH_CP_BT_E!J59+FC_OTH_CP_IT_E!J59</f>
        <v>126.87497850386937</v>
      </c>
      <c r="K59" s="10">
        <f>FC_OTH_CP_SH_E!K59+FC_OTH_CP_SC_E!K59+FC_OTH_CP_HW_E!K59+FC_OTH_CP_CA_E!K59+FC_OTH_CP_VE_E!K59+FC_OTH_CP_SL_E!K59+FC_OTH_CP_BL_E!K59+FC_OTH_CP_CR_E!K59+FC_OTH_CP_BT_E!K59+FC_OTH_CP_IT_E!K59</f>
        <v>75.093121238177119</v>
      </c>
      <c r="L59" s="10">
        <f>FC_OTH_CP_SH_E!L59+FC_OTH_CP_SC_E!L59+FC_OTH_CP_HW_E!L59+FC_OTH_CP_CA_E!L59+FC_OTH_CP_VE_E!L59+FC_OTH_CP_SL_E!L59+FC_OTH_CP_BL_E!L59+FC_OTH_CP_CR_E!L59+FC_OTH_CP_BT_E!L59+FC_OTH_CP_IT_E!L59</f>
        <v>74.448237317282917</v>
      </c>
      <c r="M59" s="10">
        <f>FC_OTH_CP_SH_E!M59+FC_OTH_CP_SC_E!M59+FC_OTH_CP_HW_E!M59+FC_OTH_CP_CA_E!M59+FC_OTH_CP_VE_E!M59+FC_OTH_CP_SL_E!M59+FC_OTH_CP_BL_E!M59+FC_OTH_CP_CR_E!M59+FC_OTH_CP_BT_E!M59+FC_OTH_CP_IT_E!M59</f>
        <v>77.815993121238193</v>
      </c>
      <c r="N59" s="10">
        <f>FC_OTH_CP_SH_E!N59+FC_OTH_CP_SC_E!N59+FC_OTH_CP_HW_E!N59+FC_OTH_CP_CA_E!N59+FC_OTH_CP_VE_E!N59+FC_OTH_CP_SL_E!N59+FC_OTH_CP_BL_E!N59+FC_OTH_CP_CR_E!N59+FC_OTH_CP_BT_E!N59+FC_OTH_CP_IT_E!N59</f>
        <v>66.685812553740334</v>
      </c>
      <c r="O59" s="10">
        <f>FC_OTH_CP_SH_E!O59+FC_OTH_CP_SC_E!O59+FC_OTH_CP_HW_E!O59+FC_OTH_CP_CA_E!O59+FC_OTH_CP_VE_E!O59+FC_OTH_CP_SL_E!O59+FC_OTH_CP_BL_E!O59+FC_OTH_CP_CR_E!O59+FC_OTH_CP_BT_E!O59+FC_OTH_CP_IT_E!O59</f>
        <v>91.454084264832375</v>
      </c>
      <c r="P59" s="10">
        <f>FC_OTH_CP_SH_E!P59+FC_OTH_CP_SC_E!P59+FC_OTH_CP_HW_E!P59+FC_OTH_CP_CA_E!P59+FC_OTH_CP_VE_E!P59+FC_OTH_CP_SL_E!P59+FC_OTH_CP_BL_E!P59+FC_OTH_CP_CR_E!P59+FC_OTH_CP_BT_E!P59+FC_OTH_CP_IT_E!P59</f>
        <v>92.552794496990487</v>
      </c>
      <c r="Q59" s="10">
        <f>FC_OTH_CP_SH_E!Q59+FC_OTH_CP_SC_E!Q59+FC_OTH_CP_HW_E!Q59+FC_OTH_CP_CA_E!Q59+FC_OTH_CP_VE_E!Q59+FC_OTH_CP_SL_E!Q59+FC_OTH_CP_BL_E!Q59+FC_OTH_CP_CR_E!Q59+FC_OTH_CP_BT_E!Q59+FC_OTH_CP_IT_E!Q59</f>
        <v>83.404987102321542</v>
      </c>
      <c r="R59" s="10">
        <f>FC_OTH_CP_SH_E!R59+FC_OTH_CP_SC_E!R59+FC_OTH_CP_HW_E!R59+FC_OTH_CP_CA_E!R59+FC_OTH_CP_VE_E!R59+FC_OTH_CP_SL_E!R59+FC_OTH_CP_BL_E!R59+FC_OTH_CP_CR_E!R59+FC_OTH_CP_BT_E!R59+FC_OTH_CP_IT_E!R59</f>
        <v>80.13276010318144</v>
      </c>
      <c r="S59" s="10">
        <f>FC_OTH_CP_SH_E!S59+FC_OTH_CP_SC_E!S59+FC_OTH_CP_HW_E!S59+FC_OTH_CP_CA_E!S59+FC_OTH_CP_VE_E!S59+FC_OTH_CP_SL_E!S59+FC_OTH_CP_BL_E!S59+FC_OTH_CP_CR_E!S59+FC_OTH_CP_BT_E!S59+FC_OTH_CP_IT_E!S59</f>
        <v>77.338263112639737</v>
      </c>
      <c r="T59" s="10">
        <f>FC_OTH_CP_SH_E!T59+FC_OTH_CP_SC_E!T59+FC_OTH_CP_HW_E!T59+FC_OTH_CP_CA_E!T59+FC_OTH_CP_VE_E!T59+FC_OTH_CP_SL_E!T59+FC_OTH_CP_BL_E!T59+FC_OTH_CP_CR_E!T59+FC_OTH_CP_BT_E!T59+FC_OTH_CP_IT_E!T59</f>
        <v>82.210748065348326</v>
      </c>
      <c r="U59" s="10">
        <f>FC_OTH_CP_SH_E!U59+FC_OTH_CP_SC_E!U59+FC_OTH_CP_HW_E!U59+FC_OTH_CP_CA_E!U59+FC_OTH_CP_VE_E!U59+FC_OTH_CP_SL_E!U59+FC_OTH_CP_BL_E!U59+FC_OTH_CP_CR_E!U59+FC_OTH_CP_BT_E!U59+FC_OTH_CP_IT_E!U59</f>
        <v>67.091143594153095</v>
      </c>
      <c r="V59" s="10">
        <f>FC_OTH_CP_SH_E!V59+FC_OTH_CP_SC_E!V59+FC_OTH_CP_HW_E!V59+FC_OTH_CP_CA_E!V59+FC_OTH_CP_VE_E!V59+FC_OTH_CP_SL_E!V59+FC_OTH_CP_BL_E!V59+FC_OTH_CP_CR_E!V59+FC_OTH_CP_BT_E!V59+FC_OTH_CP_IT_E!V59</f>
        <v>55.216423043852096</v>
      </c>
      <c r="W59" s="10">
        <f>FC_OTH_CP_SH_E!W59+FC_OTH_CP_SC_E!W59+FC_OTH_CP_HW_E!W59+FC_OTH_CP_CA_E!W59+FC_OTH_CP_VE_E!W59+FC_OTH_CP_SL_E!W59+FC_OTH_CP_BL_E!W59+FC_OTH_CP_CR_E!W59+FC_OTH_CP_BT_E!W59+FC_OTH_CP_IT_E!W59</f>
        <v>44.595614789337887</v>
      </c>
      <c r="X59" s="10">
        <f>FC_OTH_CP_SH_E!X59+FC_OTH_CP_SC_E!X59+FC_OTH_CP_HW_E!X59+FC_OTH_CP_CA_E!X59+FC_OTH_CP_VE_E!X59+FC_OTH_CP_SL_E!X59+FC_OTH_CP_BL_E!X59+FC_OTH_CP_CR_E!X59+FC_OTH_CP_BT_E!X59+FC_OTH_CP_IT_E!X59</f>
        <v>47.017626827171085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1.9107480653482369</v>
      </c>
      <c r="G61" s="10">
        <f>FC_OTH_CP_SH_E!G61+FC_OTH_CP_SC_E!G61+FC_OTH_CP_HW_E!G61+FC_OTH_CP_CA_E!G61+FC_OTH_CP_VE_E!G61+FC_OTH_CP_SL_E!G61+FC_OTH_CP_BL_E!G61+FC_OTH_CP_CR_E!G61+FC_OTH_CP_BT_E!G61+FC_OTH_CP_IT_E!G61</f>
        <v>3.0810834049871021</v>
      </c>
      <c r="H61" s="10">
        <f>FC_OTH_CP_SH_E!H61+FC_OTH_CP_SC_E!H61+FC_OTH_CP_HW_E!H61+FC_OTH_CP_CA_E!H61+FC_OTH_CP_VE_E!H61+FC_OTH_CP_SL_E!H61+FC_OTH_CP_BL_E!H61+FC_OTH_CP_CR_E!H61+FC_OTH_CP_BT_E!H61+FC_OTH_CP_IT_E!H61</f>
        <v>1.8152192605331043</v>
      </c>
      <c r="I61" s="10">
        <f>FC_OTH_CP_SH_E!I61+FC_OTH_CP_SC_E!I61+FC_OTH_CP_HW_E!I61+FC_OTH_CP_CA_E!I61+FC_OTH_CP_VE_E!I61+FC_OTH_CP_SL_E!I61+FC_OTH_CP_BL_E!I61+FC_OTH_CP_CR_E!I61+FC_OTH_CP_BT_E!I61+FC_OTH_CP_IT_E!I61</f>
        <v>2.1018056749785039</v>
      </c>
      <c r="J61" s="10">
        <f>FC_OTH_CP_SH_E!J61+FC_OTH_CP_SC_E!J61+FC_OTH_CP_HW_E!J61+FC_OTH_CP_CA_E!J61+FC_OTH_CP_VE_E!J61+FC_OTH_CP_SL_E!J61+FC_OTH_CP_BL_E!J61+FC_OTH_CP_CR_E!J61+FC_OTH_CP_BT_E!J61+FC_OTH_CP_IT_E!J61</f>
        <v>2.0301805674978501</v>
      </c>
      <c r="K61" s="10">
        <f>FC_OTH_CP_SH_E!K61+FC_OTH_CP_SC_E!K61+FC_OTH_CP_HW_E!K61+FC_OTH_CP_CA_E!K61+FC_OTH_CP_VE_E!K61+FC_OTH_CP_SL_E!K61+FC_OTH_CP_BL_E!K61+FC_OTH_CP_CR_E!K61+FC_OTH_CP_BT_E!K61+FC_OTH_CP_IT_E!K61</f>
        <v>1.8868443680137559</v>
      </c>
      <c r="L61" s="10">
        <f>FC_OTH_CP_SH_E!L61+FC_OTH_CP_SC_E!L61+FC_OTH_CP_HW_E!L61+FC_OTH_CP_CA_E!L61+FC_OTH_CP_VE_E!L61+FC_OTH_CP_SL_E!L61+FC_OTH_CP_BL_E!L61+FC_OTH_CP_CR_E!L61+FC_OTH_CP_BT_E!L61+FC_OTH_CP_IT_E!L61</f>
        <v>2.340670679277729</v>
      </c>
      <c r="M61" s="10">
        <f>FC_OTH_CP_SH_E!M61+FC_OTH_CP_SC_E!M61+FC_OTH_CP_HW_E!M61+FC_OTH_CP_CA_E!M61+FC_OTH_CP_VE_E!M61+FC_OTH_CP_SL_E!M61+FC_OTH_CP_BL_E!M61+FC_OTH_CP_CR_E!M61+FC_OTH_CP_BT_E!M61+FC_OTH_CP_IT_E!M61</f>
        <v>2.8423043852106615</v>
      </c>
      <c r="N61" s="10">
        <f>FC_OTH_CP_SH_E!N61+FC_OTH_CP_SC_E!N61+FC_OTH_CP_HW_E!N61+FC_OTH_CP_CA_E!N61+FC_OTH_CP_VE_E!N61+FC_OTH_CP_SL_E!N61+FC_OTH_CP_BL_E!N61+FC_OTH_CP_CR_E!N61+FC_OTH_CP_BT_E!N61+FC_OTH_CP_IT_E!N61</f>
        <v>2.7228718830610497</v>
      </c>
      <c r="O61" s="10">
        <f>FC_OTH_CP_SH_E!O61+FC_OTH_CP_SC_E!O61+FC_OTH_CP_HW_E!O61+FC_OTH_CP_CA_E!O61+FC_OTH_CP_VE_E!O61+FC_OTH_CP_SL_E!O61+FC_OTH_CP_BL_E!O61+FC_OTH_CP_CR_E!O61+FC_OTH_CP_BT_E!O61+FC_OTH_CP_IT_E!O61</f>
        <v>3.1766122098022374</v>
      </c>
      <c r="P61" s="10">
        <f>FC_OTH_CP_SH_E!P61+FC_OTH_CP_SC_E!P61+FC_OTH_CP_HW_E!P61+FC_OTH_CP_CA_E!P61+FC_OTH_CP_VE_E!P61+FC_OTH_CP_SL_E!P61+FC_OTH_CP_BL_E!P61+FC_OTH_CP_CR_E!P61+FC_OTH_CP_BT_E!P61+FC_OTH_CP_IT_E!P61</f>
        <v>3.2005159071367153</v>
      </c>
      <c r="Q61" s="10">
        <f>FC_OTH_CP_SH_E!Q61+FC_OTH_CP_SC_E!Q61+FC_OTH_CP_HW_E!Q61+FC_OTH_CP_CA_E!Q61+FC_OTH_CP_VE_E!Q61+FC_OTH_CP_SL_E!Q61+FC_OTH_CP_BL_E!Q61+FC_OTH_CP_CR_E!Q61+FC_OTH_CP_BT_E!Q61+FC_OTH_CP_IT_E!Q61</f>
        <v>3.3677558039552906</v>
      </c>
      <c r="R61" s="10">
        <f>FC_OTH_CP_SH_E!R61+FC_OTH_CP_SC_E!R61+FC_OTH_CP_HW_E!R61+FC_OTH_CP_CA_E!R61+FC_OTH_CP_VE_E!R61+FC_OTH_CP_SL_E!R61+FC_OTH_CP_BL_E!R61+FC_OTH_CP_CR_E!R61+FC_OTH_CP_BT_E!R61+FC_OTH_CP_IT_E!R61</f>
        <v>3.1766122098022369</v>
      </c>
      <c r="S61" s="10">
        <f>FC_OTH_CP_SH_E!S61+FC_OTH_CP_SC_E!S61+FC_OTH_CP_HW_E!S61+FC_OTH_CP_CA_E!S61+FC_OTH_CP_VE_E!S61+FC_OTH_CP_SL_E!S61+FC_OTH_CP_BL_E!S61+FC_OTH_CP_CR_E!S61+FC_OTH_CP_BT_E!S61+FC_OTH_CP_IT_E!S61</f>
        <v>2.8184006878761827</v>
      </c>
      <c r="T61" s="10">
        <f>FC_OTH_CP_SH_E!T61+FC_OTH_CP_SC_E!T61+FC_OTH_CP_HW_E!T61+FC_OTH_CP_CA_E!T61+FC_OTH_CP_VE_E!T61+FC_OTH_CP_SL_E!T61+FC_OTH_CP_BL_E!T61+FC_OTH_CP_CR_E!T61+FC_OTH_CP_BT_E!T61+FC_OTH_CP_IT_E!T61</f>
        <v>2.8687876182287178</v>
      </c>
      <c r="U61" s="10">
        <f>FC_OTH_CP_SH_E!U61+FC_OTH_CP_SC_E!U61+FC_OTH_CP_HW_E!U61+FC_OTH_CP_CA_E!U61+FC_OTH_CP_VE_E!U61+FC_OTH_CP_SL_E!U61+FC_OTH_CP_BL_E!U61+FC_OTH_CP_CR_E!U61+FC_OTH_CP_BT_E!U61+FC_OTH_CP_IT_E!U61</f>
        <v>3.214015477214101</v>
      </c>
      <c r="V61" s="10">
        <f>FC_OTH_CP_SH_E!V61+FC_OTH_CP_SC_E!V61+FC_OTH_CP_HW_E!V61+FC_OTH_CP_CA_E!V61+FC_OTH_CP_VE_E!V61+FC_OTH_CP_SL_E!V61+FC_OTH_CP_BL_E!V61+FC_OTH_CP_CR_E!V61+FC_OTH_CP_BT_E!V61+FC_OTH_CP_IT_E!V61</f>
        <v>3.0484952708512454</v>
      </c>
      <c r="W61" s="10">
        <f>FC_OTH_CP_SH_E!W61+FC_OTH_CP_SC_E!W61+FC_OTH_CP_HW_E!W61+FC_OTH_CP_CA_E!W61+FC_OTH_CP_VE_E!W61+FC_OTH_CP_SL_E!W61+FC_OTH_CP_BL_E!W61+FC_OTH_CP_CR_E!W61+FC_OTH_CP_BT_E!W61+FC_OTH_CP_IT_E!W61</f>
        <v>3.0146173688736044</v>
      </c>
      <c r="X61" s="10">
        <f>FC_OTH_CP_SH_E!X61+FC_OTH_CP_SC_E!X61+FC_OTH_CP_HW_E!X61+FC_OTH_CP_CA_E!X61+FC_OTH_CP_VE_E!X61+FC_OTH_CP_SL_E!X61+FC_OTH_CP_BL_E!X61+FC_OTH_CP_CR_E!X61+FC_OTH_CP_BT_E!X61+FC_OTH_CP_IT_E!X61</f>
        <v>3.1328460877042166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9.5958727429062737E-2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1.031814273430781E-2</v>
      </c>
      <c r="V66" s="10">
        <f>FC_OTH_CP_SH_E!V66+FC_OTH_CP_SC_E!V66+FC_OTH_CP_HW_E!V66+FC_OTH_CP_CA_E!V66+FC_OTH_CP_VE_E!V66+FC_OTH_CP_SL_E!V66+FC_OTH_CP_BL_E!V66+FC_OTH_CP_CR_E!V66+FC_OTH_CP_BT_E!V66+FC_OTH_CP_IT_E!V66</f>
        <v>9.458297506448833E-4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0.86758383490971624</v>
      </c>
      <c r="U70" s="10">
        <f>FC_OTH_CP_SH_E!U70+FC_OTH_CP_SC_E!U70+FC_OTH_CP_HW_E!U70+FC_OTH_CP_CA_E!U70+FC_OTH_CP_VE_E!U70+FC_OTH_CP_SL_E!U70+FC_OTH_CP_BL_E!U70+FC_OTH_CP_CR_E!U70+FC_OTH_CP_BT_E!U70+FC_OTH_CP_IT_E!U70</f>
        <v>0.86758383490971624</v>
      </c>
      <c r="V70" s="10">
        <f>FC_OTH_CP_SH_E!V70+FC_OTH_CP_SC_E!V70+FC_OTH_CP_HW_E!V70+FC_OTH_CP_CA_E!V70+FC_OTH_CP_VE_E!V70+FC_OTH_CP_SL_E!V70+FC_OTH_CP_BL_E!V70+FC_OTH_CP_CR_E!V70+FC_OTH_CP_BT_E!V70+FC_OTH_CP_IT_E!V70</f>
        <v>0.86758383490971624</v>
      </c>
      <c r="W70" s="10">
        <f>FC_OTH_CP_SH_E!W70+FC_OTH_CP_SC_E!W70+FC_OTH_CP_HW_E!W70+FC_OTH_CP_CA_E!W70+FC_OTH_CP_VE_E!W70+FC_OTH_CP_SL_E!W70+FC_OTH_CP_BL_E!W70+FC_OTH_CP_CR_E!W70+FC_OTH_CP_BT_E!W70+FC_OTH_CP_IT_E!W70</f>
        <v>0.86758383490971624</v>
      </c>
      <c r="X70" s="10">
        <f>FC_OTH_CP_SH_E!X70+FC_OTH_CP_SC_E!X70+FC_OTH_CP_HW_E!X70+FC_OTH_CP_CA_E!X70+FC_OTH_CP_VE_E!X70+FC_OTH_CP_SL_E!X70+FC_OTH_CP_BL_E!X70+FC_OTH_CP_CR_E!X70+FC_OTH_CP_BT_E!X70+FC_OTH_CP_IT_E!X70</f>
        <v>0.62811693895098875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141.68340498710231</v>
      </c>
      <c r="D75" s="37">
        <f>FC_OTH_CP_SH_E!D75+FC_OTH_CP_SC_E!D75+FC_OTH_CP_HW_E!D75+FC_OTH_CP_CA_E!D75+FC_OTH_CP_VE_E!D75+FC_OTH_CP_SL_E!D75+FC_OTH_CP_BL_E!D75+FC_OTH_CP_CR_E!D75+FC_OTH_CP_BT_E!D75+FC_OTH_CP_IT_E!D75</f>
        <v>156.63516766981942</v>
      </c>
      <c r="E75" s="37">
        <f>FC_OTH_CP_SH_E!E75+FC_OTH_CP_SC_E!E75+FC_OTH_CP_HW_E!E75+FC_OTH_CP_CA_E!E75+FC_OTH_CP_VE_E!E75+FC_OTH_CP_SL_E!E75+FC_OTH_CP_BL_E!E75+FC_OTH_CP_CR_E!E75+FC_OTH_CP_BT_E!E75+FC_OTH_CP_IT_E!E75</f>
        <v>149.37420464316421</v>
      </c>
      <c r="F75" s="37">
        <f>FC_OTH_CP_SH_E!F75+FC_OTH_CP_SC_E!F75+FC_OTH_CP_HW_E!F75+FC_OTH_CP_CA_E!F75+FC_OTH_CP_VE_E!F75+FC_OTH_CP_SL_E!F75+FC_OTH_CP_BL_E!F75+FC_OTH_CP_CR_E!F75+FC_OTH_CP_BT_E!F75+FC_OTH_CP_IT_E!F75</f>
        <v>153.43456577815994</v>
      </c>
      <c r="G75" s="37">
        <f>FC_OTH_CP_SH_E!G75+FC_OTH_CP_SC_E!G75+FC_OTH_CP_HW_E!G75+FC_OTH_CP_CA_E!G75+FC_OTH_CP_VE_E!G75+FC_OTH_CP_SL_E!G75+FC_OTH_CP_BL_E!G75+FC_OTH_CP_CR_E!G75+FC_OTH_CP_BT_E!G75+FC_OTH_CP_IT_E!G75</f>
        <v>144.16741186586407</v>
      </c>
      <c r="H75" s="37">
        <f>FC_OTH_CP_SH_E!H75+FC_OTH_CP_SC_E!H75+FC_OTH_CP_HW_E!H75+FC_OTH_CP_CA_E!H75+FC_OTH_CP_VE_E!H75+FC_OTH_CP_SL_E!H75+FC_OTH_CP_BL_E!H75+FC_OTH_CP_CR_E!H75+FC_OTH_CP_BT_E!H75+FC_OTH_CP_IT_E!H75</f>
        <v>143.61805674978504</v>
      </c>
      <c r="I75" s="37">
        <f>FC_OTH_CP_SH_E!I75+FC_OTH_CP_SC_E!I75+FC_OTH_CP_HW_E!I75+FC_OTH_CP_CA_E!I75+FC_OTH_CP_VE_E!I75+FC_OTH_CP_SL_E!I75+FC_OTH_CP_BL_E!I75+FC_OTH_CP_CR_E!I75+FC_OTH_CP_BT_E!I75+FC_OTH_CP_IT_E!I75</f>
        <v>143.61805674978504</v>
      </c>
      <c r="J75" s="37">
        <f>FC_OTH_CP_SH_E!J75+FC_OTH_CP_SC_E!J75+FC_OTH_CP_HW_E!J75+FC_OTH_CP_CA_E!J75+FC_OTH_CP_VE_E!J75+FC_OTH_CP_SL_E!J75+FC_OTH_CP_BL_E!J75+FC_OTH_CP_CR_E!J75+FC_OTH_CP_BT_E!J75+FC_OTH_CP_IT_E!J75</f>
        <v>138.36345657781601</v>
      </c>
      <c r="K75" s="37">
        <f>FC_OTH_CP_SH_E!K75+FC_OTH_CP_SC_E!K75+FC_OTH_CP_HW_E!K75+FC_OTH_CP_CA_E!K75+FC_OTH_CP_VE_E!K75+FC_OTH_CP_SL_E!K75+FC_OTH_CP_BL_E!K75+FC_OTH_CP_CR_E!K75+FC_OTH_CP_BT_E!K75+FC_OTH_CP_IT_E!K75</f>
        <v>132.86999140154771</v>
      </c>
      <c r="L75" s="37">
        <f>FC_OTH_CP_SH_E!L75+FC_OTH_CP_SC_E!L75+FC_OTH_CP_HW_E!L75+FC_OTH_CP_CA_E!L75+FC_OTH_CP_VE_E!L75+FC_OTH_CP_SL_E!L75+FC_OTH_CP_BL_E!L75+FC_OTH_CP_CR_E!L75+FC_OTH_CP_BT_E!L75+FC_OTH_CP_IT_E!L75</f>
        <v>130.81590713671542</v>
      </c>
      <c r="M75" s="37">
        <f>FC_OTH_CP_SH_E!M75+FC_OTH_CP_SC_E!M75+FC_OTH_CP_HW_E!M75+FC_OTH_CP_CA_E!M75+FC_OTH_CP_VE_E!M75+FC_OTH_CP_SL_E!M75+FC_OTH_CP_BL_E!M75+FC_OTH_CP_CR_E!M75+FC_OTH_CP_BT_E!M75+FC_OTH_CP_IT_E!M75</f>
        <v>136.45262252794501</v>
      </c>
      <c r="N75" s="37">
        <f>FC_OTH_CP_SH_E!N75+FC_OTH_CP_SC_E!N75+FC_OTH_CP_HW_E!N75+FC_OTH_CP_CA_E!N75+FC_OTH_CP_VE_E!N75+FC_OTH_CP_SL_E!N75+FC_OTH_CP_BL_E!N75+FC_OTH_CP_CR_E!N75+FC_OTH_CP_BT_E!N75+FC_OTH_CP_IT_E!N75</f>
        <v>118.65864144453997</v>
      </c>
      <c r="O75" s="37">
        <f>FC_OTH_CP_SH_E!O75+FC_OTH_CP_SC_E!O75+FC_OTH_CP_HW_E!O75+FC_OTH_CP_CA_E!O75+FC_OTH_CP_VE_E!O75+FC_OTH_CP_SL_E!O75+FC_OTH_CP_BL_E!O75+FC_OTH_CP_CR_E!O75+FC_OTH_CP_BT_E!O75+FC_OTH_CP_IT_E!O75</f>
        <v>137.21693895098878</v>
      </c>
      <c r="P75" s="37">
        <f>FC_OTH_CP_SH_E!P75+FC_OTH_CP_SC_E!P75+FC_OTH_CP_HW_E!P75+FC_OTH_CP_CA_E!P75+FC_OTH_CP_VE_E!P75+FC_OTH_CP_SL_E!P75+FC_OTH_CP_BL_E!P75+FC_OTH_CP_CR_E!P75+FC_OTH_CP_BT_E!P75+FC_OTH_CP_IT_E!P75</f>
        <v>132.8460877042132</v>
      </c>
      <c r="Q75" s="37">
        <f>FC_OTH_CP_SH_E!Q75+FC_OTH_CP_SC_E!Q75+FC_OTH_CP_HW_E!Q75+FC_OTH_CP_CA_E!Q75+FC_OTH_CP_VE_E!Q75+FC_OTH_CP_SL_E!Q75+FC_OTH_CP_BL_E!Q75+FC_OTH_CP_CR_E!Q75+FC_OTH_CP_BT_E!Q75+FC_OTH_CP_IT_E!Q75</f>
        <v>126.27781599312128</v>
      </c>
      <c r="R75" s="37">
        <f>FC_OTH_CP_SH_E!R75+FC_OTH_CP_SC_E!R75+FC_OTH_CP_HW_E!R75+FC_OTH_CP_CA_E!R75+FC_OTH_CP_VE_E!R75+FC_OTH_CP_SL_E!R75+FC_OTH_CP_BL_E!R75+FC_OTH_CP_CR_E!R75+FC_OTH_CP_BT_E!R75+FC_OTH_CP_IT_E!R75</f>
        <v>124.82089423903699</v>
      </c>
      <c r="S75" s="37">
        <f>FC_OTH_CP_SH_E!S75+FC_OTH_CP_SC_E!S75+FC_OTH_CP_HW_E!S75+FC_OTH_CP_CA_E!S75+FC_OTH_CP_VE_E!S75+FC_OTH_CP_SL_E!S75+FC_OTH_CP_BL_E!S75+FC_OTH_CP_CR_E!S75+FC_OTH_CP_BT_E!S75+FC_OTH_CP_IT_E!S75</f>
        <v>141.51616509028375</v>
      </c>
      <c r="T75" s="37">
        <f>FC_OTH_CP_SH_E!T75+FC_OTH_CP_SC_E!T75+FC_OTH_CP_HW_E!T75+FC_OTH_CP_CA_E!T75+FC_OTH_CP_VE_E!T75+FC_OTH_CP_SL_E!T75+FC_OTH_CP_BL_E!T75+FC_OTH_CP_CR_E!T75+FC_OTH_CP_BT_E!T75+FC_OTH_CP_IT_E!T75</f>
        <v>142.25872742906279</v>
      </c>
      <c r="U75" s="37">
        <f>FC_OTH_CP_SH_E!U75+FC_OTH_CP_SC_E!U75+FC_OTH_CP_HW_E!U75+FC_OTH_CP_CA_E!U75+FC_OTH_CP_VE_E!U75+FC_OTH_CP_SL_E!U75+FC_OTH_CP_BL_E!U75+FC_OTH_CP_CR_E!U75+FC_OTH_CP_BT_E!U75+FC_OTH_CP_IT_E!U75</f>
        <v>128.95692175408433</v>
      </c>
      <c r="V75" s="37">
        <f>FC_OTH_CP_SH_E!V75+FC_OTH_CP_SC_E!V75+FC_OTH_CP_HW_E!V75+FC_OTH_CP_CA_E!V75+FC_OTH_CP_VE_E!V75+FC_OTH_CP_SL_E!V75+FC_OTH_CP_BL_E!V75+FC_OTH_CP_CR_E!V75+FC_OTH_CP_BT_E!V75+FC_OTH_CP_IT_E!V75</f>
        <v>124.34660361134996</v>
      </c>
      <c r="W75" s="37">
        <f>FC_OTH_CP_SH_E!W75+FC_OTH_CP_SC_E!W75+FC_OTH_CP_HW_E!W75+FC_OTH_CP_CA_E!W75+FC_OTH_CP_VE_E!W75+FC_OTH_CP_SL_E!W75+FC_OTH_CP_BL_E!W75+FC_OTH_CP_CR_E!W75+FC_OTH_CP_BT_E!W75+FC_OTH_CP_IT_E!W75</f>
        <v>128.21332760103172</v>
      </c>
      <c r="X75" s="37">
        <f>FC_OTH_CP_SH_E!X75+FC_OTH_CP_SC_E!X75+FC_OTH_CP_HW_E!X75+FC_OTH_CP_CA_E!X75+FC_OTH_CP_VE_E!X75+FC_OTH_CP_SL_E!X75+FC_OTH_CP_BL_E!X75+FC_OTH_CP_CR_E!X75+FC_OTH_CP_BT_E!X75+FC_OTH_CP_IT_E!X75</f>
        <v>147.94978503869299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139.31411511703897</v>
      </c>
      <c r="D76" s="40">
        <f>FC_OTH_CP_SH_E!D76+FC_OTH_CP_SC_E!D76+FC_OTH_CP_HW_E!D76+FC_OTH_CP_CA_E!D76+FC_OTH_CP_VE_E!D76+FC_OTH_CP_SL_E!D76+FC_OTH_CP_BL_E!D76+FC_OTH_CP_CR_E!D76+FC_OTH_CP_BT_E!D76+FC_OTH_CP_IT_E!D76</f>
        <v>132.24937936625994</v>
      </c>
      <c r="E76" s="40">
        <f>FC_OTH_CP_SH_E!E76+FC_OTH_CP_SC_E!E76+FC_OTH_CP_HW_E!E76+FC_OTH_CP_CA_E!E76+FC_OTH_CP_VE_E!E76+FC_OTH_CP_SL_E!E76+FC_OTH_CP_BL_E!E76+FC_OTH_CP_CR_E!E76+FC_OTH_CP_BT_E!E76+FC_OTH_CP_IT_E!E76</f>
        <v>154.69098199789462</v>
      </c>
      <c r="F76" s="40">
        <f>FC_OTH_CP_SH_E!F76+FC_OTH_CP_SC_E!F76+FC_OTH_CP_HW_E!F76+FC_OTH_CP_CA_E!F76+FC_OTH_CP_VE_E!F76+FC_OTH_CP_SL_E!F76+FC_OTH_CP_BL_E!F76+FC_OTH_CP_CR_E!F76+FC_OTH_CP_BT_E!F76+FC_OTH_CP_IT_E!F76</f>
        <v>166.65792220551847</v>
      </c>
      <c r="G76" s="40">
        <f>FC_OTH_CP_SH_E!G76+FC_OTH_CP_SC_E!G76+FC_OTH_CP_HW_E!G76+FC_OTH_CP_CA_E!G76+FC_OTH_CP_VE_E!G76+FC_OTH_CP_SL_E!G76+FC_OTH_CP_BL_E!G76+FC_OTH_CP_CR_E!G76+FC_OTH_CP_BT_E!G76+FC_OTH_CP_IT_E!G76</f>
        <v>177.31968412213877</v>
      </c>
      <c r="H76" s="40">
        <f>FC_OTH_CP_SH_E!H76+FC_OTH_CP_SC_E!H76+FC_OTH_CP_HW_E!H76+FC_OTH_CP_CA_E!H76+FC_OTH_CP_VE_E!H76+FC_OTH_CP_SL_E!H76+FC_OTH_CP_BL_E!H76+FC_OTH_CP_CR_E!H76+FC_OTH_CP_BT_E!H76+FC_OTH_CP_IT_E!H76</f>
        <v>190.29250148251381</v>
      </c>
      <c r="I76" s="40">
        <f>FC_OTH_CP_SH_E!I76+FC_OTH_CP_SC_E!I76+FC_OTH_CP_HW_E!I76+FC_OTH_CP_CA_E!I76+FC_OTH_CP_VE_E!I76+FC_OTH_CP_SL_E!I76+FC_OTH_CP_BL_E!I76+FC_OTH_CP_CR_E!I76+FC_OTH_CP_BT_E!I76+FC_OTH_CP_IT_E!I76</f>
        <v>206.59859640906734</v>
      </c>
      <c r="J76" s="40">
        <f>FC_OTH_CP_SH_E!J76+FC_OTH_CP_SC_E!J76+FC_OTH_CP_HW_E!J76+FC_OTH_CP_CA_E!J76+FC_OTH_CP_VE_E!J76+FC_OTH_CP_SL_E!J76+FC_OTH_CP_BL_E!J76+FC_OTH_CP_CR_E!J76+FC_OTH_CP_BT_E!J76+FC_OTH_CP_IT_E!J76</f>
        <v>237.91528617966011</v>
      </c>
      <c r="K76" s="40">
        <f>FC_OTH_CP_SH_E!K76+FC_OTH_CP_SC_E!K76+FC_OTH_CP_HW_E!K76+FC_OTH_CP_CA_E!K76+FC_OTH_CP_VE_E!K76+FC_OTH_CP_SL_E!K76+FC_OTH_CP_BL_E!K76+FC_OTH_CP_CR_E!K76+FC_OTH_CP_BT_E!K76+FC_OTH_CP_IT_E!K76</f>
        <v>230.3770808735635</v>
      </c>
      <c r="L76" s="40">
        <f>FC_OTH_CP_SH_E!L76+FC_OTH_CP_SC_E!L76+FC_OTH_CP_HW_E!L76+FC_OTH_CP_CA_E!L76+FC_OTH_CP_VE_E!L76+FC_OTH_CP_SL_E!L76+FC_OTH_CP_BL_E!L76+FC_OTH_CP_CR_E!L76+FC_OTH_CP_BT_E!L76+FC_OTH_CP_IT_E!L76</f>
        <v>203.47681945749494</v>
      </c>
      <c r="M76" s="40">
        <f>FC_OTH_CP_SH_E!M76+FC_OTH_CP_SC_E!M76+FC_OTH_CP_HW_E!M76+FC_OTH_CP_CA_E!M76+FC_OTH_CP_VE_E!M76+FC_OTH_CP_SL_E!M76+FC_OTH_CP_BL_E!M76+FC_OTH_CP_CR_E!M76+FC_OTH_CP_BT_E!M76+FC_OTH_CP_IT_E!M76</f>
        <v>209.51669335294781</v>
      </c>
      <c r="N76" s="40">
        <f>FC_OTH_CP_SH_E!N76+FC_OTH_CP_SC_E!N76+FC_OTH_CP_HW_E!N76+FC_OTH_CP_CA_E!N76+FC_OTH_CP_VE_E!N76+FC_OTH_CP_SL_E!N76+FC_OTH_CP_BL_E!N76+FC_OTH_CP_CR_E!N76+FC_OTH_CP_BT_E!N76+FC_OTH_CP_IT_E!N76</f>
        <v>215.20988103108539</v>
      </c>
      <c r="O76" s="40">
        <f>FC_OTH_CP_SH_E!O76+FC_OTH_CP_SC_E!O76+FC_OTH_CP_HW_E!O76+FC_OTH_CP_CA_E!O76+FC_OTH_CP_VE_E!O76+FC_OTH_CP_SL_E!O76+FC_OTH_CP_BL_E!O76+FC_OTH_CP_CR_E!O76+FC_OTH_CP_BT_E!O76+FC_OTH_CP_IT_E!O76</f>
        <v>242.09846713973138</v>
      </c>
      <c r="P76" s="40">
        <f>FC_OTH_CP_SH_E!P76+FC_OTH_CP_SC_E!P76+FC_OTH_CP_HW_E!P76+FC_OTH_CP_CA_E!P76+FC_OTH_CP_VE_E!P76+FC_OTH_CP_SL_E!P76+FC_OTH_CP_BL_E!P76+FC_OTH_CP_CR_E!P76+FC_OTH_CP_BT_E!P76+FC_OTH_CP_IT_E!P76</f>
        <v>234.1097319814082</v>
      </c>
      <c r="Q76" s="40">
        <f>FC_OTH_CP_SH_E!Q76+FC_OTH_CP_SC_E!Q76+FC_OTH_CP_HW_E!Q76+FC_OTH_CP_CA_E!Q76+FC_OTH_CP_VE_E!Q76+FC_OTH_CP_SL_E!Q76+FC_OTH_CP_BL_E!Q76+FC_OTH_CP_CR_E!Q76+FC_OTH_CP_BT_E!Q76+FC_OTH_CP_IT_E!Q76</f>
        <v>248.71772850840435</v>
      </c>
      <c r="R76" s="40">
        <f>FC_OTH_CP_SH_E!R76+FC_OTH_CP_SC_E!R76+FC_OTH_CP_HW_E!R76+FC_OTH_CP_CA_E!R76+FC_OTH_CP_VE_E!R76+FC_OTH_CP_SL_E!R76+FC_OTH_CP_BL_E!R76+FC_OTH_CP_CR_E!R76+FC_OTH_CP_BT_E!R76+FC_OTH_CP_IT_E!R76</f>
        <v>232.3442846319688</v>
      </c>
      <c r="S76" s="40">
        <f>FC_OTH_CP_SH_E!S76+FC_OTH_CP_SC_E!S76+FC_OTH_CP_HW_E!S76+FC_OTH_CP_CA_E!S76+FC_OTH_CP_VE_E!S76+FC_OTH_CP_SL_E!S76+FC_OTH_CP_BL_E!S76+FC_OTH_CP_CR_E!S76+FC_OTH_CP_BT_E!S76+FC_OTH_CP_IT_E!S76</f>
        <v>232.77365622815321</v>
      </c>
      <c r="T76" s="40">
        <f>FC_OTH_CP_SH_E!T76+FC_OTH_CP_SC_E!T76+FC_OTH_CP_HW_E!T76+FC_OTH_CP_CA_E!T76+FC_OTH_CP_VE_E!T76+FC_OTH_CP_SL_E!T76+FC_OTH_CP_BL_E!T76+FC_OTH_CP_CR_E!T76+FC_OTH_CP_BT_E!T76+FC_OTH_CP_IT_E!T76</f>
        <v>236.07372158340678</v>
      </c>
      <c r="U76" s="40">
        <f>FC_OTH_CP_SH_E!U76+FC_OTH_CP_SC_E!U76+FC_OTH_CP_HW_E!U76+FC_OTH_CP_CA_E!U76+FC_OTH_CP_VE_E!U76+FC_OTH_CP_SL_E!U76+FC_OTH_CP_BL_E!U76+FC_OTH_CP_CR_E!U76+FC_OTH_CP_BT_E!U76+FC_OTH_CP_IT_E!U76</f>
        <v>243.91816452435634</v>
      </c>
      <c r="V76" s="40">
        <f>FC_OTH_CP_SH_E!V76+FC_OTH_CP_SC_E!V76+FC_OTH_CP_HW_E!V76+FC_OTH_CP_CA_E!V76+FC_OTH_CP_VE_E!V76+FC_OTH_CP_SL_E!V76+FC_OTH_CP_BL_E!V76+FC_OTH_CP_CR_E!V76+FC_OTH_CP_BT_E!V76+FC_OTH_CP_IT_E!V76</f>
        <v>242.91229853433333</v>
      </c>
      <c r="W76" s="40">
        <f>FC_OTH_CP_SH_E!W76+FC_OTH_CP_SC_E!W76+FC_OTH_CP_HW_E!W76+FC_OTH_CP_CA_E!W76+FC_OTH_CP_VE_E!W76+FC_OTH_CP_SL_E!W76+FC_OTH_CP_BL_E!W76+FC_OTH_CP_CR_E!W76+FC_OTH_CP_BT_E!W76+FC_OTH_CP_IT_E!W76</f>
        <v>223.11070606947052</v>
      </c>
      <c r="X76" s="40">
        <f>FC_OTH_CP_SH_E!X76+FC_OTH_CP_SC_E!X76+FC_OTH_CP_HW_E!X76+FC_OTH_CP_CA_E!X76+FC_OTH_CP_VE_E!X76+FC_OTH_CP_SL_E!X76+FC_OTH_CP_BL_E!X76+FC_OTH_CP_CR_E!X76+FC_OTH_CP_BT_E!X76+FC_OTH_CP_IT_E!X76</f>
        <v>229.72966758099648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329.94377765528077</v>
      </c>
      <c r="D2" s="31">
        <f t="shared" ref="D2:W2" si="1">SUM(D3,D17,D22,D25,D26,D51,D52,D71,D74,D75,D76)</f>
        <v>351.55203547668884</v>
      </c>
      <c r="E2" s="31">
        <f t="shared" si="1"/>
        <v>379.01739336629635</v>
      </c>
      <c r="F2" s="31">
        <f t="shared" si="1"/>
        <v>400.20449280556443</v>
      </c>
      <c r="G2" s="31">
        <f t="shared" si="1"/>
        <v>420.31433568759167</v>
      </c>
      <c r="H2" s="31">
        <f t="shared" si="1"/>
        <v>407.13341351237386</v>
      </c>
      <c r="I2" s="31">
        <f t="shared" si="1"/>
        <v>437.04401922239151</v>
      </c>
      <c r="J2" s="31">
        <f t="shared" si="1"/>
        <v>469.71600949397612</v>
      </c>
      <c r="K2" s="31">
        <f t="shared" si="1"/>
        <v>388.0583575753098</v>
      </c>
      <c r="L2" s="31">
        <f t="shared" si="1"/>
        <v>345.10096065438387</v>
      </c>
      <c r="M2" s="31">
        <f t="shared" si="1"/>
        <v>370.74979751605491</v>
      </c>
      <c r="N2" s="31">
        <f t="shared" si="1"/>
        <v>324.85762324637955</v>
      </c>
      <c r="O2" s="31">
        <f t="shared" si="1"/>
        <v>390.77806324782779</v>
      </c>
      <c r="P2" s="31">
        <f t="shared" si="1"/>
        <v>364.30599047745193</v>
      </c>
      <c r="Q2" s="31">
        <f t="shared" si="1"/>
        <v>367.59733556887079</v>
      </c>
      <c r="R2" s="31">
        <f t="shared" si="1"/>
        <v>340.2736758753166</v>
      </c>
      <c r="S2" s="31">
        <f t="shared" si="1"/>
        <v>346.53663515308165</v>
      </c>
      <c r="T2" s="31">
        <f t="shared" si="1"/>
        <v>358.15964834750679</v>
      </c>
      <c r="U2" s="31">
        <f t="shared" si="1"/>
        <v>345.16662703884606</v>
      </c>
      <c r="V2" s="31">
        <f t="shared" si="1"/>
        <v>323.39302234544897</v>
      </c>
      <c r="W2" s="31">
        <f t="shared" si="1"/>
        <v>317.46850380833394</v>
      </c>
      <c r="X2" s="31">
        <f t="shared" ref="X2" si="2">SUM(X3,X17,X22,X25,X26,X51,X52,X71,X74,X75,X76)</f>
        <v>363.66392276343726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34.66749785038693</v>
      </c>
      <c r="D3" s="34">
        <f t="shared" ref="D3:W3" si="4">SUM(D4,D8,D11)</f>
        <v>34.66749785038693</v>
      </c>
      <c r="E3" s="34">
        <f t="shared" si="4"/>
        <v>32.628288907996563</v>
      </c>
      <c r="F3" s="34">
        <f t="shared" si="4"/>
        <v>30.060189165950138</v>
      </c>
      <c r="G3" s="34">
        <f t="shared" si="4"/>
        <v>28.807652622527947</v>
      </c>
      <c r="H3" s="34">
        <f t="shared" si="4"/>
        <v>23.1713671539123</v>
      </c>
      <c r="I3" s="34">
        <f t="shared" si="4"/>
        <v>23.797678417884775</v>
      </c>
      <c r="J3" s="34">
        <f t="shared" si="4"/>
        <v>23.1713671539123</v>
      </c>
      <c r="K3" s="34">
        <f t="shared" si="4"/>
        <v>20.040154772141012</v>
      </c>
      <c r="L3" s="34">
        <f t="shared" si="4"/>
        <v>15.030094582975055</v>
      </c>
      <c r="M3" s="34">
        <f t="shared" si="4"/>
        <v>21.292605331040399</v>
      </c>
      <c r="N3" s="34">
        <f t="shared" si="4"/>
        <v>18.787618228718845</v>
      </c>
      <c r="O3" s="34">
        <f t="shared" si="4"/>
        <v>9.3938091143594136</v>
      </c>
      <c r="P3" s="34">
        <f t="shared" si="4"/>
        <v>10.918572656921745</v>
      </c>
      <c r="Q3" s="34">
        <f t="shared" si="4"/>
        <v>8.0793637145313824</v>
      </c>
      <c r="R3" s="34">
        <f t="shared" si="4"/>
        <v>6.281857265692171</v>
      </c>
      <c r="S3" s="34">
        <f t="shared" si="4"/>
        <v>5.7540842648323256</v>
      </c>
      <c r="T3" s="34">
        <f t="shared" si="4"/>
        <v>3.6086844368013722</v>
      </c>
      <c r="U3" s="34">
        <f t="shared" si="4"/>
        <v>2.9450558899398098</v>
      </c>
      <c r="V3" s="34">
        <f t="shared" si="4"/>
        <v>2.138607050730867</v>
      </c>
      <c r="W3" s="34">
        <f t="shared" si="4"/>
        <v>1.0771281169389517</v>
      </c>
      <c r="X3" s="34">
        <f t="shared" ref="X3" si="5">SUM(X4,X8,X11)</f>
        <v>1.4860705073086848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34.66749785038693</v>
      </c>
      <c r="D4" s="29">
        <f t="shared" ref="D4:W4" si="7">SUM(D5:D7)</f>
        <v>34.66749785038693</v>
      </c>
      <c r="E4" s="29">
        <f t="shared" si="7"/>
        <v>32.628288907996563</v>
      </c>
      <c r="F4" s="29">
        <f t="shared" si="7"/>
        <v>30.060189165950138</v>
      </c>
      <c r="G4" s="29">
        <f t="shared" si="7"/>
        <v>28.807652622527947</v>
      </c>
      <c r="H4" s="29">
        <f t="shared" si="7"/>
        <v>23.1713671539123</v>
      </c>
      <c r="I4" s="29">
        <f t="shared" si="7"/>
        <v>23.797678417884775</v>
      </c>
      <c r="J4" s="29">
        <f t="shared" si="7"/>
        <v>23.1713671539123</v>
      </c>
      <c r="K4" s="29">
        <f t="shared" si="7"/>
        <v>20.040154772141012</v>
      </c>
      <c r="L4" s="29">
        <f t="shared" si="7"/>
        <v>15.030094582975055</v>
      </c>
      <c r="M4" s="29">
        <f t="shared" si="7"/>
        <v>21.292605331040399</v>
      </c>
      <c r="N4" s="29">
        <f t="shared" si="7"/>
        <v>18.787618228718845</v>
      </c>
      <c r="O4" s="29">
        <f t="shared" si="7"/>
        <v>9.3938091143594136</v>
      </c>
      <c r="P4" s="29">
        <f t="shared" si="7"/>
        <v>10.918572656921745</v>
      </c>
      <c r="Q4" s="29">
        <f t="shared" si="7"/>
        <v>8.0793637145313824</v>
      </c>
      <c r="R4" s="29">
        <f t="shared" si="7"/>
        <v>6.281857265692171</v>
      </c>
      <c r="S4" s="29">
        <f t="shared" si="7"/>
        <v>5.7540842648323256</v>
      </c>
      <c r="T4" s="29">
        <f t="shared" si="7"/>
        <v>3.6086844368013722</v>
      </c>
      <c r="U4" s="29">
        <f t="shared" si="7"/>
        <v>2.9450558899398098</v>
      </c>
      <c r="V4" s="29">
        <f t="shared" si="7"/>
        <v>2.138607050730867</v>
      </c>
      <c r="W4" s="29">
        <f t="shared" si="7"/>
        <v>1.0771281169389517</v>
      </c>
      <c r="X4" s="29">
        <f t="shared" ref="X4" si="8">SUM(X5:X7)</f>
        <v>1.4860705073086848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0.65520206362854638</v>
      </c>
      <c r="T5" s="10">
        <v>0.16509028374892507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34.66749785038693</v>
      </c>
      <c r="D7" s="10">
        <v>34.66749785038693</v>
      </c>
      <c r="E7" s="10">
        <v>32.628288907996563</v>
      </c>
      <c r="F7" s="10">
        <v>30.060189165950138</v>
      </c>
      <c r="G7" s="10">
        <v>28.807652622527947</v>
      </c>
      <c r="H7" s="10">
        <v>23.1713671539123</v>
      </c>
      <c r="I7" s="10">
        <v>23.797678417884775</v>
      </c>
      <c r="J7" s="10">
        <v>23.1713671539123</v>
      </c>
      <c r="K7" s="10">
        <v>20.040154772141012</v>
      </c>
      <c r="L7" s="10">
        <v>15.030094582975055</v>
      </c>
      <c r="M7" s="10">
        <v>21.292605331040399</v>
      </c>
      <c r="N7" s="10">
        <v>18.787618228718845</v>
      </c>
      <c r="O7" s="10">
        <v>9.3938091143594136</v>
      </c>
      <c r="P7" s="10">
        <v>10.918572656921745</v>
      </c>
      <c r="Q7" s="10">
        <v>8.0793637145313824</v>
      </c>
      <c r="R7" s="10">
        <v>6.281857265692171</v>
      </c>
      <c r="S7" s="10">
        <v>5.0988822012037796</v>
      </c>
      <c r="T7" s="10">
        <v>3.4435941530524472</v>
      </c>
      <c r="U7" s="10">
        <v>2.9450558899398098</v>
      </c>
      <c r="V7" s="10">
        <v>2.138607050730867</v>
      </c>
      <c r="W7" s="10">
        <v>1.0771281169389517</v>
      </c>
      <c r="X7" s="10">
        <v>1.4860705073086848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0.73998280309544273</v>
      </c>
      <c r="D22" s="37">
        <f t="shared" si="17"/>
        <v>0.36999140154772142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0.2400687876182287</v>
      </c>
      <c r="K22" s="37">
        <f t="shared" si="17"/>
        <v>0.24006878761822861</v>
      </c>
      <c r="L22" s="37">
        <f t="shared" si="17"/>
        <v>0.24006878761822861</v>
      </c>
      <c r="M22" s="37">
        <f t="shared" si="17"/>
        <v>0</v>
      </c>
      <c r="N22" s="37">
        <f t="shared" si="17"/>
        <v>0</v>
      </c>
      <c r="O22" s="37">
        <f t="shared" si="17"/>
        <v>0.72012037833190012</v>
      </c>
      <c r="P22" s="37">
        <f t="shared" si="17"/>
        <v>0</v>
      </c>
      <c r="Q22" s="37">
        <f t="shared" si="17"/>
        <v>0.24006878761822864</v>
      </c>
      <c r="R22" s="37">
        <f t="shared" si="17"/>
        <v>0</v>
      </c>
      <c r="S22" s="37">
        <f t="shared" si="17"/>
        <v>0</v>
      </c>
      <c r="T22" s="37">
        <f t="shared" si="17"/>
        <v>0.26758383490971599</v>
      </c>
      <c r="U22" s="37">
        <f t="shared" si="17"/>
        <v>0.72760103181427338</v>
      </c>
      <c r="V22" s="37">
        <f t="shared" si="17"/>
        <v>0.55047291487532213</v>
      </c>
      <c r="W22" s="37">
        <f t="shared" si="17"/>
        <v>0.46663800515907172</v>
      </c>
      <c r="X22" s="37">
        <f t="shared" ref="X22" si="18">SUM(X23:X24)</f>
        <v>0.49707652622527976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0.2400687876182287</v>
      </c>
      <c r="K23" s="10">
        <v>0.24006878761822861</v>
      </c>
      <c r="L23" s="10">
        <v>0.24006878761822861</v>
      </c>
      <c r="M23" s="10">
        <v>0</v>
      </c>
      <c r="N23" s="10">
        <v>0</v>
      </c>
      <c r="O23" s="10">
        <v>0.72012037833190012</v>
      </c>
      <c r="P23" s="10">
        <v>0</v>
      </c>
      <c r="Q23" s="10">
        <v>0.24006878761822864</v>
      </c>
      <c r="R23" s="10">
        <v>0</v>
      </c>
      <c r="S23" s="10">
        <v>0</v>
      </c>
      <c r="T23" s="10">
        <v>1.4875322441960439E-2</v>
      </c>
      <c r="U23" s="10">
        <v>0.38091143594153049</v>
      </c>
      <c r="V23" s="10">
        <v>0.45391229578675812</v>
      </c>
      <c r="W23" s="10">
        <v>0.11668099742046438</v>
      </c>
      <c r="X23" s="10">
        <v>2.7601031814273449E-2</v>
      </c>
    </row>
    <row r="24" spans="1:24" ht="11.25" customHeight="1" x14ac:dyDescent="0.2">
      <c r="A24" s="42" t="s">
        <v>39</v>
      </c>
      <c r="B24" s="9" t="s">
        <v>40</v>
      </c>
      <c r="C24" s="10">
        <v>0.73998280309544273</v>
      </c>
      <c r="D24" s="10">
        <v>0.36999140154772142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0.25270851246775555</v>
      </c>
      <c r="U24" s="10">
        <v>0.3466895958727429</v>
      </c>
      <c r="V24" s="10">
        <v>9.6560619088564018E-2</v>
      </c>
      <c r="W24" s="10">
        <v>0.34995700773860733</v>
      </c>
      <c r="X24" s="10">
        <v>0.46947549441100633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35.803173608794346</v>
      </c>
      <c r="D26" s="37">
        <f t="shared" si="19"/>
        <v>40.731976990449795</v>
      </c>
      <c r="E26" s="37">
        <f t="shared" si="19"/>
        <v>40.758919565287819</v>
      </c>
      <c r="F26" s="37">
        <f t="shared" si="19"/>
        <v>45.343256519667342</v>
      </c>
      <c r="G26" s="37">
        <f t="shared" si="19"/>
        <v>47.379352833036592</v>
      </c>
      <c r="H26" s="37">
        <f t="shared" si="19"/>
        <v>37.188294873217444</v>
      </c>
      <c r="I26" s="37">
        <f t="shared" si="19"/>
        <v>49.541826270466082</v>
      </c>
      <c r="J26" s="37">
        <f t="shared" si="19"/>
        <v>38.935222637421901</v>
      </c>
      <c r="K26" s="37">
        <f t="shared" si="19"/>
        <v>32.661219988356493</v>
      </c>
      <c r="L26" s="37">
        <f t="shared" si="19"/>
        <v>30.885645628801026</v>
      </c>
      <c r="M26" s="37">
        <f t="shared" si="19"/>
        <v>30.894446907051393</v>
      </c>
      <c r="N26" s="37">
        <f t="shared" si="19"/>
        <v>26.808229902048478</v>
      </c>
      <c r="O26" s="37">
        <f t="shared" si="19"/>
        <v>37.834702457001882</v>
      </c>
      <c r="P26" s="37">
        <f t="shared" si="19"/>
        <v>39.825336891958216</v>
      </c>
      <c r="Q26" s="37">
        <f t="shared" si="19"/>
        <v>42.831807424998104</v>
      </c>
      <c r="R26" s="37">
        <f t="shared" si="19"/>
        <v>44.868022237542007</v>
      </c>
      <c r="S26" s="37">
        <f t="shared" si="19"/>
        <v>27.79597388468855</v>
      </c>
      <c r="T26" s="37">
        <f t="shared" si="19"/>
        <v>29.486636870478279</v>
      </c>
      <c r="U26" s="37">
        <f t="shared" si="19"/>
        <v>33.579713827094416</v>
      </c>
      <c r="V26" s="37">
        <f t="shared" si="19"/>
        <v>26.658923556349187</v>
      </c>
      <c r="W26" s="37">
        <f t="shared" si="19"/>
        <v>32.637662838121827</v>
      </c>
      <c r="X26" s="37">
        <f t="shared" ref="X26" si="20">SUM(X27,X33)</f>
        <v>49.421088769778841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35.803173608794346</v>
      </c>
      <c r="D33" s="29">
        <f t="shared" si="23"/>
        <v>40.731976990449795</v>
      </c>
      <c r="E33" s="29">
        <f t="shared" si="23"/>
        <v>40.758919565287819</v>
      </c>
      <c r="F33" s="29">
        <f t="shared" si="23"/>
        <v>45.343256519667342</v>
      </c>
      <c r="G33" s="29">
        <f t="shared" si="23"/>
        <v>47.379352833036592</v>
      </c>
      <c r="H33" s="29">
        <f t="shared" si="23"/>
        <v>37.188294873217444</v>
      </c>
      <c r="I33" s="29">
        <f t="shared" si="23"/>
        <v>49.541826270466082</v>
      </c>
      <c r="J33" s="29">
        <f t="shared" si="23"/>
        <v>38.935222637421901</v>
      </c>
      <c r="K33" s="29">
        <f t="shared" si="23"/>
        <v>32.661219988356493</v>
      </c>
      <c r="L33" s="29">
        <f t="shared" si="23"/>
        <v>30.885645628801026</v>
      </c>
      <c r="M33" s="29">
        <f t="shared" si="23"/>
        <v>30.894446907051393</v>
      </c>
      <c r="N33" s="29">
        <f t="shared" si="23"/>
        <v>26.808229902048478</v>
      </c>
      <c r="O33" s="29">
        <f t="shared" si="23"/>
        <v>37.834702457001882</v>
      </c>
      <c r="P33" s="29">
        <f t="shared" si="23"/>
        <v>39.825336891958216</v>
      </c>
      <c r="Q33" s="29">
        <f t="shared" si="23"/>
        <v>42.831807424998104</v>
      </c>
      <c r="R33" s="29">
        <f t="shared" si="23"/>
        <v>44.868022237542007</v>
      </c>
      <c r="S33" s="29">
        <f t="shared" si="23"/>
        <v>27.79597388468855</v>
      </c>
      <c r="T33" s="29">
        <f t="shared" si="23"/>
        <v>29.486636870478279</v>
      </c>
      <c r="U33" s="29">
        <f t="shared" si="23"/>
        <v>33.579713827094416</v>
      </c>
      <c r="V33" s="29">
        <f t="shared" si="23"/>
        <v>26.658923556349187</v>
      </c>
      <c r="W33" s="29">
        <f t="shared" si="23"/>
        <v>32.637662838121827</v>
      </c>
      <c r="X33" s="29">
        <f t="shared" ref="X33" si="24">SUM(X34:X50)</f>
        <v>49.421088769778841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1.8796827629390469</v>
      </c>
      <c r="D37" s="10">
        <v>1.8989730247020458</v>
      </c>
      <c r="E37" s="10">
        <v>0.94770332625050691</v>
      </c>
      <c r="F37" s="10">
        <v>0.95512004071980672</v>
      </c>
      <c r="G37" s="10">
        <v>0.95871582112106812</v>
      </c>
      <c r="H37" s="10">
        <v>0.93548040569149715</v>
      </c>
      <c r="I37" s="10">
        <v>0.95849231447640904</v>
      </c>
      <c r="J37" s="10">
        <v>0.93881860540498041</v>
      </c>
      <c r="K37" s="10">
        <v>0.91708807314601781</v>
      </c>
      <c r="L37" s="10">
        <v>0.91344283485601352</v>
      </c>
      <c r="M37" s="10">
        <v>0.91370313262190717</v>
      </c>
      <c r="N37" s="10">
        <v>1.785806838793812</v>
      </c>
      <c r="O37" s="10">
        <v>0.93106384449360313</v>
      </c>
      <c r="P37" s="10">
        <v>1.8696313591881444</v>
      </c>
      <c r="Q37" s="10">
        <v>0.94202796815102563</v>
      </c>
      <c r="R37" s="10">
        <v>0.94690266507934051</v>
      </c>
      <c r="S37" s="10">
        <v>0.89743359131375811</v>
      </c>
      <c r="T37" s="10">
        <v>0.88347602441200646</v>
      </c>
      <c r="U37" s="10">
        <v>0.79059732435113017</v>
      </c>
      <c r="V37" s="10">
        <v>0.62093309920621187</v>
      </c>
      <c r="W37" s="10">
        <v>0.60154193934876465</v>
      </c>
      <c r="X37" s="10">
        <v>0.59740682282318425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0.12565688369496328</v>
      </c>
      <c r="U38" s="10">
        <v>0.12510467085188984</v>
      </c>
      <c r="V38" s="10">
        <v>9.1061149556078372E-2</v>
      </c>
      <c r="W38" s="10">
        <v>0.17405020580141922</v>
      </c>
      <c r="X38" s="10">
        <v>0.31048690183744787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0.94215375805765333</v>
      </c>
      <c r="H40" s="10">
        <v>0</v>
      </c>
      <c r="I40" s="10">
        <v>1.8838682250958465</v>
      </c>
      <c r="J40" s="10">
        <v>0.92260027187456828</v>
      </c>
      <c r="K40" s="10">
        <v>0.90124514016470025</v>
      </c>
      <c r="L40" s="10">
        <v>0</v>
      </c>
      <c r="M40" s="10">
        <v>0</v>
      </c>
      <c r="N40" s="10">
        <v>0</v>
      </c>
      <c r="O40" s="10">
        <v>0.9149794764578939</v>
      </c>
      <c r="P40" s="10">
        <v>0.91866649763940156</v>
      </c>
      <c r="Q40" s="10">
        <v>0.92575419205147846</v>
      </c>
      <c r="R40" s="10">
        <v>0</v>
      </c>
      <c r="S40" s="10">
        <v>0.88193019457499877</v>
      </c>
      <c r="T40" s="10">
        <v>1.3597044275431853</v>
      </c>
      <c r="U40" s="10">
        <v>0.96316076160437825</v>
      </c>
      <c r="V40" s="10">
        <v>1.300916604741593</v>
      </c>
      <c r="W40" s="10">
        <v>0.4868394870324898</v>
      </c>
      <c r="X40" s="10">
        <v>1.0442916617818401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7.8749952036724816E-2</v>
      </c>
      <c r="U41" s="10">
        <v>9.079068355042462E-2</v>
      </c>
      <c r="V41" s="10">
        <v>4.5191637496813089E-3</v>
      </c>
      <c r="W41" s="10">
        <v>8.4558804437936466E-3</v>
      </c>
      <c r="X41" s="10">
        <v>5.811036374394658E-3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21.782527295428537</v>
      </c>
      <c r="D43" s="10">
        <v>25.673736183009449</v>
      </c>
      <c r="E43" s="10">
        <v>28.37108322929905</v>
      </c>
      <c r="F43" s="10">
        <v>33.226666554924336</v>
      </c>
      <c r="G43" s="10">
        <v>36.131043244522395</v>
      </c>
      <c r="H43" s="10">
        <v>27.119511092882128</v>
      </c>
      <c r="I43" s="10">
        <v>37.04885910265039</v>
      </c>
      <c r="J43" s="10">
        <v>35.381178534203016</v>
      </c>
      <c r="K43" s="10">
        <v>28.358774951567561</v>
      </c>
      <c r="L43" s="10">
        <v>29.128760163233853</v>
      </c>
      <c r="M43" s="10">
        <v>29.137060793447834</v>
      </c>
      <c r="N43" s="10">
        <v>25.022423063254667</v>
      </c>
      <c r="O43" s="10">
        <v>35.988659136050387</v>
      </c>
      <c r="P43" s="10">
        <v>37.037039035130668</v>
      </c>
      <c r="Q43" s="10">
        <v>40.964025264795602</v>
      </c>
      <c r="R43" s="10">
        <v>43.921119572462665</v>
      </c>
      <c r="S43" s="10">
        <v>26.016610098799795</v>
      </c>
      <c r="T43" s="10">
        <v>26.876254937624573</v>
      </c>
      <c r="U43" s="10">
        <v>31.479988212155096</v>
      </c>
      <c r="V43" s="10">
        <v>24.550884305914511</v>
      </c>
      <c r="W43" s="10">
        <v>31.169001677337739</v>
      </c>
      <c r="X43" s="10">
        <v>47.256961973348027</v>
      </c>
    </row>
    <row r="44" spans="1:24" ht="11.25" customHeight="1" x14ac:dyDescent="0.2">
      <c r="A44" s="41" t="s">
        <v>75</v>
      </c>
      <c r="B44" s="9" t="s">
        <v>76</v>
      </c>
      <c r="C44" s="10">
        <v>10.406770878613575</v>
      </c>
      <c r="D44" s="10">
        <v>11.389720754565198</v>
      </c>
      <c r="E44" s="10">
        <v>6.9958836115998384</v>
      </c>
      <c r="F44" s="10">
        <v>6.1733254048292459</v>
      </c>
      <c r="G44" s="10">
        <v>5.3113986792041352</v>
      </c>
      <c r="H44" s="10">
        <v>7.7739693120752369</v>
      </c>
      <c r="I44" s="10">
        <v>7.9652014016174473</v>
      </c>
      <c r="J44" s="10">
        <v>0.86687377040751334</v>
      </c>
      <c r="K44" s="10">
        <v>1.6936170442018641</v>
      </c>
      <c r="L44" s="10">
        <v>0.84344263071116088</v>
      </c>
      <c r="M44" s="10">
        <v>0.84368298098164951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9.5007044407942595E-2</v>
      </c>
      <c r="U44" s="10">
        <v>4.0504261179903245E-2</v>
      </c>
      <c r="V44" s="10">
        <v>3.14081880602851E-2</v>
      </c>
      <c r="W44" s="10">
        <v>3.0926599771282318E-2</v>
      </c>
      <c r="X44" s="10">
        <v>2.8248093486640705E-2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6.7787456245219633E-4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1.7341926718131813</v>
      </c>
      <c r="D50" s="10">
        <v>1.7695470281730983</v>
      </c>
      <c r="E50" s="10">
        <v>4.4442493981384237</v>
      </c>
      <c r="F50" s="10">
        <v>4.9881445191939582</v>
      </c>
      <c r="G50" s="10">
        <v>4.03604133013134</v>
      </c>
      <c r="H50" s="10">
        <v>1.3593340625685841</v>
      </c>
      <c r="I50" s="10">
        <v>1.6854052266259896</v>
      </c>
      <c r="J50" s="10">
        <v>0.82575145553182439</v>
      </c>
      <c r="K50" s="10">
        <v>0.79049477927634459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6.7787600758885277E-2</v>
      </c>
      <c r="U50" s="10">
        <v>8.9567913401597379E-2</v>
      </c>
      <c r="V50" s="10">
        <v>5.8523170558372951E-2</v>
      </c>
      <c r="W50" s="10">
        <v>0.16684704838633571</v>
      </c>
      <c r="X50" s="10">
        <v>0.1778822801273032</v>
      </c>
    </row>
    <row r="51" spans="1:24" ht="11.25" customHeight="1" x14ac:dyDescent="0.2">
      <c r="A51" s="35" t="s">
        <v>89</v>
      </c>
      <c r="B51" s="36" t="s">
        <v>90</v>
      </c>
      <c r="C51" s="37">
        <v>34.731809387048678</v>
      </c>
      <c r="D51" s="37">
        <v>33.727874165379625</v>
      </c>
      <c r="E51" s="37">
        <v>52.895084167477577</v>
      </c>
      <c r="F51" s="37">
        <v>57.907198078378634</v>
      </c>
      <c r="G51" s="37">
        <v>71.476851827211405</v>
      </c>
      <c r="H51" s="37">
        <v>74.343538795543822</v>
      </c>
      <c r="I51" s="37">
        <v>81.839404770099989</v>
      </c>
      <c r="J51" s="37">
        <v>93.093368254390015</v>
      </c>
      <c r="K51" s="37">
        <v>91.535325987980386</v>
      </c>
      <c r="L51" s="37">
        <v>86.416165026438506</v>
      </c>
      <c r="M51" s="37">
        <v>90.902243822927204</v>
      </c>
      <c r="N51" s="37">
        <v>80.317285990058011</v>
      </c>
      <c r="O51" s="37">
        <v>76.915834481376436</v>
      </c>
      <c r="P51" s="37">
        <v>63.954090059972842</v>
      </c>
      <c r="Q51" s="37">
        <v>70.655817695266009</v>
      </c>
      <c r="R51" s="37">
        <v>65.760867397193849</v>
      </c>
      <c r="S51" s="37">
        <v>72.197920079693205</v>
      </c>
      <c r="T51" s="37">
        <v>77.494410925484175</v>
      </c>
      <c r="U51" s="37">
        <v>80.399024828524958</v>
      </c>
      <c r="V51" s="37">
        <v>84.099934592683624</v>
      </c>
      <c r="W51" s="37">
        <v>84.309765978186064</v>
      </c>
      <c r="X51" s="37">
        <v>90.507055424192771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70.571762682717107</v>
      </c>
      <c r="D52" s="37">
        <f t="shared" si="25"/>
        <v>82.468013626748956</v>
      </c>
      <c r="E52" s="37">
        <f t="shared" si="25"/>
        <v>81.217669057213271</v>
      </c>
      <c r="F52" s="37">
        <f t="shared" si="25"/>
        <v>84.374384401050534</v>
      </c>
      <c r="G52" s="37">
        <f t="shared" si="25"/>
        <v>99.009422014832623</v>
      </c>
      <c r="H52" s="37">
        <f t="shared" si="25"/>
        <v>96.278921312342078</v>
      </c>
      <c r="I52" s="37">
        <f t="shared" si="25"/>
        <v>101.94109076584033</v>
      </c>
      <c r="J52" s="37">
        <f t="shared" si="25"/>
        <v>120.0594044952603</v>
      </c>
      <c r="K52" s="37">
        <f t="shared" si="25"/>
        <v>68.314813805155524</v>
      </c>
      <c r="L52" s="37">
        <f t="shared" si="25"/>
        <v>67.921390055602686</v>
      </c>
      <c r="M52" s="37">
        <f t="shared" si="25"/>
        <v>71.676194041951419</v>
      </c>
      <c r="N52" s="37">
        <f t="shared" si="25"/>
        <v>60.059981853068621</v>
      </c>
      <c r="O52" s="37">
        <f t="shared" si="25"/>
        <v>85.253977864345842</v>
      </c>
      <c r="P52" s="37">
        <f t="shared" si="25"/>
        <v>86.159937115919263</v>
      </c>
      <c r="Q52" s="37">
        <f t="shared" si="25"/>
        <v>77.176431994698206</v>
      </c>
      <c r="R52" s="37">
        <f t="shared" si="25"/>
        <v>73.567118320304601</v>
      </c>
      <c r="S52" s="37">
        <f t="shared" si="25"/>
        <v>70.997726345685692</v>
      </c>
      <c r="T52" s="37">
        <f t="shared" si="25"/>
        <v>76.414768510263173</v>
      </c>
      <c r="U52" s="37">
        <f t="shared" si="25"/>
        <v>63.309068900642131</v>
      </c>
      <c r="V52" s="37">
        <f t="shared" si="25"/>
        <v>52.473650659454087</v>
      </c>
      <c r="W52" s="37">
        <f t="shared" si="25"/>
        <v>42.615800072109529</v>
      </c>
      <c r="X52" s="37">
        <f t="shared" ref="X52" si="26">SUM(X53:X70)</f>
        <v>44.621980939069637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70.571762682717107</v>
      </c>
      <c r="D59" s="10">
        <v>82.468013626748956</v>
      </c>
      <c r="E59" s="10">
        <v>81.217669057213271</v>
      </c>
      <c r="F59" s="10">
        <v>82.893159934060336</v>
      </c>
      <c r="G59" s="10">
        <v>96.555548930737331</v>
      </c>
      <c r="H59" s="10">
        <v>94.839043837559757</v>
      </c>
      <c r="I59" s="10">
        <v>100.25042318908113</v>
      </c>
      <c r="J59" s="10">
        <v>118.40675222619683</v>
      </c>
      <c r="K59" s="10">
        <v>66.816938194804862</v>
      </c>
      <c r="L59" s="10">
        <v>66.109396337636412</v>
      </c>
      <c r="M59" s="10">
        <v>69.35694614631791</v>
      </c>
      <c r="N59" s="10">
        <v>57.965349367627262</v>
      </c>
      <c r="O59" s="10">
        <v>82.760271335973769</v>
      </c>
      <c r="P59" s="10">
        <v>83.712752186376932</v>
      </c>
      <c r="Q59" s="10">
        <v>74.550837676225257</v>
      </c>
      <c r="R59" s="10">
        <v>71.126053778609617</v>
      </c>
      <c r="S59" s="10">
        <v>68.836516266714938</v>
      </c>
      <c r="T59" s="10">
        <v>73.347195969929004</v>
      </c>
      <c r="U59" s="10">
        <v>59.972005543747088</v>
      </c>
      <c r="V59" s="10">
        <v>49.275637729079797</v>
      </c>
      <c r="W59" s="10">
        <v>39.463363408636638</v>
      </c>
      <c r="X59" s="10">
        <v>41.584781378916261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1.4812244669901926</v>
      </c>
      <c r="G61" s="10">
        <v>2.4538730840952971</v>
      </c>
      <c r="H61" s="10">
        <v>1.4398774747823173</v>
      </c>
      <c r="I61" s="10">
        <v>1.6906675767592008</v>
      </c>
      <c r="J61" s="10">
        <v>1.6526522690634597</v>
      </c>
      <c r="K61" s="10">
        <v>1.497875610350665</v>
      </c>
      <c r="L61" s="10">
        <v>1.8119937179662686</v>
      </c>
      <c r="M61" s="10">
        <v>2.2357623302162817</v>
      </c>
      <c r="N61" s="10">
        <v>2.0946324854413567</v>
      </c>
      <c r="O61" s="10">
        <v>2.4937065283720679</v>
      </c>
      <c r="P61" s="10">
        <v>2.4471849295423374</v>
      </c>
      <c r="Q61" s="10">
        <v>2.6255943184729449</v>
      </c>
      <c r="R61" s="10">
        <v>2.4410645416949808</v>
      </c>
      <c r="S61" s="10">
        <v>2.1612100789707518</v>
      </c>
      <c r="T61" s="10">
        <v>2.1999887054244516</v>
      </c>
      <c r="U61" s="10">
        <v>2.4603087458691189</v>
      </c>
      <c r="V61" s="10">
        <v>2.3296005821104653</v>
      </c>
      <c r="W61" s="10">
        <v>2.2848528285631722</v>
      </c>
      <c r="X61" s="10">
        <v>2.409082621202387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8.3485565417230082E-2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9.1707761162045029E-3</v>
      </c>
      <c r="V66" s="10">
        <v>8.2851335410823992E-4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0.86758383490971624</v>
      </c>
      <c r="U70" s="10">
        <v>0.86758383490971624</v>
      </c>
      <c r="V70" s="10">
        <v>0.86758383490971624</v>
      </c>
      <c r="W70" s="10">
        <v>0.86758383490971624</v>
      </c>
      <c r="X70" s="10">
        <v>0.62811693895098875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128.33998605206278</v>
      </c>
      <c r="D75" s="37">
        <v>143.03186205708408</v>
      </c>
      <c r="E75" s="37">
        <v>135.669982692357</v>
      </c>
      <c r="F75" s="37">
        <v>139.66407420927007</v>
      </c>
      <c r="G75" s="37">
        <v>130.30443048730459</v>
      </c>
      <c r="H75" s="37">
        <v>129.87708455072723</v>
      </c>
      <c r="I75" s="37">
        <v>129.800023874376</v>
      </c>
      <c r="J75" s="37">
        <v>124.44189133256106</v>
      </c>
      <c r="K75" s="37">
        <v>119.53379441873427</v>
      </c>
      <c r="L75" s="37">
        <v>117.19545004963118</v>
      </c>
      <c r="M75" s="37">
        <v>122.76266057161119</v>
      </c>
      <c r="N75" s="37">
        <v>104.46556011284736</v>
      </c>
      <c r="O75" s="37">
        <v>122.86248301593834</v>
      </c>
      <c r="P75" s="37">
        <v>118.25199637825645</v>
      </c>
      <c r="Q75" s="37">
        <v>111.73918010744717</v>
      </c>
      <c r="R75" s="37">
        <v>109.32640980016026</v>
      </c>
      <c r="S75" s="37">
        <v>125.78043027548584</v>
      </c>
      <c r="T75" s="37">
        <v>126.30453784664086</v>
      </c>
      <c r="U75" s="37">
        <v>113.43378019788052</v>
      </c>
      <c r="V75" s="37">
        <v>108.51551531725637</v>
      </c>
      <c r="W75" s="37">
        <v>113.20613144292732</v>
      </c>
      <c r="X75" s="37">
        <v>131.4243907495582</v>
      </c>
    </row>
    <row r="76" spans="1:24" ht="11.25" customHeight="1" x14ac:dyDescent="0.2">
      <c r="A76" s="38" t="s">
        <v>139</v>
      </c>
      <c r="B76" s="39" t="s">
        <v>140</v>
      </c>
      <c r="C76" s="40">
        <v>25.089565271175488</v>
      </c>
      <c r="D76" s="40">
        <v>16.55481938509174</v>
      </c>
      <c r="E76" s="40">
        <v>35.847448975964113</v>
      </c>
      <c r="F76" s="40">
        <v>42.85539043124767</v>
      </c>
      <c r="G76" s="40">
        <v>43.336625902678492</v>
      </c>
      <c r="H76" s="40">
        <v>46.274206826630987</v>
      </c>
      <c r="I76" s="40">
        <v>50.123995123724313</v>
      </c>
      <c r="J76" s="40">
        <v>69.774686832812307</v>
      </c>
      <c r="K76" s="40">
        <v>55.732979815323837</v>
      </c>
      <c r="L76" s="40">
        <v>27.412146523317169</v>
      </c>
      <c r="M76" s="40">
        <v>33.22164684147328</v>
      </c>
      <c r="N76" s="40">
        <v>34.418947159638186</v>
      </c>
      <c r="O76" s="40">
        <v>57.797135936473985</v>
      </c>
      <c r="P76" s="40">
        <v>45.196057374423361</v>
      </c>
      <c r="Q76" s="40">
        <v>56.874665844311735</v>
      </c>
      <c r="R76" s="40">
        <v>40.469400854423739</v>
      </c>
      <c r="S76" s="40">
        <v>44.010500302696009</v>
      </c>
      <c r="T76" s="40">
        <v>44.583025922929224</v>
      </c>
      <c r="U76" s="40">
        <v>50.772382362949955</v>
      </c>
      <c r="V76" s="40">
        <v>48.955918254099537</v>
      </c>
      <c r="W76" s="40">
        <v>43.155377354891193</v>
      </c>
      <c r="X76" s="40">
        <v>45.706259847303862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0.54816220212352695</v>
      </c>
      <c r="D2" s="31">
        <f t="shared" si="0"/>
        <v>0.58974449799820483</v>
      </c>
      <c r="E2" s="31">
        <f t="shared" si="0"/>
        <v>0.64481989691773833</v>
      </c>
      <c r="F2" s="31">
        <f t="shared" si="0"/>
        <v>0.66130799194950818</v>
      </c>
      <c r="G2" s="31">
        <f t="shared" si="0"/>
        <v>0.66986374031894569</v>
      </c>
      <c r="H2" s="31">
        <f t="shared" si="0"/>
        <v>0.71532830953109039</v>
      </c>
      <c r="I2" s="31">
        <f t="shared" si="0"/>
        <v>0.80657846003450906</v>
      </c>
      <c r="J2" s="31">
        <f t="shared" si="0"/>
        <v>0.81780278306964282</v>
      </c>
      <c r="K2" s="31">
        <f t="shared" si="0"/>
        <v>0.85343910428146152</v>
      </c>
      <c r="L2" s="31">
        <f t="shared" si="0"/>
        <v>0.90952932322379321</v>
      </c>
      <c r="M2" s="31">
        <f t="shared" si="0"/>
        <v>1.1355054098093551</v>
      </c>
      <c r="N2" s="31">
        <f t="shared" si="0"/>
        <v>0.97070283074045804</v>
      </c>
      <c r="O2" s="31">
        <f t="shared" si="0"/>
        <v>0.9762309357716914</v>
      </c>
      <c r="P2" s="31">
        <f t="shared" si="0"/>
        <v>0.9622381050614861</v>
      </c>
      <c r="Q2" s="31">
        <f t="shared" si="0"/>
        <v>1.0187016967428959</v>
      </c>
      <c r="R2" s="31">
        <f t="shared" si="0"/>
        <v>0.96700789411612798</v>
      </c>
      <c r="S2" s="31">
        <f t="shared" si="0"/>
        <v>0.96778460022160973</v>
      </c>
      <c r="T2" s="31">
        <f t="shared" si="0"/>
        <v>0.97097281798106505</v>
      </c>
      <c r="U2" s="31">
        <f t="shared" si="0"/>
        <v>1.0386778147420599</v>
      </c>
      <c r="V2" s="31">
        <f t="shared" si="0"/>
        <v>0.99222521564407651</v>
      </c>
      <c r="W2" s="31">
        <f t="shared" si="0"/>
        <v>1.0020610342539098</v>
      </c>
      <c r="X2" s="31">
        <f t="shared" ref="X2" si="1">SUM(X3,X17,X22,X25,X26,X51,X52,X71,X74,X75,X76)</f>
        <v>1.1714726857000028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0.54816220212352695</v>
      </c>
      <c r="D76" s="40">
        <v>0.58974449799820483</v>
      </c>
      <c r="E76" s="40">
        <v>0.64481989691773833</v>
      </c>
      <c r="F76" s="40">
        <v>0.66130799194950818</v>
      </c>
      <c r="G76" s="40">
        <v>0.66986374031894569</v>
      </c>
      <c r="H76" s="40">
        <v>0.71532830953109039</v>
      </c>
      <c r="I76" s="40">
        <v>0.80657846003450906</v>
      </c>
      <c r="J76" s="40">
        <v>0.81780278306964282</v>
      </c>
      <c r="K76" s="40">
        <v>0.85343910428146152</v>
      </c>
      <c r="L76" s="40">
        <v>0.90952932322379321</v>
      </c>
      <c r="M76" s="40">
        <v>1.1355054098093551</v>
      </c>
      <c r="N76" s="40">
        <v>0.97070283074045804</v>
      </c>
      <c r="O76" s="40">
        <v>0.9762309357716914</v>
      </c>
      <c r="P76" s="40">
        <v>0.9622381050614861</v>
      </c>
      <c r="Q76" s="40">
        <v>1.0187016967428959</v>
      </c>
      <c r="R76" s="40">
        <v>0.96700789411612798</v>
      </c>
      <c r="S76" s="40">
        <v>0.96778460022160973</v>
      </c>
      <c r="T76" s="40">
        <v>0.97097281798106505</v>
      </c>
      <c r="U76" s="40">
        <v>1.0386778147420599</v>
      </c>
      <c r="V76" s="40">
        <v>0.99222521564407651</v>
      </c>
      <c r="W76" s="40">
        <v>1.0020610342539098</v>
      </c>
      <c r="X76" s="40">
        <v>1.1714726857000028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41.163004923706076</v>
      </c>
      <c r="D2" s="31">
        <f t="shared" ref="D2:W2" si="1">SUM(D3,D17,D22,D25,D26,D51,D52,D71,D74,D75,D76)</f>
        <v>43.035453997541765</v>
      </c>
      <c r="E2" s="31">
        <f t="shared" si="1"/>
        <v>43.435049298229615</v>
      </c>
      <c r="F2" s="31">
        <f t="shared" si="1"/>
        <v>44.843666731474656</v>
      </c>
      <c r="G2" s="31">
        <f t="shared" si="1"/>
        <v>47.43489632589548</v>
      </c>
      <c r="H2" s="31">
        <f t="shared" si="1"/>
        <v>48.389789877419645</v>
      </c>
      <c r="I2" s="31">
        <f t="shared" si="1"/>
        <v>51.074952194144103</v>
      </c>
      <c r="J2" s="31">
        <f t="shared" si="1"/>
        <v>53.450019693052283</v>
      </c>
      <c r="K2" s="31">
        <f t="shared" si="1"/>
        <v>53.98517337580823</v>
      </c>
      <c r="L2" s="31">
        <f t="shared" si="1"/>
        <v>55.372948647726119</v>
      </c>
      <c r="M2" s="31">
        <f t="shared" si="1"/>
        <v>54.379941800879223</v>
      </c>
      <c r="N2" s="31">
        <f t="shared" si="1"/>
        <v>55.751142066288736</v>
      </c>
      <c r="O2" s="31">
        <f t="shared" si="1"/>
        <v>54.475066399978232</v>
      </c>
      <c r="P2" s="31">
        <f t="shared" si="1"/>
        <v>55.468615084391985</v>
      </c>
      <c r="Q2" s="31">
        <f t="shared" si="1"/>
        <v>54.860841242556553</v>
      </c>
      <c r="R2" s="31">
        <f t="shared" si="1"/>
        <v>55.485087711639999</v>
      </c>
      <c r="S2" s="31">
        <f t="shared" si="1"/>
        <v>55.657054496617242</v>
      </c>
      <c r="T2" s="31">
        <f t="shared" si="1"/>
        <v>55.999826581635077</v>
      </c>
      <c r="U2" s="31">
        <f t="shared" si="1"/>
        <v>54.235879944521415</v>
      </c>
      <c r="V2" s="31">
        <f t="shared" si="1"/>
        <v>52.190974706438709</v>
      </c>
      <c r="W2" s="31">
        <f t="shared" si="1"/>
        <v>47.496039153599114</v>
      </c>
      <c r="X2" s="31">
        <f t="shared" ref="X2" si="2">SUM(X3,X17,X22,X25,X26,X51,X52,X71,X74,X75,X76)</f>
        <v>50.334409846182957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4.2308762622288789</v>
      </c>
      <c r="D26" s="37">
        <f t="shared" si="19"/>
        <v>4.350654135947452</v>
      </c>
      <c r="E26" s="37">
        <f t="shared" si="19"/>
        <v>4.4384149145058229</v>
      </c>
      <c r="F26" s="37">
        <f t="shared" si="19"/>
        <v>4.5145250796447858</v>
      </c>
      <c r="G26" s="37">
        <f t="shared" si="19"/>
        <v>4.5218509502823867</v>
      </c>
      <c r="H26" s="37">
        <f t="shared" si="19"/>
        <v>4.5610602428616556</v>
      </c>
      <c r="I26" s="37">
        <f t="shared" si="19"/>
        <v>4.7408908404539405</v>
      </c>
      <c r="J26" s="37">
        <f t="shared" si="19"/>
        <v>4.61989344168384</v>
      </c>
      <c r="K26" s="37">
        <f t="shared" si="19"/>
        <v>4.741187578281524</v>
      </c>
      <c r="L26" s="37">
        <f t="shared" si="19"/>
        <v>4.6245865294104895</v>
      </c>
      <c r="M26" s="37">
        <f t="shared" si="19"/>
        <v>4.6157852511601227</v>
      </c>
      <c r="N26" s="37">
        <f t="shared" si="19"/>
        <v>4.7230684642455918</v>
      </c>
      <c r="O26" s="37">
        <f t="shared" si="19"/>
        <v>4.8418237682775747</v>
      </c>
      <c r="P26" s="37">
        <f t="shared" si="19"/>
        <v>4.9162796170701766</v>
      </c>
      <c r="Q26" s="37">
        <f t="shared" si="19"/>
        <v>4.9190094279683896</v>
      </c>
      <c r="R26" s="37">
        <f t="shared" si="19"/>
        <v>4.895348355751139</v>
      </c>
      <c r="S26" s="37">
        <f t="shared" si="19"/>
        <v>4.7320570697396453</v>
      </c>
      <c r="T26" s="37">
        <f t="shared" si="19"/>
        <v>4.5118154081115343</v>
      </c>
      <c r="U26" s="37">
        <f t="shared" si="19"/>
        <v>4.2011976088470666</v>
      </c>
      <c r="V26" s="37">
        <f t="shared" si="19"/>
        <v>3.7748683611056575</v>
      </c>
      <c r="W26" s="37">
        <f t="shared" si="19"/>
        <v>3.2053294232711105</v>
      </c>
      <c r="X26" s="37">
        <f t="shared" ref="X26" si="20">SUM(X27,X33)</f>
        <v>3.230501943892687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4.2308762622288789</v>
      </c>
      <c r="D33" s="29">
        <f t="shared" si="23"/>
        <v>4.350654135947452</v>
      </c>
      <c r="E33" s="29">
        <f t="shared" si="23"/>
        <v>4.4384149145058229</v>
      </c>
      <c r="F33" s="29">
        <f t="shared" si="23"/>
        <v>4.5145250796447858</v>
      </c>
      <c r="G33" s="29">
        <f t="shared" si="23"/>
        <v>4.5218509502823867</v>
      </c>
      <c r="H33" s="29">
        <f t="shared" si="23"/>
        <v>4.5610602428616556</v>
      </c>
      <c r="I33" s="29">
        <f t="shared" si="23"/>
        <v>4.7408908404539405</v>
      </c>
      <c r="J33" s="29">
        <f t="shared" si="23"/>
        <v>4.61989344168384</v>
      </c>
      <c r="K33" s="29">
        <f t="shared" si="23"/>
        <v>4.741187578281524</v>
      </c>
      <c r="L33" s="29">
        <f t="shared" si="23"/>
        <v>4.6245865294104895</v>
      </c>
      <c r="M33" s="29">
        <f t="shared" si="23"/>
        <v>4.6157852511601227</v>
      </c>
      <c r="N33" s="29">
        <f t="shared" si="23"/>
        <v>4.7230684642455918</v>
      </c>
      <c r="O33" s="29">
        <f t="shared" si="23"/>
        <v>4.8418237682775747</v>
      </c>
      <c r="P33" s="29">
        <f t="shared" si="23"/>
        <v>4.9162796170701766</v>
      </c>
      <c r="Q33" s="29">
        <f t="shared" si="23"/>
        <v>4.9190094279683896</v>
      </c>
      <c r="R33" s="29">
        <f t="shared" si="23"/>
        <v>4.895348355751139</v>
      </c>
      <c r="S33" s="29">
        <f t="shared" si="23"/>
        <v>4.7320570697396453</v>
      </c>
      <c r="T33" s="29">
        <f t="shared" si="23"/>
        <v>4.5118154081115343</v>
      </c>
      <c r="U33" s="29">
        <f t="shared" si="23"/>
        <v>4.2011976088470666</v>
      </c>
      <c r="V33" s="29">
        <f t="shared" si="23"/>
        <v>3.7748683611056575</v>
      </c>
      <c r="W33" s="29">
        <f t="shared" si="23"/>
        <v>3.2053294232711105</v>
      </c>
      <c r="X33" s="29">
        <f t="shared" ref="X33" si="24">SUM(X34:X50)</f>
        <v>3.230501943892687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0.22212291203945628</v>
      </c>
      <c r="D37" s="10">
        <v>0.20283265027645703</v>
      </c>
      <c r="E37" s="10">
        <v>0.10319951123874511</v>
      </c>
      <c r="F37" s="10">
        <v>9.5094920587158335E-2</v>
      </c>
      <c r="G37" s="10">
        <v>9.149914018589636E-2</v>
      </c>
      <c r="H37" s="10">
        <v>0.11473455561546772</v>
      </c>
      <c r="I37" s="10">
        <v>9.1722646830555671E-2</v>
      </c>
      <c r="J37" s="10">
        <v>0.11139635590198409</v>
      </c>
      <c r="K37" s="10">
        <v>0.1331268881609475</v>
      </c>
      <c r="L37" s="10">
        <v>0.13677212645095146</v>
      </c>
      <c r="M37" s="10">
        <v>0.1365118286850574</v>
      </c>
      <c r="N37" s="10">
        <v>0.314623083820117</v>
      </c>
      <c r="O37" s="10">
        <v>0.11915111681336195</v>
      </c>
      <c r="P37" s="10">
        <v>0.23079856342578528</v>
      </c>
      <c r="Q37" s="10">
        <v>0.1081869931559398</v>
      </c>
      <c r="R37" s="10">
        <v>0.10331229622762313</v>
      </c>
      <c r="S37" s="10">
        <v>0.15278136999320657</v>
      </c>
      <c r="T37" s="10">
        <v>0.13518261703253232</v>
      </c>
      <c r="U37" s="10">
        <v>9.8912563868989209E-2</v>
      </c>
      <c r="V37" s="10">
        <v>8.7923306640735249E-2</v>
      </c>
      <c r="W37" s="10">
        <v>5.9077149215293466E-2</v>
      </c>
      <c r="X37" s="10">
        <v>3.9050614838036631E-2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1.9227037199275498E-2</v>
      </c>
      <c r="U38" s="10">
        <v>1.5651992948625938E-2</v>
      </c>
      <c r="V38" s="10">
        <v>1.2894138492072891E-2</v>
      </c>
      <c r="W38" s="10">
        <v>1.7093388351633133E-2</v>
      </c>
      <c r="X38" s="10">
        <v>2.0295557319903658E-2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8.9918468941486293E-2</v>
      </c>
      <c r="H40" s="10">
        <v>0</v>
      </c>
      <c r="I40" s="10">
        <v>0.18027622890243317</v>
      </c>
      <c r="J40" s="10">
        <v>0.10947195512457136</v>
      </c>
      <c r="K40" s="10">
        <v>0.13082708683444016</v>
      </c>
      <c r="L40" s="10">
        <v>0</v>
      </c>
      <c r="M40" s="10">
        <v>0</v>
      </c>
      <c r="N40" s="10">
        <v>0</v>
      </c>
      <c r="O40" s="10">
        <v>0.11709275054124636</v>
      </c>
      <c r="P40" s="10">
        <v>0.11340572935973887</v>
      </c>
      <c r="Q40" s="10">
        <v>0.10631803494766211</v>
      </c>
      <c r="R40" s="10">
        <v>0</v>
      </c>
      <c r="S40" s="10">
        <v>0.15014203242414098</v>
      </c>
      <c r="T40" s="10">
        <v>0.20805137641210111</v>
      </c>
      <c r="U40" s="10">
        <v>0.12050217906629974</v>
      </c>
      <c r="V40" s="10">
        <v>0.18420807281644586</v>
      </c>
      <c r="W40" s="10">
        <v>4.7812275650227096E-2</v>
      </c>
      <c r="X40" s="10">
        <v>6.8262078544900823E-2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1.2049704025183938E-2</v>
      </c>
      <c r="U41" s="10">
        <v>1.1358929519222734E-2</v>
      </c>
      <c r="V41" s="10">
        <v>6.3990761747260007E-4</v>
      </c>
      <c r="W41" s="10">
        <v>8.3044801708339114E-4</v>
      </c>
      <c r="X41" s="10">
        <v>3.7984926619003472E-4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2.5740505205645836</v>
      </c>
      <c r="D43" s="10">
        <v>2.742256938228727</v>
      </c>
      <c r="E43" s="10">
        <v>3.0894498747422263</v>
      </c>
      <c r="F43" s="10">
        <v>3.3081571768039604</v>
      </c>
      <c r="G43" s="10">
        <v>3.4483204700089707</v>
      </c>
      <c r="H43" s="10">
        <v>3.3261466887171807</v>
      </c>
      <c r="I43" s="10">
        <v>3.5453799343229457</v>
      </c>
      <c r="J43" s="10">
        <v>4.198185180328351</v>
      </c>
      <c r="K43" s="10">
        <v>4.1166334749156777</v>
      </c>
      <c r="L43" s="10">
        <v>4.3615235856913355</v>
      </c>
      <c r="M43" s="10">
        <v>4.3532229554773521</v>
      </c>
      <c r="N43" s="10">
        <v>4.4084453804254746</v>
      </c>
      <c r="O43" s="10">
        <v>4.6055799009229661</v>
      </c>
      <c r="P43" s="10">
        <v>4.5720753242846524</v>
      </c>
      <c r="Q43" s="10">
        <v>4.7045043998647875</v>
      </c>
      <c r="R43" s="10">
        <v>4.7920360595235163</v>
      </c>
      <c r="S43" s="10">
        <v>4.4291336673222981</v>
      </c>
      <c r="T43" s="10">
        <v>4.1123951053676526</v>
      </c>
      <c r="U43" s="10">
        <v>3.9384984602438302</v>
      </c>
      <c r="V43" s="10">
        <v>3.4763727878086055</v>
      </c>
      <c r="W43" s="10">
        <v>3.0610929056373122</v>
      </c>
      <c r="X43" s="10">
        <v>3.0890397463424151</v>
      </c>
    </row>
    <row r="44" spans="1:24" ht="11.25" customHeight="1" x14ac:dyDescent="0.2">
      <c r="A44" s="41" t="s">
        <v>75</v>
      </c>
      <c r="B44" s="9" t="s">
        <v>76</v>
      </c>
      <c r="C44" s="10">
        <v>1.2297725435704367</v>
      </c>
      <c r="D44" s="10">
        <v>1.2165561155981695</v>
      </c>
      <c r="E44" s="10">
        <v>0.76181200318949926</v>
      </c>
      <c r="F44" s="10">
        <v>0.61463676198072925</v>
      </c>
      <c r="G44" s="10">
        <v>0.50691602414925885</v>
      </c>
      <c r="H44" s="10">
        <v>0.95345975069346411</v>
      </c>
      <c r="I44" s="10">
        <v>0.76222766115125251</v>
      </c>
      <c r="J44" s="10">
        <v>0.10285967757185004</v>
      </c>
      <c r="K44" s="10">
        <v>0.24584985175686347</v>
      </c>
      <c r="L44" s="10">
        <v>0.1262908172682029</v>
      </c>
      <c r="M44" s="10">
        <v>0.12605046699771386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1.4537237621291981E-2</v>
      </c>
      <c r="U44" s="10">
        <v>5.0675358966229371E-3</v>
      </c>
      <c r="V44" s="10">
        <v>4.4473579414345708E-3</v>
      </c>
      <c r="W44" s="10">
        <v>3.0372867291475879E-3</v>
      </c>
      <c r="X44" s="10">
        <v>1.8464894884237801E-3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9.5986142620890005E-5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0.20493028605440272</v>
      </c>
      <c r="D50" s="10">
        <v>0.18900843184409838</v>
      </c>
      <c r="E50" s="10">
        <v>0.48395352533535241</v>
      </c>
      <c r="F50" s="10">
        <v>0.49663622027293708</v>
      </c>
      <c r="G50" s="10">
        <v>0.38519684699677448</v>
      </c>
      <c r="H50" s="10">
        <v>0.16671924783554284</v>
      </c>
      <c r="I50" s="10">
        <v>0.16128436924675321</v>
      </c>
      <c r="J50" s="10">
        <v>9.798027275708325E-2</v>
      </c>
      <c r="K50" s="10">
        <v>0.11475027661359546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1.0372330453496401E-2</v>
      </c>
      <c r="U50" s="10">
        <v>1.1205947303475629E-2</v>
      </c>
      <c r="V50" s="10">
        <v>8.2868036462701716E-3</v>
      </c>
      <c r="W50" s="10">
        <v>1.6385969670413947E-2</v>
      </c>
      <c r="X50" s="10">
        <v>1.1627608092817177E-2</v>
      </c>
    </row>
    <row r="51" spans="1:24" ht="11.25" customHeight="1" x14ac:dyDescent="0.2">
      <c r="A51" s="35" t="s">
        <v>89</v>
      </c>
      <c r="B51" s="36" t="s">
        <v>90</v>
      </c>
      <c r="C51" s="37">
        <v>3.7750786572989634</v>
      </c>
      <c r="D51" s="37">
        <v>3.9645688457089778</v>
      </c>
      <c r="E51" s="37">
        <v>4.6920443936333385</v>
      </c>
      <c r="F51" s="37">
        <v>4.9570517602034556</v>
      </c>
      <c r="G51" s="37">
        <v>5.316098662126886</v>
      </c>
      <c r="H51" s="37">
        <v>5.9766665287210401</v>
      </c>
      <c r="I51" s="37">
        <v>6.2675623110244763</v>
      </c>
      <c r="J51" s="37">
        <v>6.7144921230009968</v>
      </c>
      <c r="K51" s="37">
        <v>7.8553472535119884</v>
      </c>
      <c r="L51" s="37">
        <v>8.4116423324255543</v>
      </c>
      <c r="M51" s="37">
        <v>8.487619910236015</v>
      </c>
      <c r="N51" s="37">
        <v>8.7379143942754354</v>
      </c>
      <c r="O51" s="37">
        <v>8.8509255589962113</v>
      </c>
      <c r="P51" s="37">
        <v>8.9486247955946805</v>
      </c>
      <c r="Q51" s="37">
        <v>8.9740180136918397</v>
      </c>
      <c r="R51" s="37">
        <v>9.1281816017867534</v>
      </c>
      <c r="S51" s="37">
        <v>9.2418522458762027</v>
      </c>
      <c r="T51" s="37">
        <v>9.3592425338480911</v>
      </c>
      <c r="U51" s="37">
        <v>9.076148389683846</v>
      </c>
      <c r="V51" s="37">
        <v>9.0878799309381346</v>
      </c>
      <c r="W51" s="37">
        <v>9.1445067344883544</v>
      </c>
      <c r="X51" s="37">
        <v>9.2706544647264923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7.8413069647463427</v>
      </c>
      <c r="D52" s="37">
        <f t="shared" si="25"/>
        <v>7.0036974652544828</v>
      </c>
      <c r="E52" s="37">
        <f t="shared" si="25"/>
        <v>7.0836207106285132</v>
      </c>
      <c r="F52" s="37">
        <f t="shared" si="25"/>
        <v>7.2546181073011491</v>
      </c>
      <c r="G52" s="37">
        <f t="shared" si="25"/>
        <v>7.9548171333135125</v>
      </c>
      <c r="H52" s="37">
        <f t="shared" si="25"/>
        <v>8.3387064227154806</v>
      </c>
      <c r="I52" s="37">
        <f t="shared" si="25"/>
        <v>8.5061394704628697</v>
      </c>
      <c r="J52" s="37">
        <f t="shared" si="25"/>
        <v>8.5874261825719191</v>
      </c>
      <c r="K52" s="37">
        <f t="shared" si="25"/>
        <v>8.4047272194580636</v>
      </c>
      <c r="L52" s="37">
        <f t="shared" si="25"/>
        <v>8.5152182009623427</v>
      </c>
      <c r="M52" s="37">
        <f t="shared" si="25"/>
        <v>8.680275169486249</v>
      </c>
      <c r="N52" s="37">
        <f t="shared" si="25"/>
        <v>8.948343387985437</v>
      </c>
      <c r="O52" s="37">
        <f t="shared" si="25"/>
        <v>8.980770887482171</v>
      </c>
      <c r="P52" s="37">
        <f t="shared" si="25"/>
        <v>9.1824588741104662</v>
      </c>
      <c r="Q52" s="37">
        <f t="shared" si="25"/>
        <v>9.1876270006145582</v>
      </c>
      <c r="R52" s="37">
        <f t="shared" si="25"/>
        <v>9.3455473605893129</v>
      </c>
      <c r="S52" s="37">
        <f t="shared" si="25"/>
        <v>8.7783972563535109</v>
      </c>
      <c r="T52" s="37">
        <f t="shared" si="25"/>
        <v>9.1292516164543649</v>
      </c>
      <c r="U52" s="37">
        <f t="shared" si="25"/>
        <v>7.3980266870155162</v>
      </c>
      <c r="V52" s="37">
        <f t="shared" si="25"/>
        <v>6.1926404057557063</v>
      </c>
      <c r="W52" s="37">
        <f t="shared" si="25"/>
        <v>5.3800738225701625</v>
      </c>
      <c r="X52" s="37">
        <f t="shared" ref="X52" si="26">SUM(X53:X70)</f>
        <v>5.6796082277251045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7.8413069647463427</v>
      </c>
      <c r="D59" s="10">
        <v>7.0036974652544828</v>
      </c>
      <c r="E59" s="10">
        <v>7.0836207106285132</v>
      </c>
      <c r="F59" s="10">
        <v>7.1278202894994322</v>
      </c>
      <c r="G59" s="10">
        <v>7.7723100546452564</v>
      </c>
      <c r="H59" s="10">
        <v>8.2229510033688484</v>
      </c>
      <c r="I59" s="10">
        <v>8.3766619355964576</v>
      </c>
      <c r="J59" s="10">
        <v>8.4682262776725388</v>
      </c>
      <c r="K59" s="10">
        <v>8.2761830433722565</v>
      </c>
      <c r="L59" s="10">
        <v>8.3388409796465037</v>
      </c>
      <c r="M59" s="10">
        <v>8.4590469749202768</v>
      </c>
      <c r="N59" s="10">
        <v>8.7204631861130704</v>
      </c>
      <c r="O59" s="10">
        <v>8.6938129288586019</v>
      </c>
      <c r="P59" s="10">
        <v>8.8400423106135495</v>
      </c>
      <c r="Q59" s="10">
        <v>8.8541494260962779</v>
      </c>
      <c r="R59" s="10">
        <v>9.0067063245718195</v>
      </c>
      <c r="S59" s="10">
        <v>8.5017468459248029</v>
      </c>
      <c r="T59" s="10">
        <v>8.8635520954193225</v>
      </c>
      <c r="U59" s="10">
        <v>7.1191380504060069</v>
      </c>
      <c r="V59" s="10">
        <v>5.9407853147722998</v>
      </c>
      <c r="W59" s="10">
        <v>5.1322513807012493</v>
      </c>
      <c r="X59" s="10">
        <v>5.4328454482548203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0.12679781780171645</v>
      </c>
      <c r="G61" s="10">
        <v>0.18250707866825649</v>
      </c>
      <c r="H61" s="10">
        <v>0.11575541934663292</v>
      </c>
      <c r="I61" s="10">
        <v>0.12947753486641225</v>
      </c>
      <c r="J61" s="10">
        <v>0.11919990489938082</v>
      </c>
      <c r="K61" s="10">
        <v>0.12854417608580693</v>
      </c>
      <c r="L61" s="10">
        <v>0.1763772213158393</v>
      </c>
      <c r="M61" s="10">
        <v>0.20875503255413821</v>
      </c>
      <c r="N61" s="10">
        <v>0.22788020187236585</v>
      </c>
      <c r="O61" s="10">
        <v>0.28695795862356832</v>
      </c>
      <c r="P61" s="10">
        <v>0.34241656349691613</v>
      </c>
      <c r="Q61" s="10">
        <v>0.33347757451828114</v>
      </c>
      <c r="R61" s="10">
        <v>0.33884103601749294</v>
      </c>
      <c r="S61" s="10">
        <v>0.27665041042870725</v>
      </c>
      <c r="T61" s="10">
        <v>0.26569952103504274</v>
      </c>
      <c r="U61" s="10">
        <v>0.2777412699914058</v>
      </c>
      <c r="V61" s="10">
        <v>0.25173777458686991</v>
      </c>
      <c r="W61" s="10">
        <v>0.24782244186891322</v>
      </c>
      <c r="X61" s="10">
        <v>0.2467627794702846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1.2473162011832654E-2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1.1473666181033061E-3</v>
      </c>
      <c r="V66" s="10">
        <v>1.1731639653664335E-4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13.343418935039535</v>
      </c>
      <c r="D75" s="37">
        <v>13.603305612735337</v>
      </c>
      <c r="E75" s="37">
        <v>13.704221950807215</v>
      </c>
      <c r="F75" s="37">
        <v>13.770491568889859</v>
      </c>
      <c r="G75" s="37">
        <v>13.862981378559487</v>
      </c>
      <c r="H75" s="37">
        <v>13.74097219905781</v>
      </c>
      <c r="I75" s="37">
        <v>13.818032875409044</v>
      </c>
      <c r="J75" s="37">
        <v>13.921565245254955</v>
      </c>
      <c r="K75" s="37">
        <v>13.336196982813437</v>
      </c>
      <c r="L75" s="37">
        <v>13.620457087084244</v>
      </c>
      <c r="M75" s="37">
        <v>13.689961956333823</v>
      </c>
      <c r="N75" s="37">
        <v>14.193081331692605</v>
      </c>
      <c r="O75" s="37">
        <v>14.354455935050449</v>
      </c>
      <c r="P75" s="37">
        <v>14.594091325956748</v>
      </c>
      <c r="Q75" s="37">
        <v>14.538635885674113</v>
      </c>
      <c r="R75" s="37">
        <v>15.494484438876732</v>
      </c>
      <c r="S75" s="37">
        <v>15.735734814797912</v>
      </c>
      <c r="T75" s="37">
        <v>15.954189582421924</v>
      </c>
      <c r="U75" s="37">
        <v>15.523141556203818</v>
      </c>
      <c r="V75" s="37">
        <v>15.831088294093583</v>
      </c>
      <c r="W75" s="37">
        <v>15.007196158104408</v>
      </c>
      <c r="X75" s="37">
        <v>16.525394289134798</v>
      </c>
    </row>
    <row r="76" spans="1:24" ht="11.25" customHeight="1" x14ac:dyDescent="0.2">
      <c r="A76" s="38" t="s">
        <v>139</v>
      </c>
      <c r="B76" s="39" t="s">
        <v>140</v>
      </c>
      <c r="C76" s="40">
        <v>11.972324104392355</v>
      </c>
      <c r="D76" s="40">
        <v>14.113227937895514</v>
      </c>
      <c r="E76" s="40">
        <v>13.516747328654722</v>
      </c>
      <c r="F76" s="40">
        <v>14.346980215435405</v>
      </c>
      <c r="G76" s="40">
        <v>15.779148201613214</v>
      </c>
      <c r="H76" s="40">
        <v>15.772384484063659</v>
      </c>
      <c r="I76" s="40">
        <v>17.742326696793778</v>
      </c>
      <c r="J76" s="40">
        <v>19.606642700540579</v>
      </c>
      <c r="K76" s="40">
        <v>19.647714341743217</v>
      </c>
      <c r="L76" s="40">
        <v>20.201044497843483</v>
      </c>
      <c r="M76" s="40">
        <v>18.906299513663019</v>
      </c>
      <c r="N76" s="40">
        <v>19.148734488089669</v>
      </c>
      <c r="O76" s="40">
        <v>17.447090250171829</v>
      </c>
      <c r="P76" s="40">
        <v>17.827160471659919</v>
      </c>
      <c r="Q76" s="40">
        <v>17.24155091460765</v>
      </c>
      <c r="R76" s="40">
        <v>16.621525954636063</v>
      </c>
      <c r="S76" s="40">
        <v>17.169013109849971</v>
      </c>
      <c r="T76" s="40">
        <v>17.045327440799166</v>
      </c>
      <c r="U76" s="40">
        <v>18.037365702771165</v>
      </c>
      <c r="V76" s="40">
        <v>17.304497714545633</v>
      </c>
      <c r="W76" s="40">
        <v>14.758933015165075</v>
      </c>
      <c r="X76" s="40">
        <v>15.628250920703868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44.23784213705482</v>
      </c>
      <c r="D2" s="31">
        <f t="shared" ref="D2:W2" si="1">SUM(D3,D17,D22,D25,D26,D51,D52,D71,D74,D75,D76)</f>
        <v>47.104812042769616</v>
      </c>
      <c r="E2" s="31">
        <f t="shared" si="1"/>
        <v>46.681626224000013</v>
      </c>
      <c r="F2" s="31">
        <f t="shared" si="1"/>
        <v>47.844749595829512</v>
      </c>
      <c r="G2" s="31">
        <f t="shared" si="1"/>
        <v>50.166418904709879</v>
      </c>
      <c r="H2" s="31">
        <f t="shared" si="1"/>
        <v>52.204426285888083</v>
      </c>
      <c r="I2" s="31">
        <f t="shared" si="1"/>
        <v>54.366568156312439</v>
      </c>
      <c r="J2" s="31">
        <f t="shared" si="1"/>
        <v>55.121467752162069</v>
      </c>
      <c r="K2" s="31">
        <f t="shared" si="1"/>
        <v>56.933328482218755</v>
      </c>
      <c r="L2" s="31">
        <f t="shared" si="1"/>
        <v>57.840627947277667</v>
      </c>
      <c r="M2" s="31">
        <f t="shared" si="1"/>
        <v>56.728137577959245</v>
      </c>
      <c r="N2" s="31">
        <f t="shared" si="1"/>
        <v>56.501077367265907</v>
      </c>
      <c r="O2" s="31">
        <f t="shared" si="1"/>
        <v>56.237214475434534</v>
      </c>
      <c r="P2" s="31">
        <f t="shared" si="1"/>
        <v>56.242673225275261</v>
      </c>
      <c r="Q2" s="31">
        <f t="shared" si="1"/>
        <v>56.12548329570361</v>
      </c>
      <c r="R2" s="31">
        <f t="shared" si="1"/>
        <v>55.75956225185395</v>
      </c>
      <c r="S2" s="31">
        <f t="shared" si="1"/>
        <v>56.16716490852334</v>
      </c>
      <c r="T2" s="31">
        <f t="shared" si="1"/>
        <v>56.689660847455286</v>
      </c>
      <c r="U2" s="31">
        <f t="shared" si="1"/>
        <v>56.539123372287207</v>
      </c>
      <c r="V2" s="31">
        <f t="shared" si="1"/>
        <v>55.745900045041765</v>
      </c>
      <c r="W2" s="31">
        <f t="shared" si="1"/>
        <v>52.39587758112927</v>
      </c>
      <c r="X2" s="31">
        <f t="shared" ref="X2" si="2">SUM(X3,X17,X22,X25,X26,X51,X52,X71,X74,X75,X76)</f>
        <v>54.437775138559076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2.1754084264832332</v>
      </c>
      <c r="E26" s="37">
        <f t="shared" si="19"/>
        <v>1.0877042132416159</v>
      </c>
      <c r="F26" s="37">
        <f t="shared" si="19"/>
        <v>4.3508168529664655</v>
      </c>
      <c r="G26" s="37">
        <f t="shared" si="19"/>
        <v>3.2631126397248487</v>
      </c>
      <c r="H26" s="37">
        <f t="shared" si="19"/>
        <v>3.2631126397248509</v>
      </c>
      <c r="I26" s="37">
        <f t="shared" si="19"/>
        <v>3.2631126397248522</v>
      </c>
      <c r="J26" s="37">
        <f t="shared" si="19"/>
        <v>3.2631126397248491</v>
      </c>
      <c r="K26" s="37">
        <f t="shared" si="19"/>
        <v>2.1754084264832336</v>
      </c>
      <c r="L26" s="37">
        <f t="shared" si="19"/>
        <v>2.1754084264832336</v>
      </c>
      <c r="M26" s="37">
        <f t="shared" si="19"/>
        <v>2.1754084264832327</v>
      </c>
      <c r="N26" s="37">
        <f t="shared" si="19"/>
        <v>1.0877042132416157</v>
      </c>
      <c r="O26" s="37">
        <f t="shared" si="19"/>
        <v>2.1754084264832327</v>
      </c>
      <c r="P26" s="37">
        <f t="shared" si="19"/>
        <v>2.1754084264832323</v>
      </c>
      <c r="Q26" s="37">
        <f t="shared" si="19"/>
        <v>3.2631126397248496</v>
      </c>
      <c r="R26" s="37">
        <f t="shared" si="19"/>
        <v>3.2631126397248482</v>
      </c>
      <c r="S26" s="37">
        <f t="shared" si="19"/>
        <v>5.4385210662080796</v>
      </c>
      <c r="T26" s="37">
        <f t="shared" si="19"/>
        <v>7.9021496130696436</v>
      </c>
      <c r="U26" s="37">
        <f t="shared" si="19"/>
        <v>6.6567497850386994</v>
      </c>
      <c r="V26" s="37">
        <f t="shared" si="19"/>
        <v>5.1557179707652603</v>
      </c>
      <c r="W26" s="37">
        <f t="shared" si="19"/>
        <v>5.1252794496990548</v>
      </c>
      <c r="X26" s="37">
        <f t="shared" ref="X26" si="20">SUM(X27,X33)</f>
        <v>5.4308684436801373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2.1754084264832332</v>
      </c>
      <c r="E33" s="29">
        <f t="shared" si="23"/>
        <v>1.0877042132416159</v>
      </c>
      <c r="F33" s="29">
        <f t="shared" si="23"/>
        <v>4.3508168529664655</v>
      </c>
      <c r="G33" s="29">
        <f t="shared" si="23"/>
        <v>3.2631126397248487</v>
      </c>
      <c r="H33" s="29">
        <f t="shared" si="23"/>
        <v>3.2631126397248509</v>
      </c>
      <c r="I33" s="29">
        <f t="shared" si="23"/>
        <v>3.2631126397248522</v>
      </c>
      <c r="J33" s="29">
        <f t="shared" si="23"/>
        <v>3.2631126397248491</v>
      </c>
      <c r="K33" s="29">
        <f t="shared" si="23"/>
        <v>2.1754084264832336</v>
      </c>
      <c r="L33" s="29">
        <f t="shared" si="23"/>
        <v>2.1754084264832336</v>
      </c>
      <c r="M33" s="29">
        <f t="shared" si="23"/>
        <v>2.1754084264832327</v>
      </c>
      <c r="N33" s="29">
        <f t="shared" si="23"/>
        <v>1.0877042132416157</v>
      </c>
      <c r="O33" s="29">
        <f t="shared" si="23"/>
        <v>2.1754084264832327</v>
      </c>
      <c r="P33" s="29">
        <f t="shared" si="23"/>
        <v>2.1754084264832323</v>
      </c>
      <c r="Q33" s="29">
        <f t="shared" si="23"/>
        <v>3.2631126397248496</v>
      </c>
      <c r="R33" s="29">
        <f t="shared" si="23"/>
        <v>3.2631126397248482</v>
      </c>
      <c r="S33" s="29">
        <f t="shared" si="23"/>
        <v>5.4385210662080796</v>
      </c>
      <c r="T33" s="29">
        <f t="shared" si="23"/>
        <v>7.9021496130696436</v>
      </c>
      <c r="U33" s="29">
        <f t="shared" si="23"/>
        <v>6.6567497850386994</v>
      </c>
      <c r="V33" s="29">
        <f t="shared" si="23"/>
        <v>5.1557179707652603</v>
      </c>
      <c r="W33" s="29">
        <f t="shared" si="23"/>
        <v>5.1252794496990548</v>
      </c>
      <c r="X33" s="29">
        <f t="shared" ref="X33" si="24">SUM(X34:X50)</f>
        <v>5.4308684436801373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2.1754084264832332</v>
      </c>
      <c r="E36" s="10">
        <v>1.0877042132416159</v>
      </c>
      <c r="F36" s="10">
        <v>4.3508168529664655</v>
      </c>
      <c r="G36" s="10">
        <v>3.2631126397248487</v>
      </c>
      <c r="H36" s="10">
        <v>3.2631126397248509</v>
      </c>
      <c r="I36" s="10">
        <v>3.2631126397248522</v>
      </c>
      <c r="J36" s="10">
        <v>3.2631126397248491</v>
      </c>
      <c r="K36" s="10">
        <v>2.1754084264832336</v>
      </c>
      <c r="L36" s="10">
        <v>2.1754084264832336</v>
      </c>
      <c r="M36" s="10">
        <v>2.1754084264832327</v>
      </c>
      <c r="N36" s="10">
        <v>1.0877042132416157</v>
      </c>
      <c r="O36" s="10">
        <v>2.1754084264832327</v>
      </c>
      <c r="P36" s="10">
        <v>2.1754084264832323</v>
      </c>
      <c r="Q36" s="10">
        <v>3.2631126397248496</v>
      </c>
      <c r="R36" s="10">
        <v>3.2631126397248482</v>
      </c>
      <c r="S36" s="10">
        <v>5.4385210662080796</v>
      </c>
      <c r="T36" s="10">
        <v>7.9021496130696436</v>
      </c>
      <c r="U36" s="10">
        <v>6.6567497850386994</v>
      </c>
      <c r="V36" s="10">
        <v>5.1557179707652603</v>
      </c>
      <c r="W36" s="10">
        <v>5.1252794496990548</v>
      </c>
      <c r="X36" s="10">
        <v>5.4308684436801373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5.7106527983006785</v>
      </c>
      <c r="D51" s="37">
        <v>9.8140058281203384</v>
      </c>
      <c r="E51" s="37">
        <v>12.253800071735165</v>
      </c>
      <c r="F51" s="37">
        <v>11.834804331667261</v>
      </c>
      <c r="G51" s="37">
        <v>12.953395168443301</v>
      </c>
      <c r="H51" s="37">
        <v>13.402924512364555</v>
      </c>
      <c r="I51" s="37">
        <v>13.634219505289972</v>
      </c>
      <c r="J51" s="37">
        <v>14.551554927854093</v>
      </c>
      <c r="K51" s="37">
        <v>15.914571814397471</v>
      </c>
      <c r="L51" s="37">
        <v>16.801599347928715</v>
      </c>
      <c r="M51" s="37">
        <v>16.173334891084366</v>
      </c>
      <c r="N51" s="37">
        <v>15.351506408443864</v>
      </c>
      <c r="O51" s="37">
        <v>12.212603674158778</v>
      </c>
      <c r="P51" s="37">
        <v>10.738729684415295</v>
      </c>
      <c r="Q51" s="37">
        <v>10.997851307379273</v>
      </c>
      <c r="R51" s="37">
        <v>10.687047303684952</v>
      </c>
      <c r="S51" s="37">
        <v>12.71242027976167</v>
      </c>
      <c r="T51" s="37">
        <v>14.199141037658228</v>
      </c>
      <c r="U51" s="37">
        <v>15.553803565970091</v>
      </c>
      <c r="V51" s="37">
        <v>16.86463603527756</v>
      </c>
      <c r="W51" s="37">
        <v>17.783388508305823</v>
      </c>
      <c r="X51" s="37">
        <v>17.920484436102367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0.30272578055632787</v>
      </c>
      <c r="G52" s="37">
        <f t="shared" si="25"/>
        <v>0.44470324222354857</v>
      </c>
      <c r="H52" s="37">
        <f t="shared" si="25"/>
        <v>0.25958636640415422</v>
      </c>
      <c r="I52" s="37">
        <f t="shared" si="25"/>
        <v>0.2816605633528908</v>
      </c>
      <c r="J52" s="37">
        <f t="shared" si="25"/>
        <v>0.25832839353500964</v>
      </c>
      <c r="K52" s="37">
        <f t="shared" si="25"/>
        <v>0.26042458157728421</v>
      </c>
      <c r="L52" s="37">
        <f t="shared" si="25"/>
        <v>0.35229973999562131</v>
      </c>
      <c r="M52" s="37">
        <f t="shared" si="25"/>
        <v>0.39778702244024172</v>
      </c>
      <c r="N52" s="37">
        <f t="shared" si="25"/>
        <v>0.40035919574732709</v>
      </c>
      <c r="O52" s="37">
        <f t="shared" si="25"/>
        <v>0.39594772280660118</v>
      </c>
      <c r="P52" s="37">
        <f t="shared" si="25"/>
        <v>0.41091441409746188</v>
      </c>
      <c r="Q52" s="37">
        <f t="shared" si="25"/>
        <v>0.40868391096406459</v>
      </c>
      <c r="R52" s="37">
        <f t="shared" si="25"/>
        <v>0.39670663208976331</v>
      </c>
      <c r="S52" s="37">
        <f t="shared" si="25"/>
        <v>0.38054019847672393</v>
      </c>
      <c r="T52" s="37">
        <f t="shared" si="25"/>
        <v>0.40309939176922338</v>
      </c>
      <c r="U52" s="37">
        <f t="shared" si="25"/>
        <v>0.47596546135357615</v>
      </c>
      <c r="V52" s="37">
        <f t="shared" si="25"/>
        <v>0.46715691415390981</v>
      </c>
      <c r="W52" s="37">
        <f t="shared" si="25"/>
        <v>0.48194209844151886</v>
      </c>
      <c r="X52" s="37">
        <f t="shared" ref="X52" si="26">SUM(X53:X70)</f>
        <v>0.47700068703154497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0.30272578055632787</v>
      </c>
      <c r="G61" s="10">
        <v>0.44470324222354857</v>
      </c>
      <c r="H61" s="10">
        <v>0.25958636640415422</v>
      </c>
      <c r="I61" s="10">
        <v>0.2816605633528908</v>
      </c>
      <c r="J61" s="10">
        <v>0.25832839353500964</v>
      </c>
      <c r="K61" s="10">
        <v>0.26042458157728421</v>
      </c>
      <c r="L61" s="10">
        <v>0.35229973999562131</v>
      </c>
      <c r="M61" s="10">
        <v>0.39778702244024172</v>
      </c>
      <c r="N61" s="10">
        <v>0.40035919574732709</v>
      </c>
      <c r="O61" s="10">
        <v>0.39594772280660118</v>
      </c>
      <c r="P61" s="10">
        <v>0.41091441409746188</v>
      </c>
      <c r="Q61" s="10">
        <v>0.40868391096406459</v>
      </c>
      <c r="R61" s="10">
        <v>0.39670663208976331</v>
      </c>
      <c r="S61" s="10">
        <v>0.38054019847672393</v>
      </c>
      <c r="T61" s="10">
        <v>0.40309939176922338</v>
      </c>
      <c r="U61" s="10">
        <v>0.47596546135357615</v>
      </c>
      <c r="V61" s="10">
        <v>0.46715691415390981</v>
      </c>
      <c r="W61" s="10">
        <v>0.48194209844151886</v>
      </c>
      <c r="X61" s="10">
        <v>0.47700068703154497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38.527189338754141</v>
      </c>
      <c r="D76" s="40">
        <v>35.115397788166042</v>
      </c>
      <c r="E76" s="40">
        <v>33.340121939023227</v>
      </c>
      <c r="F76" s="40">
        <v>31.356402630639455</v>
      </c>
      <c r="G76" s="40">
        <v>33.505207854318179</v>
      </c>
      <c r="H76" s="40">
        <v>35.278802767394524</v>
      </c>
      <c r="I76" s="40">
        <v>37.187575447944731</v>
      </c>
      <c r="J76" s="40">
        <v>37.048471791048115</v>
      </c>
      <c r="K76" s="40">
        <v>38.582923659760766</v>
      </c>
      <c r="L76" s="40">
        <v>38.5113204328701</v>
      </c>
      <c r="M76" s="40">
        <v>37.981607237951401</v>
      </c>
      <c r="N76" s="40">
        <v>39.661507549833104</v>
      </c>
      <c r="O76" s="40">
        <v>41.453254651985922</v>
      </c>
      <c r="P76" s="40">
        <v>42.917620700279272</v>
      </c>
      <c r="Q76" s="40">
        <v>41.455835437635422</v>
      </c>
      <c r="R76" s="40">
        <v>41.412695676354389</v>
      </c>
      <c r="S76" s="40">
        <v>37.635683364076868</v>
      </c>
      <c r="T76" s="40">
        <v>34.185270804958186</v>
      </c>
      <c r="U76" s="40">
        <v>33.852604559924842</v>
      </c>
      <c r="V76" s="40">
        <v>33.258389124845039</v>
      </c>
      <c r="W76" s="40">
        <v>29.005267524682878</v>
      </c>
      <c r="X76" s="40">
        <v>30.609421571745031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2.6834682573710316</v>
      </c>
      <c r="D2" s="31">
        <f t="shared" ref="D2:W2" si="1">SUM(D3,D17,D22,D25,D26,D51,D52,D71,D74,D75,D76)</f>
        <v>2.9051145974701513</v>
      </c>
      <c r="E2" s="31">
        <f t="shared" si="1"/>
        <v>3.1126960185759529</v>
      </c>
      <c r="F2" s="31">
        <f t="shared" si="1"/>
        <v>3.3486069817109767</v>
      </c>
      <c r="G2" s="31">
        <f t="shared" si="1"/>
        <v>3.6364972631701455</v>
      </c>
      <c r="H2" s="31">
        <f t="shared" si="1"/>
        <v>3.8799474981378248</v>
      </c>
      <c r="I2" s="31">
        <f t="shared" si="1"/>
        <v>4.1800681886688267</v>
      </c>
      <c r="J2" s="31">
        <f t="shared" si="1"/>
        <v>4.4758323229288912</v>
      </c>
      <c r="K2" s="31">
        <f t="shared" si="1"/>
        <v>4.6824028486292741</v>
      </c>
      <c r="L2" s="31">
        <f t="shared" si="1"/>
        <v>4.7864578000432987</v>
      </c>
      <c r="M2" s="31">
        <f t="shared" si="1"/>
        <v>4.8390241263577662</v>
      </c>
      <c r="N2" s="31">
        <f t="shared" si="1"/>
        <v>4.9941815908875622</v>
      </c>
      <c r="O2" s="31">
        <f t="shared" si="1"/>
        <v>5.0486701688134996</v>
      </c>
      <c r="P2" s="31">
        <f t="shared" si="1"/>
        <v>5.1382074345819655</v>
      </c>
      <c r="Q2" s="31">
        <f t="shared" si="1"/>
        <v>5.2270218213349855</v>
      </c>
      <c r="R2" s="31">
        <f t="shared" si="1"/>
        <v>5.3150815914391965</v>
      </c>
      <c r="S2" s="31">
        <f t="shared" si="1"/>
        <v>5.3323702953655667</v>
      </c>
      <c r="T2" s="31">
        <f t="shared" si="1"/>
        <v>5.3759977112358106</v>
      </c>
      <c r="U2" s="31">
        <f t="shared" si="1"/>
        <v>5.400947738517714</v>
      </c>
      <c r="V2" s="31">
        <f t="shared" si="1"/>
        <v>5.3912895868736399</v>
      </c>
      <c r="W2" s="31">
        <f t="shared" si="1"/>
        <v>5.3823667358155607</v>
      </c>
      <c r="X2" s="31">
        <f t="shared" ref="X2" si="2">SUM(X3,X17,X22,X25,X26,X51,X52,X71,X74,X75,X76)</f>
        <v>5.3622537797384116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2.6834682573710316</v>
      </c>
      <c r="D76" s="40">
        <v>2.9051145974701513</v>
      </c>
      <c r="E76" s="40">
        <v>3.1126960185759529</v>
      </c>
      <c r="F76" s="40">
        <v>3.3486069817109767</v>
      </c>
      <c r="G76" s="40">
        <v>3.6364972631701455</v>
      </c>
      <c r="H76" s="40">
        <v>3.8799474981378248</v>
      </c>
      <c r="I76" s="40">
        <v>4.1800681886688267</v>
      </c>
      <c r="J76" s="40">
        <v>4.4758323229288912</v>
      </c>
      <c r="K76" s="40">
        <v>4.6824028486292741</v>
      </c>
      <c r="L76" s="40">
        <v>4.7864578000432987</v>
      </c>
      <c r="M76" s="40">
        <v>4.8390241263577662</v>
      </c>
      <c r="N76" s="40">
        <v>4.9941815908875622</v>
      </c>
      <c r="O76" s="40">
        <v>5.0486701688134996</v>
      </c>
      <c r="P76" s="40">
        <v>5.1382074345819655</v>
      </c>
      <c r="Q76" s="40">
        <v>5.2270218213349855</v>
      </c>
      <c r="R76" s="40">
        <v>5.3150815914391965</v>
      </c>
      <c r="S76" s="40">
        <v>5.3323702953655667</v>
      </c>
      <c r="T76" s="40">
        <v>5.3759977112358106</v>
      </c>
      <c r="U76" s="40">
        <v>5.400947738517714</v>
      </c>
      <c r="V76" s="40">
        <v>5.3912895868736399</v>
      </c>
      <c r="W76" s="40">
        <v>5.3823667358155607</v>
      </c>
      <c r="X76" s="40">
        <v>5.3622537797384116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14.111071740534985</v>
      </c>
      <c r="D2" s="31">
        <f t="shared" si="0"/>
        <v>14.49678897508627</v>
      </c>
      <c r="E2" s="31">
        <f t="shared" si="0"/>
        <v>14.983931563753236</v>
      </c>
      <c r="F2" s="31">
        <f t="shared" si="0"/>
        <v>15.567981970724997</v>
      </c>
      <c r="G2" s="31">
        <f t="shared" si="0"/>
        <v>16.237521091169729</v>
      </c>
      <c r="H2" s="31">
        <f t="shared" si="0"/>
        <v>16.870635187534475</v>
      </c>
      <c r="I2" s="31">
        <f t="shared" si="0"/>
        <v>17.364298350830349</v>
      </c>
      <c r="J2" s="31">
        <f t="shared" si="0"/>
        <v>17.805298218013586</v>
      </c>
      <c r="K2" s="31">
        <f t="shared" si="0"/>
        <v>18.224810280988716</v>
      </c>
      <c r="L2" s="31">
        <f t="shared" si="0"/>
        <v>18.475789301310428</v>
      </c>
      <c r="M2" s="31">
        <f t="shared" si="0"/>
        <v>18.662675721427526</v>
      </c>
      <c r="N2" s="31">
        <f t="shared" si="0"/>
        <v>18.896591945703733</v>
      </c>
      <c r="O2" s="31">
        <f t="shared" si="0"/>
        <v>19.173468097317027</v>
      </c>
      <c r="P2" s="31">
        <f t="shared" si="0"/>
        <v>19.336482460568689</v>
      </c>
      <c r="Q2" s="31">
        <f t="shared" si="0"/>
        <v>19.357433544348154</v>
      </c>
      <c r="R2" s="31">
        <f t="shared" si="0"/>
        <v>19.319382373800419</v>
      </c>
      <c r="S2" s="31">
        <f t="shared" si="0"/>
        <v>19.108736009193503</v>
      </c>
      <c r="T2" s="31">
        <f t="shared" si="0"/>
        <v>19.030423166217997</v>
      </c>
      <c r="U2" s="31">
        <f t="shared" si="0"/>
        <v>18.298427354023037</v>
      </c>
      <c r="V2" s="31">
        <f t="shared" si="0"/>
        <v>17.502966328548265</v>
      </c>
      <c r="W2" s="31">
        <f t="shared" si="0"/>
        <v>16.684823659036631</v>
      </c>
      <c r="X2" s="31">
        <f t="shared" ref="X2" si="1">SUM(X3,X17,X22,X25,X26,X51,X52,X71,X74,X75,X76)</f>
        <v>15.772592841242927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14.111071740534985</v>
      </c>
      <c r="D76" s="40">
        <v>14.49678897508627</v>
      </c>
      <c r="E76" s="40">
        <v>14.983931563753236</v>
      </c>
      <c r="F76" s="40">
        <v>15.567981970724997</v>
      </c>
      <c r="G76" s="40">
        <v>16.237521091169729</v>
      </c>
      <c r="H76" s="40">
        <v>16.870635187534475</v>
      </c>
      <c r="I76" s="40">
        <v>17.364298350830349</v>
      </c>
      <c r="J76" s="40">
        <v>17.805298218013586</v>
      </c>
      <c r="K76" s="40">
        <v>18.224810280988716</v>
      </c>
      <c r="L76" s="40">
        <v>18.475789301310428</v>
      </c>
      <c r="M76" s="40">
        <v>18.662675721427526</v>
      </c>
      <c r="N76" s="40">
        <v>18.896591945703733</v>
      </c>
      <c r="O76" s="40">
        <v>19.173468097317027</v>
      </c>
      <c r="P76" s="40">
        <v>19.336482460568689</v>
      </c>
      <c r="Q76" s="40">
        <v>19.357433544348154</v>
      </c>
      <c r="R76" s="40">
        <v>19.319382373800419</v>
      </c>
      <c r="S76" s="40">
        <v>19.108736009193503</v>
      </c>
      <c r="T76" s="40">
        <v>19.030423166217997</v>
      </c>
      <c r="U76" s="40">
        <v>18.298427354023037</v>
      </c>
      <c r="V76" s="40">
        <v>17.502966328548265</v>
      </c>
      <c r="W76" s="40">
        <v>16.684823659036631</v>
      </c>
      <c r="X76" s="40">
        <v>15.772592841242927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16.495381976401621</v>
      </c>
      <c r="D2" s="31">
        <f t="shared" si="0"/>
        <v>17.401776229993253</v>
      </c>
      <c r="E2" s="31">
        <f t="shared" si="0"/>
        <v>18.288763486324392</v>
      </c>
      <c r="F2" s="31">
        <f t="shared" si="0"/>
        <v>19.294201239279055</v>
      </c>
      <c r="G2" s="31">
        <f t="shared" si="0"/>
        <v>20.44843593236471</v>
      </c>
      <c r="H2" s="31">
        <f t="shared" si="0"/>
        <v>21.369075471026306</v>
      </c>
      <c r="I2" s="31">
        <f t="shared" si="0"/>
        <v>22.496076921545175</v>
      </c>
      <c r="J2" s="31">
        <f t="shared" si="0"/>
        <v>23.871140775089881</v>
      </c>
      <c r="K2" s="31">
        <f t="shared" si="0"/>
        <v>24.592633493550895</v>
      </c>
      <c r="L2" s="31">
        <f t="shared" si="0"/>
        <v>24.632512989358109</v>
      </c>
      <c r="M2" s="31">
        <f t="shared" si="0"/>
        <v>24.660067119313052</v>
      </c>
      <c r="N2" s="31">
        <f t="shared" si="0"/>
        <v>25.254839787805128</v>
      </c>
      <c r="O2" s="31">
        <f t="shared" si="0"/>
        <v>25.334025206802977</v>
      </c>
      <c r="P2" s="31">
        <f t="shared" si="0"/>
        <v>25.49294204911914</v>
      </c>
      <c r="Q2" s="31">
        <f t="shared" si="0"/>
        <v>25.83085748140352</v>
      </c>
      <c r="R2" s="31">
        <f t="shared" si="0"/>
        <v>26.492001639983524</v>
      </c>
      <c r="S2" s="31">
        <f t="shared" si="0"/>
        <v>26.17984988880713</v>
      </c>
      <c r="T2" s="31">
        <f t="shared" si="0"/>
        <v>26.356456565480389</v>
      </c>
      <c r="U2" s="31">
        <f t="shared" si="0"/>
        <v>25.040019530318997</v>
      </c>
      <c r="V2" s="31">
        <f t="shared" si="0"/>
        <v>23.500052880037167</v>
      </c>
      <c r="W2" s="31">
        <f t="shared" si="0"/>
        <v>20.378601394016634</v>
      </c>
      <c r="X2" s="31">
        <f t="shared" ref="X2" si="1">SUM(X3,X17,X22,X25,X26,X51,X52,X71,X74,X75,X76)</f>
        <v>19.628192775570948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16.495381976401621</v>
      </c>
      <c r="D76" s="40">
        <v>17.401776229993253</v>
      </c>
      <c r="E76" s="40">
        <v>18.288763486324392</v>
      </c>
      <c r="F76" s="40">
        <v>19.294201239279055</v>
      </c>
      <c r="G76" s="40">
        <v>20.44843593236471</v>
      </c>
      <c r="H76" s="40">
        <v>21.369075471026306</v>
      </c>
      <c r="I76" s="40">
        <v>22.496076921545175</v>
      </c>
      <c r="J76" s="40">
        <v>23.871140775089881</v>
      </c>
      <c r="K76" s="40">
        <v>24.592633493550895</v>
      </c>
      <c r="L76" s="40">
        <v>24.632512989358109</v>
      </c>
      <c r="M76" s="40">
        <v>24.660067119313052</v>
      </c>
      <c r="N76" s="40">
        <v>25.254839787805128</v>
      </c>
      <c r="O76" s="40">
        <v>25.334025206802977</v>
      </c>
      <c r="P76" s="40">
        <v>25.49294204911914</v>
      </c>
      <c r="Q76" s="40">
        <v>25.83085748140352</v>
      </c>
      <c r="R76" s="40">
        <v>26.492001639983524</v>
      </c>
      <c r="S76" s="40">
        <v>26.17984988880713</v>
      </c>
      <c r="T76" s="40">
        <v>26.356456565480389</v>
      </c>
      <c r="U76" s="40">
        <v>25.040019530318997</v>
      </c>
      <c r="V76" s="40">
        <v>23.500052880037167</v>
      </c>
      <c r="W76" s="40">
        <v>20.378601394016634</v>
      </c>
      <c r="X76" s="40">
        <v>19.628192775570948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13.684527277527</v>
      </c>
      <c r="D2" s="31">
        <f t="shared" si="0"/>
        <v>13.8334651196083</v>
      </c>
      <c r="E2" s="31">
        <f t="shared" si="0"/>
        <v>14.148169735678305</v>
      </c>
      <c r="F2" s="31">
        <f t="shared" si="0"/>
        <v>14.703100724549579</v>
      </c>
      <c r="G2" s="31">
        <f t="shared" si="0"/>
        <v>15.374597153397978</v>
      </c>
      <c r="H2" s="31">
        <f t="shared" si="0"/>
        <v>16.395429932194173</v>
      </c>
      <c r="I2" s="31">
        <f t="shared" si="0"/>
        <v>17.7255884725407</v>
      </c>
      <c r="J2" s="31">
        <f t="shared" si="0"/>
        <v>18.713914903868314</v>
      </c>
      <c r="K2" s="31">
        <f t="shared" si="0"/>
        <v>19.358242028731038</v>
      </c>
      <c r="L2" s="31">
        <f t="shared" si="0"/>
        <v>19.614666832277656</v>
      </c>
      <c r="M2" s="31">
        <f t="shared" si="0"/>
        <v>19.487195250885225</v>
      </c>
      <c r="N2" s="31">
        <f t="shared" si="0"/>
        <v>19.094602588383793</v>
      </c>
      <c r="O2" s="31">
        <f t="shared" si="0"/>
        <v>18.881024570866352</v>
      </c>
      <c r="P2" s="31">
        <f t="shared" si="0"/>
        <v>18.796443680700293</v>
      </c>
      <c r="Q2" s="31">
        <f t="shared" si="0"/>
        <v>18.748165433682413</v>
      </c>
      <c r="R2" s="31">
        <f t="shared" si="0"/>
        <v>18.903658337564117</v>
      </c>
      <c r="S2" s="31">
        <f t="shared" si="0"/>
        <v>18.636427185263692</v>
      </c>
      <c r="T2" s="31">
        <f t="shared" si="0"/>
        <v>18.446180707807848</v>
      </c>
      <c r="U2" s="31">
        <f t="shared" si="0"/>
        <v>18.355183843775784</v>
      </c>
      <c r="V2" s="31">
        <f t="shared" si="0"/>
        <v>18.341837594302362</v>
      </c>
      <c r="W2" s="31">
        <f t="shared" si="0"/>
        <v>18.394694998277988</v>
      </c>
      <c r="X2" s="31">
        <f t="shared" ref="X2" si="1">SUM(X3,X17,X22,X25,X26,X51,X52,X71,X74,X75,X76)</f>
        <v>18.484232460181456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13.684527277527</v>
      </c>
      <c r="D76" s="40">
        <v>13.8334651196083</v>
      </c>
      <c r="E76" s="40">
        <v>14.148169735678305</v>
      </c>
      <c r="F76" s="40">
        <v>14.703100724549579</v>
      </c>
      <c r="G76" s="40">
        <v>15.374597153397978</v>
      </c>
      <c r="H76" s="40">
        <v>16.395429932194173</v>
      </c>
      <c r="I76" s="40">
        <v>17.7255884725407</v>
      </c>
      <c r="J76" s="40">
        <v>18.713914903868314</v>
      </c>
      <c r="K76" s="40">
        <v>19.358242028731038</v>
      </c>
      <c r="L76" s="40">
        <v>19.614666832277656</v>
      </c>
      <c r="M76" s="40">
        <v>19.487195250885225</v>
      </c>
      <c r="N76" s="40">
        <v>19.094602588383793</v>
      </c>
      <c r="O76" s="40">
        <v>18.881024570866352</v>
      </c>
      <c r="P76" s="40">
        <v>18.796443680700293</v>
      </c>
      <c r="Q76" s="40">
        <v>18.748165433682413</v>
      </c>
      <c r="R76" s="40">
        <v>18.903658337564117</v>
      </c>
      <c r="S76" s="40">
        <v>18.636427185263692</v>
      </c>
      <c r="T76" s="40">
        <v>18.446180707807848</v>
      </c>
      <c r="U76" s="40">
        <v>18.355183843775784</v>
      </c>
      <c r="V76" s="40">
        <v>18.341837594302362</v>
      </c>
      <c r="W76" s="40">
        <v>18.394694998277988</v>
      </c>
      <c r="X76" s="40">
        <v>18.484232460181456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3.1400491203761773</v>
      </c>
      <c r="D2" s="31">
        <f t="shared" si="0"/>
        <v>3.4288733763409804</v>
      </c>
      <c r="E2" s="31">
        <f t="shared" si="0"/>
        <v>3.9100154076847788</v>
      </c>
      <c r="F2" s="31">
        <f t="shared" si="0"/>
        <v>4.6197734171703306</v>
      </c>
      <c r="G2" s="31">
        <f t="shared" si="0"/>
        <v>5.6041149376097632</v>
      </c>
      <c r="H2" s="31">
        <f t="shared" si="0"/>
        <v>6.7855057468109647</v>
      </c>
      <c r="I2" s="31">
        <f t="shared" si="0"/>
        <v>7.8915577291800121</v>
      </c>
      <c r="J2" s="31">
        <f t="shared" si="0"/>
        <v>8.9827754369612158</v>
      </c>
      <c r="K2" s="31">
        <f t="shared" si="0"/>
        <v>9.8496982942739653</v>
      </c>
      <c r="L2" s="31">
        <f t="shared" si="0"/>
        <v>10.245940655890434</v>
      </c>
      <c r="M2" s="31">
        <f t="shared" si="0"/>
        <v>10.478504310936417</v>
      </c>
      <c r="N2" s="31">
        <f t="shared" si="0"/>
        <v>10.850309033292511</v>
      </c>
      <c r="O2" s="31">
        <f t="shared" si="0"/>
        <v>10.950485371432709</v>
      </c>
      <c r="P2" s="31">
        <f t="shared" si="0"/>
        <v>11.120021616661051</v>
      </c>
      <c r="Q2" s="31">
        <f t="shared" si="0"/>
        <v>11.232010348986696</v>
      </c>
      <c r="R2" s="31">
        <f t="shared" si="0"/>
        <v>11.362191311835623</v>
      </c>
      <c r="S2" s="31">
        <f t="shared" si="0"/>
        <v>11.736395629592526</v>
      </c>
      <c r="T2" s="31">
        <f t="shared" si="0"/>
        <v>12.324576469304896</v>
      </c>
      <c r="U2" s="31">
        <f t="shared" si="0"/>
        <v>12.447539289920709</v>
      </c>
      <c r="V2" s="31">
        <f t="shared" si="0"/>
        <v>12.48052012585064</v>
      </c>
      <c r="W2" s="31">
        <f t="shared" si="0"/>
        <v>11.456241906109703</v>
      </c>
      <c r="X2" s="31">
        <f t="shared" ref="X2" si="1">SUM(X3,X17,X22,X25,X26,X51,X52,X71,X74,X75,X76)</f>
        <v>11.81739276103678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3.1400491203761773</v>
      </c>
      <c r="D76" s="40">
        <v>3.4288733763409804</v>
      </c>
      <c r="E76" s="40">
        <v>3.9100154076847788</v>
      </c>
      <c r="F76" s="40">
        <v>4.6197734171703306</v>
      </c>
      <c r="G76" s="40">
        <v>5.6041149376097632</v>
      </c>
      <c r="H76" s="40">
        <v>6.7855057468109647</v>
      </c>
      <c r="I76" s="40">
        <v>7.8915577291800121</v>
      </c>
      <c r="J76" s="40">
        <v>8.9827754369612158</v>
      </c>
      <c r="K76" s="40">
        <v>9.8496982942739653</v>
      </c>
      <c r="L76" s="40">
        <v>10.245940655890434</v>
      </c>
      <c r="M76" s="40">
        <v>10.478504310936417</v>
      </c>
      <c r="N76" s="40">
        <v>10.850309033292511</v>
      </c>
      <c r="O76" s="40">
        <v>10.950485371432709</v>
      </c>
      <c r="P76" s="40">
        <v>11.120021616661051</v>
      </c>
      <c r="Q76" s="40">
        <v>11.232010348986696</v>
      </c>
      <c r="R76" s="40">
        <v>11.362191311835623</v>
      </c>
      <c r="S76" s="40">
        <v>11.736395629592526</v>
      </c>
      <c r="T76" s="40">
        <v>12.324576469304896</v>
      </c>
      <c r="U76" s="40">
        <v>12.447539289920709</v>
      </c>
      <c r="V76" s="40">
        <v>12.48052012585064</v>
      </c>
      <c r="W76" s="40">
        <v>11.456241906109703</v>
      </c>
      <c r="X76" s="40">
        <v>11.81739276103678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13.062375828382658</v>
      </c>
      <c r="D2" s="31">
        <f t="shared" si="0"/>
        <v>13.81017145860949</v>
      </c>
      <c r="E2" s="31">
        <f t="shared" si="0"/>
        <v>16.898267645318185</v>
      </c>
      <c r="F2" s="31">
        <f t="shared" si="0"/>
        <v>19.904176602811511</v>
      </c>
      <c r="G2" s="31">
        <f t="shared" si="0"/>
        <v>22.727672045497627</v>
      </c>
      <c r="H2" s="31">
        <f t="shared" si="0"/>
        <v>26.951185259189838</v>
      </c>
      <c r="I2" s="31">
        <f t="shared" si="0"/>
        <v>31.080531017804919</v>
      </c>
      <c r="J2" s="31">
        <f t="shared" si="0"/>
        <v>36.818720415327597</v>
      </c>
      <c r="K2" s="31">
        <f t="shared" si="0"/>
        <v>38.852237006280319</v>
      </c>
      <c r="L2" s="31">
        <f t="shared" si="0"/>
        <v>38.687411101360489</v>
      </c>
      <c r="M2" s="31">
        <f t="shared" si="0"/>
        <v>40.144167821130779</v>
      </c>
      <c r="N2" s="31">
        <f t="shared" si="0"/>
        <v>41.919464056711227</v>
      </c>
      <c r="O2" s="31">
        <f t="shared" si="0"/>
        <v>45.037081950095406</v>
      </c>
      <c r="P2" s="31">
        <f t="shared" si="0"/>
        <v>47.322558088352991</v>
      </c>
      <c r="Q2" s="31">
        <f t="shared" si="0"/>
        <v>51.731485985350893</v>
      </c>
      <c r="R2" s="31">
        <f t="shared" si="0"/>
        <v>51.48133899781562</v>
      </c>
      <c r="S2" s="31">
        <f t="shared" si="0"/>
        <v>51.996895843086328</v>
      </c>
      <c r="T2" s="31">
        <f t="shared" si="0"/>
        <v>57.755489976692147</v>
      </c>
      <c r="U2" s="31">
        <f t="shared" si="0"/>
        <v>60.675016327412074</v>
      </c>
      <c r="V2" s="31">
        <f t="shared" si="0"/>
        <v>65.184601709586971</v>
      </c>
      <c r="W2" s="31">
        <f t="shared" si="0"/>
        <v>62.892338447220915</v>
      </c>
      <c r="X2" s="31">
        <f t="shared" ref="X2" si="1">SUM(X3,X17,X22,X25,X26,X51,X52,X71,X74,X75,X76)</f>
        <v>65.549597937773214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13.062375828382658</v>
      </c>
      <c r="D76" s="40">
        <v>13.81017145860949</v>
      </c>
      <c r="E76" s="40">
        <v>16.898267645318185</v>
      </c>
      <c r="F76" s="40">
        <v>19.904176602811511</v>
      </c>
      <c r="G76" s="40">
        <v>22.727672045497627</v>
      </c>
      <c r="H76" s="40">
        <v>26.951185259189838</v>
      </c>
      <c r="I76" s="40">
        <v>31.080531017804919</v>
      </c>
      <c r="J76" s="40">
        <v>36.818720415327597</v>
      </c>
      <c r="K76" s="40">
        <v>38.852237006280319</v>
      </c>
      <c r="L76" s="40">
        <v>38.687411101360489</v>
      </c>
      <c r="M76" s="40">
        <v>40.144167821130779</v>
      </c>
      <c r="N76" s="40">
        <v>41.919464056711227</v>
      </c>
      <c r="O76" s="40">
        <v>45.037081950095406</v>
      </c>
      <c r="P76" s="40">
        <v>47.322558088352991</v>
      </c>
      <c r="Q76" s="40">
        <v>51.731485985350893</v>
      </c>
      <c r="R76" s="40">
        <v>51.48133899781562</v>
      </c>
      <c r="S76" s="40">
        <v>51.996895843086328</v>
      </c>
      <c r="T76" s="40">
        <v>57.755489976692147</v>
      </c>
      <c r="U76" s="40">
        <v>60.675016327412074</v>
      </c>
      <c r="V76" s="40">
        <v>65.184601709586971</v>
      </c>
      <c r="W76" s="40">
        <v>62.892338447220915</v>
      </c>
      <c r="X76" s="40">
        <v>65.549597937773214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1326.6418744625967</v>
      </c>
      <c r="D2" s="31">
        <f t="shared" si="0"/>
        <v>1444.0068787618225</v>
      </c>
      <c r="E2" s="31">
        <f t="shared" si="0"/>
        <v>1433.3467755803956</v>
      </c>
      <c r="F2" s="31">
        <f t="shared" si="0"/>
        <v>1500.6658641444535</v>
      </c>
      <c r="G2" s="31">
        <f t="shared" si="0"/>
        <v>1474.8452278589857</v>
      </c>
      <c r="H2" s="31">
        <f t="shared" si="0"/>
        <v>1505.9883061049013</v>
      </c>
      <c r="I2" s="31">
        <f t="shared" si="0"/>
        <v>1482.3441100601892</v>
      </c>
      <c r="J2" s="31">
        <f t="shared" si="0"/>
        <v>1458.474806534824</v>
      </c>
      <c r="K2" s="31">
        <f t="shared" si="0"/>
        <v>1452.309286328461</v>
      </c>
      <c r="L2" s="31">
        <f t="shared" si="0"/>
        <v>1535.2212381771283</v>
      </c>
      <c r="M2" s="31">
        <f t="shared" si="0"/>
        <v>1389.1723129836626</v>
      </c>
      <c r="N2" s="31">
        <f t="shared" si="0"/>
        <v>1327.7429062768697</v>
      </c>
      <c r="O2" s="31">
        <f t="shared" si="0"/>
        <v>1376.7269991401547</v>
      </c>
      <c r="P2" s="31">
        <f t="shared" si="0"/>
        <v>1267.681427343078</v>
      </c>
      <c r="Q2" s="31">
        <f t="shared" si="0"/>
        <v>1238.7387790197761</v>
      </c>
      <c r="R2" s="31">
        <f t="shared" si="0"/>
        <v>1105.8490111779872</v>
      </c>
      <c r="S2" s="31">
        <f t="shared" si="0"/>
        <v>1143.7503009458301</v>
      </c>
      <c r="T2" s="31">
        <f t="shared" si="0"/>
        <v>1195.8920894239038</v>
      </c>
      <c r="U2" s="31">
        <f t="shared" si="0"/>
        <v>1231.1852966466038</v>
      </c>
      <c r="V2" s="31">
        <f t="shared" si="0"/>
        <v>1188.1064488392092</v>
      </c>
      <c r="W2" s="31">
        <f t="shared" si="0"/>
        <v>1115.5062768701634</v>
      </c>
      <c r="X2" s="31">
        <f t="shared" ref="X2" si="1">SUM(X3,X17,X22,X25,X26,X51,X52,X71,X74,X75,X76)</f>
        <v>1203.1327601031821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12.23559759243336</v>
      </c>
      <c r="D3" s="34">
        <f t="shared" ref="D3:W3" si="3">SUM(D4,D8,D11)</f>
        <v>31.948495270851232</v>
      </c>
      <c r="E3" s="34">
        <f t="shared" si="3"/>
        <v>20.392691315563201</v>
      </c>
      <c r="F3" s="34">
        <f t="shared" si="3"/>
        <v>18.787618228718831</v>
      </c>
      <c r="G3" s="34">
        <f t="shared" si="3"/>
        <v>18.787618228718834</v>
      </c>
      <c r="H3" s="34">
        <f t="shared" si="3"/>
        <v>22.54514187446259</v>
      </c>
      <c r="I3" s="34">
        <f t="shared" si="3"/>
        <v>19.413843508168533</v>
      </c>
      <c r="J3" s="34">
        <f t="shared" si="3"/>
        <v>19.413843508168533</v>
      </c>
      <c r="K3" s="34">
        <f t="shared" si="3"/>
        <v>19.41384350816854</v>
      </c>
      <c r="L3" s="34">
        <f t="shared" si="3"/>
        <v>19.413843508168537</v>
      </c>
      <c r="M3" s="34">
        <f t="shared" si="3"/>
        <v>25.05012897678419</v>
      </c>
      <c r="N3" s="34">
        <f t="shared" si="3"/>
        <v>22.545141874462601</v>
      </c>
      <c r="O3" s="34">
        <f t="shared" si="3"/>
        <v>13.777558039552876</v>
      </c>
      <c r="P3" s="34">
        <f t="shared" si="3"/>
        <v>12.642562338779026</v>
      </c>
      <c r="Q3" s="34">
        <f t="shared" si="3"/>
        <v>12.696216680997415</v>
      </c>
      <c r="R3" s="34">
        <f t="shared" si="3"/>
        <v>11.992691315563203</v>
      </c>
      <c r="S3" s="34">
        <f t="shared" si="3"/>
        <v>11.897420464316419</v>
      </c>
      <c r="T3" s="34">
        <f t="shared" si="3"/>
        <v>9.7895958727429093</v>
      </c>
      <c r="U3" s="34">
        <f t="shared" si="3"/>
        <v>6.5924333619948463</v>
      </c>
      <c r="V3" s="34">
        <f t="shared" si="3"/>
        <v>4.6553740326741186</v>
      </c>
      <c r="W3" s="34">
        <f t="shared" si="3"/>
        <v>1.3052450558899402</v>
      </c>
      <c r="X3" s="34">
        <f t="shared" ref="X3" si="4">SUM(X4,X8,X11)</f>
        <v>1.2612209802235597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12.23559759243336</v>
      </c>
      <c r="D4" s="29">
        <f t="shared" ref="D4:W4" si="6">SUM(D5:D7)</f>
        <v>31.948495270851232</v>
      </c>
      <c r="E4" s="29">
        <f t="shared" si="6"/>
        <v>20.392691315563201</v>
      </c>
      <c r="F4" s="29">
        <f t="shared" si="6"/>
        <v>18.787618228718831</v>
      </c>
      <c r="G4" s="29">
        <f t="shared" si="6"/>
        <v>18.787618228718834</v>
      </c>
      <c r="H4" s="29">
        <f t="shared" si="6"/>
        <v>22.54514187446259</v>
      </c>
      <c r="I4" s="29">
        <f t="shared" si="6"/>
        <v>19.413843508168533</v>
      </c>
      <c r="J4" s="29">
        <f t="shared" si="6"/>
        <v>19.413843508168533</v>
      </c>
      <c r="K4" s="29">
        <f t="shared" si="6"/>
        <v>19.41384350816854</v>
      </c>
      <c r="L4" s="29">
        <f t="shared" si="6"/>
        <v>19.413843508168537</v>
      </c>
      <c r="M4" s="29">
        <f t="shared" si="6"/>
        <v>25.05012897678419</v>
      </c>
      <c r="N4" s="29">
        <f t="shared" si="6"/>
        <v>22.545141874462601</v>
      </c>
      <c r="O4" s="29">
        <f t="shared" si="6"/>
        <v>13.777558039552876</v>
      </c>
      <c r="P4" s="29">
        <f t="shared" si="6"/>
        <v>12.642562338779026</v>
      </c>
      <c r="Q4" s="29">
        <f t="shared" si="6"/>
        <v>12.696216680997415</v>
      </c>
      <c r="R4" s="29">
        <f t="shared" si="6"/>
        <v>11.992691315563203</v>
      </c>
      <c r="S4" s="29">
        <f t="shared" si="6"/>
        <v>11.897420464316419</v>
      </c>
      <c r="T4" s="29">
        <f t="shared" si="6"/>
        <v>9.7895958727429093</v>
      </c>
      <c r="U4" s="29">
        <f t="shared" si="6"/>
        <v>6.5924333619948463</v>
      </c>
      <c r="V4" s="29">
        <f t="shared" si="6"/>
        <v>4.6553740326741186</v>
      </c>
      <c r="W4" s="29">
        <f t="shared" si="6"/>
        <v>1.3052450558899402</v>
      </c>
      <c r="X4" s="29">
        <f t="shared" ref="X4" si="7">SUM(X5:X7)</f>
        <v>1.2612209802235597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12.23559759243336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31.948495270851232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20.392691315563201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18.787618228718831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18.787618228718834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22.54514187446259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19.413843508168533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19.413843508168533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19.41384350816854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19.413843508168537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25.05012897678419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22.545141874462601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13.777558039552876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12.642562338779026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12.696216680997415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11.992691315563203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11.897420464316419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9.7895958727429093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6.5924333619948463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4.6553740326741186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1.3052450558899402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1.2612209802235597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0.24006878761822872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0.48005159071367176</v>
      </c>
      <c r="N22" s="37">
        <f t="shared" si="18"/>
        <v>0.72012037833190068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0.24006878761822872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0.48005159071367176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0.72012037833190068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34.477644024075666</v>
      </c>
      <c r="D26" s="37">
        <f t="shared" ref="D26:W26" si="21">SUM(D27,D33)</f>
        <v>34.40481513327601</v>
      </c>
      <c r="E26" s="37">
        <f t="shared" si="21"/>
        <v>34.40481513327601</v>
      </c>
      <c r="F26" s="37">
        <f t="shared" si="21"/>
        <v>33.387790197764403</v>
      </c>
      <c r="G26" s="37">
        <f t="shared" si="21"/>
        <v>34.475494411006018</v>
      </c>
      <c r="H26" s="37">
        <f t="shared" si="21"/>
        <v>37.663542562338783</v>
      </c>
      <c r="I26" s="37">
        <f t="shared" si="21"/>
        <v>38.713757523645747</v>
      </c>
      <c r="J26" s="37">
        <f t="shared" si="21"/>
        <v>34.362940670679272</v>
      </c>
      <c r="K26" s="37">
        <f t="shared" si="21"/>
        <v>33.275236457437657</v>
      </c>
      <c r="L26" s="37">
        <f t="shared" si="21"/>
        <v>48.352450558899399</v>
      </c>
      <c r="M26" s="37">
        <f t="shared" si="21"/>
        <v>53.426655202063621</v>
      </c>
      <c r="N26" s="37">
        <f t="shared" si="21"/>
        <v>53.426655202063628</v>
      </c>
      <c r="O26" s="37">
        <f t="shared" si="21"/>
        <v>53.426655202063635</v>
      </c>
      <c r="P26" s="37">
        <f t="shared" si="21"/>
        <v>53.426655202063621</v>
      </c>
      <c r="Q26" s="37">
        <f t="shared" si="21"/>
        <v>55.602063628546865</v>
      </c>
      <c r="R26" s="37">
        <f t="shared" si="21"/>
        <v>49.113327601031799</v>
      </c>
      <c r="S26" s="37">
        <f t="shared" si="21"/>
        <v>51.143078245915724</v>
      </c>
      <c r="T26" s="37">
        <f t="shared" si="21"/>
        <v>54.241444539982794</v>
      </c>
      <c r="U26" s="37">
        <f t="shared" si="21"/>
        <v>54.383404987102324</v>
      </c>
      <c r="V26" s="37">
        <f t="shared" si="21"/>
        <v>52.974032674118646</v>
      </c>
      <c r="W26" s="37">
        <f t="shared" si="21"/>
        <v>53.395872742906278</v>
      </c>
      <c r="X26" s="37">
        <f t="shared" ref="X26" si="22">SUM(X27,X33)</f>
        <v>53.046259673258803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34.477644024075666</v>
      </c>
      <c r="D33" s="29">
        <f t="shared" ref="D33:W33" si="27">SUM(D34:D50)</f>
        <v>34.40481513327601</v>
      </c>
      <c r="E33" s="29">
        <f t="shared" si="27"/>
        <v>34.40481513327601</v>
      </c>
      <c r="F33" s="29">
        <f t="shared" si="27"/>
        <v>33.387790197764403</v>
      </c>
      <c r="G33" s="29">
        <f t="shared" si="27"/>
        <v>34.475494411006018</v>
      </c>
      <c r="H33" s="29">
        <f t="shared" si="27"/>
        <v>37.663542562338783</v>
      </c>
      <c r="I33" s="29">
        <f t="shared" si="27"/>
        <v>38.713757523645747</v>
      </c>
      <c r="J33" s="29">
        <f t="shared" si="27"/>
        <v>34.362940670679272</v>
      </c>
      <c r="K33" s="29">
        <f t="shared" si="27"/>
        <v>33.275236457437657</v>
      </c>
      <c r="L33" s="29">
        <f t="shared" si="27"/>
        <v>48.352450558899399</v>
      </c>
      <c r="M33" s="29">
        <f t="shared" si="27"/>
        <v>53.426655202063621</v>
      </c>
      <c r="N33" s="29">
        <f t="shared" si="27"/>
        <v>53.426655202063628</v>
      </c>
      <c r="O33" s="29">
        <f t="shared" si="27"/>
        <v>53.426655202063635</v>
      </c>
      <c r="P33" s="29">
        <f t="shared" si="27"/>
        <v>53.426655202063621</v>
      </c>
      <c r="Q33" s="29">
        <f t="shared" si="27"/>
        <v>55.602063628546865</v>
      </c>
      <c r="R33" s="29">
        <f t="shared" si="27"/>
        <v>49.113327601031799</v>
      </c>
      <c r="S33" s="29">
        <f t="shared" si="27"/>
        <v>51.143078245915724</v>
      </c>
      <c r="T33" s="29">
        <f t="shared" si="27"/>
        <v>54.241444539982794</v>
      </c>
      <c r="U33" s="29">
        <f t="shared" si="27"/>
        <v>54.383404987102324</v>
      </c>
      <c r="V33" s="29">
        <f t="shared" si="27"/>
        <v>52.974032674118646</v>
      </c>
      <c r="W33" s="29">
        <f t="shared" si="27"/>
        <v>53.395872742906278</v>
      </c>
      <c r="X33" s="29">
        <f t="shared" ref="X33" si="28">SUM(X34:X50)</f>
        <v>53.046259673258803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28.28030954428203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27.192605331040411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27.192605331040411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27.192605331040411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28.28030954428203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29.368013757523649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29.368013757523649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25.017196904557181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23.929492691315559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21.754084264832329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21.754084264832329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21.754084264832329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21.754084264832329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21.754084264832329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23.929492691315559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18.49097162510748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18.49097162510748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18.96087704213241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16.216595012897681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14.841702493551161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15.669475494411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16.43740326741187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3.1527944969905422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3.1527944969905426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3.1527944969905422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3.1506448839208949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3.1506448839208936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5.2509888220120366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6.3012037833190018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6.301203783319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6.3012037833190027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6.3012037833190018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6.3012037833190009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6.3012037833190018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6.3012037833190035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6.3012037833190009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6.3012037833190035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5.2509888220120358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5.2509888220120384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5.2509888220120375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5.2509888220120393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5.2509888220120375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5.2509888220120402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4.7322441960447099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3.0445399828030948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4.0594153052450554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4.0594153052450546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3.0445399828030957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3.0445399828030943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3.0445399828030935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3.0445399828030943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3.0445399828030935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3.0445399828030943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20.297162510748066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25.371367153912292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25.371367153912292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25.371367153912303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25.371367153912292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25.371367153912303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25.371367153912285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27.401117798796207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30.029578675838351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32.915821152192606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32.881341358555453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32.475408426483234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31.876612209802225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63.499570077386068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71.668099742046422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78.654342218400686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87.575236457437626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94.539982803095427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100.15047291487527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103.33190025795359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109.56577815993116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112.10232158211517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102.79449699054166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124.44110060189158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106.83576956147884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106.81427343078235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101.69819432502152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101.33276010318139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98.086844368013757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106.36190885640575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111.34643164230441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119.18245915735174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110.73233018056753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109.5711092003439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115.40146173688736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674.21418744625964</v>
      </c>
      <c r="D52" s="37">
        <f t="shared" ref="D52:W52" si="30">SUM(D53:D70)</f>
        <v>728.93379191745476</v>
      </c>
      <c r="E52" s="37">
        <f t="shared" si="30"/>
        <v>718.40068787618225</v>
      </c>
      <c r="F52" s="37">
        <f t="shared" si="30"/>
        <v>760.72416165090272</v>
      </c>
      <c r="G52" s="37">
        <f t="shared" si="30"/>
        <v>766.05038693035283</v>
      </c>
      <c r="H52" s="37">
        <f t="shared" si="30"/>
        <v>769.89587274290648</v>
      </c>
      <c r="I52" s="37">
        <f t="shared" si="30"/>
        <v>745.07970765262257</v>
      </c>
      <c r="J52" s="37">
        <f t="shared" si="30"/>
        <v>726.52141014617416</v>
      </c>
      <c r="K52" s="37">
        <f t="shared" si="30"/>
        <v>720.55030094582992</v>
      </c>
      <c r="L52" s="37">
        <f t="shared" si="30"/>
        <v>804.12252794497022</v>
      </c>
      <c r="M52" s="37">
        <f t="shared" si="30"/>
        <v>597.97463456577816</v>
      </c>
      <c r="N52" s="37">
        <f t="shared" si="30"/>
        <v>624.43877901977612</v>
      </c>
      <c r="O52" s="37">
        <f t="shared" si="30"/>
        <v>664.56483233018048</v>
      </c>
      <c r="P52" s="37">
        <f t="shared" si="30"/>
        <v>577.88761822871879</v>
      </c>
      <c r="Q52" s="37">
        <f t="shared" si="30"/>
        <v>567.97558039552837</v>
      </c>
      <c r="R52" s="37">
        <f t="shared" si="30"/>
        <v>458.34531384350771</v>
      </c>
      <c r="S52" s="37">
        <f t="shared" si="30"/>
        <v>450.43946689595901</v>
      </c>
      <c r="T52" s="37">
        <f t="shared" si="30"/>
        <v>505.36190885640576</v>
      </c>
      <c r="U52" s="37">
        <f t="shared" si="30"/>
        <v>536.25752364574362</v>
      </c>
      <c r="V52" s="37">
        <f t="shared" si="30"/>
        <v>510.48460877042118</v>
      </c>
      <c r="W52" s="37">
        <f t="shared" si="30"/>
        <v>453.64488392089436</v>
      </c>
      <c r="X52" s="37">
        <f t="shared" ref="X52" si="31">SUM(X53:X70)</f>
        <v>462.73361994840974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0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0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0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0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0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0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0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0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0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0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0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674.21418744625964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728.93379191745476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718.40068787618225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760.72416165090272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765.33387790197798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768.46276870163388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744.36319862424773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725.80490111779932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719.11719690455732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802.68942390369762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596.54153052450556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623.00567497850352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663.13172828890788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575.73800515907135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565.82596732588092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456.91220980223517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449.00636285468642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503.7976784178847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534.6216680997419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508.40662080825439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451.49527085124691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460.28521066208128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0.71650902837489272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1.4331040412725715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0.71650902837489272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0.71650902837489305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1.4331040412725713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1.4331040412725717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1.4331040412725711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1.4331040412725702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1.4331040412725711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2.1496130696474629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2.1496130696474616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1.4331040412725695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1.4331040412725717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1.5642304385210655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1.6358555460017188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2.0779879621668096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2.1496130696474633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2.1503009458297533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0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0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0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0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0.29810834049871021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439.73920894239029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469.57102321582107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467.13482373172832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476.97523645743752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433.64866723989672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439.61977644024068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426.36380051590703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413.75270851246762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391.73112639724849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388.05296646603603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420.98976784178825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367.1539122957866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385.09122957867584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368.37205503009437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350.74522785898552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336.89208942390354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369.56620808254536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372.57257093723138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371.13482373172837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367.41865864144478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346.9976784178848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416.21891659501313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102.23559759243338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107.48065348237319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114.35941530524509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123.21582115219258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127.34307824591576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136.11349957007735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149.44110060189169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154.85812553740331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175.23645743766119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172.48495270851248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166.8099742046432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152.6225279449699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153.05245055889941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153.6543422184007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150.3869303525365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151.41874462596729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154.3422184006879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142.58013757523648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143.63465176268272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141.84144453998277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150.59148753224417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154.47128116938956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1009.2594873310932</v>
      </c>
      <c r="D2" s="31">
        <f t="shared" ref="D2:W2" si="1">SUM(D3,D17,D22,D25,D26,D51,D52,D71,D74,D75,D76)</f>
        <v>1122.3477776565128</v>
      </c>
      <c r="E2" s="31">
        <f t="shared" si="1"/>
        <v>1103.3255390389293</v>
      </c>
      <c r="F2" s="31">
        <f t="shared" si="1"/>
        <v>1160.5237281131922</v>
      </c>
      <c r="G2" s="31">
        <f t="shared" si="1"/>
        <v>1133.7181365682479</v>
      </c>
      <c r="H2" s="31">
        <f t="shared" si="1"/>
        <v>1151.6786984629337</v>
      </c>
      <c r="I2" s="31">
        <f t="shared" si="1"/>
        <v>1123.1812202520055</v>
      </c>
      <c r="J2" s="31">
        <f t="shared" si="1"/>
        <v>1101.8046334156409</v>
      </c>
      <c r="K2" s="31">
        <f t="shared" si="1"/>
        <v>1078.6549008224501</v>
      </c>
      <c r="L2" s="31">
        <f t="shared" si="1"/>
        <v>1158.9191147086681</v>
      </c>
      <c r="M2" s="31">
        <f t="shared" si="1"/>
        <v>1007.4921196246986</v>
      </c>
      <c r="N2" s="31">
        <f t="shared" si="1"/>
        <v>963.45659473227329</v>
      </c>
      <c r="O2" s="31">
        <f t="shared" si="1"/>
        <v>1006.2949928900854</v>
      </c>
      <c r="P2" s="31">
        <f t="shared" si="1"/>
        <v>911.78394303703033</v>
      </c>
      <c r="Q2" s="31">
        <f t="shared" si="1"/>
        <v>892.94179162483852</v>
      </c>
      <c r="R2" s="31">
        <f t="shared" si="1"/>
        <v>778.04067738686342</v>
      </c>
      <c r="S2" s="31">
        <f t="shared" si="1"/>
        <v>805.3511819054263</v>
      </c>
      <c r="T2" s="31">
        <f t="shared" si="1"/>
        <v>865.03086044090082</v>
      </c>
      <c r="U2" s="31">
        <f t="shared" si="1"/>
        <v>895.33251268197375</v>
      </c>
      <c r="V2" s="31">
        <f t="shared" si="1"/>
        <v>862.68033080678867</v>
      </c>
      <c r="W2" s="31">
        <f t="shared" si="1"/>
        <v>789.12413199026037</v>
      </c>
      <c r="X2" s="31">
        <f t="shared" ref="X2" si="2">SUM(X3,X17,X22,X25,X26,X51,X52,X71,X74,X75,X76)</f>
        <v>858.04558447424097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10.929367367505003</v>
      </c>
      <c r="D3" s="34">
        <f t="shared" ref="D3:W3" si="4">SUM(D4,D8,D11)</f>
        <v>28.823689415651206</v>
      </c>
      <c r="E3" s="34">
        <f t="shared" si="4"/>
        <v>18.264256738152142</v>
      </c>
      <c r="F3" s="34">
        <f t="shared" si="4"/>
        <v>16.804563189048487</v>
      </c>
      <c r="G3" s="34">
        <f t="shared" si="4"/>
        <v>16.667010823744917</v>
      </c>
      <c r="H3" s="34">
        <f t="shared" si="4"/>
        <v>19.978269981392579</v>
      </c>
      <c r="I3" s="34">
        <f t="shared" si="4"/>
        <v>17.111465692794212</v>
      </c>
      <c r="J3" s="34">
        <f t="shared" si="4"/>
        <v>17.024955583747854</v>
      </c>
      <c r="K3" s="34">
        <f t="shared" si="4"/>
        <v>16.981820807174287</v>
      </c>
      <c r="L3" s="34">
        <f t="shared" si="4"/>
        <v>17.019526838140006</v>
      </c>
      <c r="M3" s="34">
        <f t="shared" si="4"/>
        <v>21.868973403567768</v>
      </c>
      <c r="N3" s="34">
        <f t="shared" si="4"/>
        <v>20.235694376388302</v>
      </c>
      <c r="O3" s="34">
        <f t="shared" si="4"/>
        <v>12.216825032741134</v>
      </c>
      <c r="P3" s="34">
        <f t="shared" si="4"/>
        <v>11.160659415290622</v>
      </c>
      <c r="Q3" s="34">
        <f t="shared" si="4"/>
        <v>11.268930800842393</v>
      </c>
      <c r="R3" s="34">
        <f t="shared" si="4"/>
        <v>10.545377783602571</v>
      </c>
      <c r="S3" s="34">
        <f t="shared" si="4"/>
        <v>10.370996668641393</v>
      </c>
      <c r="T3" s="34">
        <f t="shared" si="4"/>
        <v>8.7808279403893188</v>
      </c>
      <c r="U3" s="34">
        <f t="shared" si="4"/>
        <v>5.8918439512077772</v>
      </c>
      <c r="V3" s="34">
        <f t="shared" si="4"/>
        <v>4.1757507536193543</v>
      </c>
      <c r="W3" s="34">
        <f t="shared" si="4"/>
        <v>1.1470098117263605</v>
      </c>
      <c r="X3" s="34">
        <f t="shared" ref="X3" si="5">SUM(X4,X8,X11)</f>
        <v>1.1066719016548769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10.929367367505003</v>
      </c>
      <c r="D4" s="29">
        <f t="shared" ref="D4:W4" si="7">SUM(D5:D7)</f>
        <v>28.823689415651206</v>
      </c>
      <c r="E4" s="29">
        <f t="shared" si="7"/>
        <v>18.264256738152142</v>
      </c>
      <c r="F4" s="29">
        <f t="shared" si="7"/>
        <v>16.804563189048487</v>
      </c>
      <c r="G4" s="29">
        <f t="shared" si="7"/>
        <v>16.667010823744917</v>
      </c>
      <c r="H4" s="29">
        <f t="shared" si="7"/>
        <v>19.978269981392579</v>
      </c>
      <c r="I4" s="29">
        <f t="shared" si="7"/>
        <v>17.111465692794212</v>
      </c>
      <c r="J4" s="29">
        <f t="shared" si="7"/>
        <v>17.024955583747854</v>
      </c>
      <c r="K4" s="29">
        <f t="shared" si="7"/>
        <v>16.981820807174287</v>
      </c>
      <c r="L4" s="29">
        <f t="shared" si="7"/>
        <v>17.019526838140006</v>
      </c>
      <c r="M4" s="29">
        <f t="shared" si="7"/>
        <v>21.868973403567768</v>
      </c>
      <c r="N4" s="29">
        <f t="shared" si="7"/>
        <v>20.235694376388302</v>
      </c>
      <c r="O4" s="29">
        <f t="shared" si="7"/>
        <v>12.216825032741134</v>
      </c>
      <c r="P4" s="29">
        <f t="shared" si="7"/>
        <v>11.160659415290622</v>
      </c>
      <c r="Q4" s="29">
        <f t="shared" si="7"/>
        <v>11.268930800842393</v>
      </c>
      <c r="R4" s="29">
        <f t="shared" si="7"/>
        <v>10.545377783602571</v>
      </c>
      <c r="S4" s="29">
        <f t="shared" si="7"/>
        <v>10.370996668641393</v>
      </c>
      <c r="T4" s="29">
        <f t="shared" si="7"/>
        <v>8.7808279403893188</v>
      </c>
      <c r="U4" s="29">
        <f t="shared" si="7"/>
        <v>5.8918439512077772</v>
      </c>
      <c r="V4" s="29">
        <f t="shared" si="7"/>
        <v>4.1757507536193543</v>
      </c>
      <c r="W4" s="29">
        <f t="shared" si="7"/>
        <v>1.1470098117263605</v>
      </c>
      <c r="X4" s="29">
        <f t="shared" ref="X4" si="8">SUM(X5:X7)</f>
        <v>1.1066719016548769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10.929367367505003</v>
      </c>
      <c r="D7" s="10">
        <v>28.823689415651206</v>
      </c>
      <c r="E7" s="10">
        <v>18.264256738152142</v>
      </c>
      <c r="F7" s="10">
        <v>16.804563189048487</v>
      </c>
      <c r="G7" s="10">
        <v>16.667010823744917</v>
      </c>
      <c r="H7" s="10">
        <v>19.978269981392579</v>
      </c>
      <c r="I7" s="10">
        <v>17.111465692794212</v>
      </c>
      <c r="J7" s="10">
        <v>17.024955583747854</v>
      </c>
      <c r="K7" s="10">
        <v>16.981820807174287</v>
      </c>
      <c r="L7" s="10">
        <v>17.019526838140006</v>
      </c>
      <c r="M7" s="10">
        <v>21.868973403567768</v>
      </c>
      <c r="N7" s="10">
        <v>20.235694376388302</v>
      </c>
      <c r="O7" s="10">
        <v>12.216825032741134</v>
      </c>
      <c r="P7" s="10">
        <v>11.160659415290622</v>
      </c>
      <c r="Q7" s="10">
        <v>11.268930800842393</v>
      </c>
      <c r="R7" s="10">
        <v>10.545377783602571</v>
      </c>
      <c r="S7" s="10">
        <v>10.370996668641393</v>
      </c>
      <c r="T7" s="10">
        <v>8.7808279403893188</v>
      </c>
      <c r="U7" s="10">
        <v>5.8918439512077772</v>
      </c>
      <c r="V7" s="10">
        <v>4.1757507536193543</v>
      </c>
      <c r="W7" s="10">
        <v>1.1470098117263605</v>
      </c>
      <c r="X7" s="10">
        <v>1.1066719016548769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0.21443987132869974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0.41908907851880439</v>
      </c>
      <c r="N22" s="37">
        <f t="shared" si="17"/>
        <v>0.64635370100019862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0.21443987132869974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0.41908907851880439</v>
      </c>
      <c r="N23" s="10">
        <v>0.64635370100019862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8.1669741916365712</v>
      </c>
      <c r="D26" s="37">
        <f t="shared" si="19"/>
        <v>9.1421507581899029</v>
      </c>
      <c r="E26" s="37">
        <f t="shared" si="19"/>
        <v>8.8687749089105914</v>
      </c>
      <c r="F26" s="37">
        <f t="shared" si="19"/>
        <v>8.1553120109129509</v>
      </c>
      <c r="G26" s="37">
        <f t="shared" si="19"/>
        <v>8.1303027696985559</v>
      </c>
      <c r="H26" s="37">
        <f t="shared" si="19"/>
        <v>10.237288510096555</v>
      </c>
      <c r="I26" s="37">
        <f t="shared" si="19"/>
        <v>11.135760152205604</v>
      </c>
      <c r="J26" s="37">
        <f t="shared" si="19"/>
        <v>10.629506469145262</v>
      </c>
      <c r="K26" s="37">
        <f t="shared" si="19"/>
        <v>10.43659614330449</v>
      </c>
      <c r="L26" s="37">
        <f t="shared" si="19"/>
        <v>24.901806591321066</v>
      </c>
      <c r="M26" s="37">
        <f t="shared" si="19"/>
        <v>28.143351950723968</v>
      </c>
      <c r="N26" s="37">
        <f t="shared" si="19"/>
        <v>28.138732791407023</v>
      </c>
      <c r="O26" s="37">
        <f t="shared" si="19"/>
        <v>28.175350473880687</v>
      </c>
      <c r="P26" s="37">
        <f t="shared" si="19"/>
        <v>27.967032038905611</v>
      </c>
      <c r="Q26" s="37">
        <f t="shared" si="19"/>
        <v>28.304933854995451</v>
      </c>
      <c r="R26" s="37">
        <f t="shared" si="19"/>
        <v>26.553654438180544</v>
      </c>
      <c r="S26" s="37">
        <f t="shared" si="19"/>
        <v>28.118976215404906</v>
      </c>
      <c r="T26" s="37">
        <f t="shared" si="19"/>
        <v>30.886340475836221</v>
      </c>
      <c r="U26" s="37">
        <f t="shared" si="19"/>
        <v>33.101346496450695</v>
      </c>
      <c r="V26" s="37">
        <f t="shared" si="19"/>
        <v>33.018502452420492</v>
      </c>
      <c r="W26" s="37">
        <f t="shared" si="19"/>
        <v>32.369373130335802</v>
      </c>
      <c r="X26" s="37">
        <f t="shared" ref="X26" si="20">SUM(X27,X33)</f>
        <v>31.539228259819573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8.1669741916365712</v>
      </c>
      <c r="D33" s="29">
        <f t="shared" si="23"/>
        <v>9.1421507581899029</v>
      </c>
      <c r="E33" s="29">
        <f t="shared" si="23"/>
        <v>8.8687749089105914</v>
      </c>
      <c r="F33" s="29">
        <f t="shared" si="23"/>
        <v>8.1553120109129509</v>
      </c>
      <c r="G33" s="29">
        <f t="shared" si="23"/>
        <v>8.1303027696985559</v>
      </c>
      <c r="H33" s="29">
        <f t="shared" si="23"/>
        <v>10.237288510096555</v>
      </c>
      <c r="I33" s="29">
        <f t="shared" si="23"/>
        <v>11.135760152205604</v>
      </c>
      <c r="J33" s="29">
        <f t="shared" si="23"/>
        <v>10.629506469145262</v>
      </c>
      <c r="K33" s="29">
        <f t="shared" si="23"/>
        <v>10.43659614330449</v>
      </c>
      <c r="L33" s="29">
        <f t="shared" si="23"/>
        <v>24.901806591321066</v>
      </c>
      <c r="M33" s="29">
        <f t="shared" si="23"/>
        <v>28.143351950723968</v>
      </c>
      <c r="N33" s="29">
        <f t="shared" si="23"/>
        <v>28.138732791407023</v>
      </c>
      <c r="O33" s="29">
        <f t="shared" si="23"/>
        <v>28.175350473880687</v>
      </c>
      <c r="P33" s="29">
        <f t="shared" si="23"/>
        <v>27.967032038905611</v>
      </c>
      <c r="Q33" s="29">
        <f t="shared" si="23"/>
        <v>28.304933854995451</v>
      </c>
      <c r="R33" s="29">
        <f t="shared" si="23"/>
        <v>26.553654438180544</v>
      </c>
      <c r="S33" s="29">
        <f t="shared" si="23"/>
        <v>28.118976215404906</v>
      </c>
      <c r="T33" s="29">
        <f t="shared" si="23"/>
        <v>30.886340475836221</v>
      </c>
      <c r="U33" s="29">
        <f t="shared" si="23"/>
        <v>33.101346496450695</v>
      </c>
      <c r="V33" s="29">
        <f t="shared" si="23"/>
        <v>33.018502452420492</v>
      </c>
      <c r="W33" s="29">
        <f t="shared" si="23"/>
        <v>32.369373130335802</v>
      </c>
      <c r="X33" s="29">
        <f t="shared" ref="X33" si="24">SUM(X34:X50)</f>
        <v>31.539228259819573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2.8246446725376515</v>
      </c>
      <c r="D36" s="10">
        <v>2.8501012729020694</v>
      </c>
      <c r="E36" s="10">
        <v>2.5969238216207948</v>
      </c>
      <c r="F36" s="10">
        <v>2.7460220623787173</v>
      </c>
      <c r="G36" s="10">
        <v>2.7168130688405512</v>
      </c>
      <c r="H36" s="10">
        <v>3.0422792613825291</v>
      </c>
      <c r="I36" s="10">
        <v>3.0832056527007987</v>
      </c>
      <c r="J36" s="10">
        <v>2.6159886378671331</v>
      </c>
      <c r="K36" s="10">
        <v>2.5631290068200312</v>
      </c>
      <c r="L36" s="10">
        <v>2.2663016512153402</v>
      </c>
      <c r="M36" s="10">
        <v>1.8447463456577824</v>
      </c>
      <c r="N36" s="10">
        <v>1.8447463456577817</v>
      </c>
      <c r="O36" s="10">
        <v>1.8447463456577817</v>
      </c>
      <c r="P36" s="10">
        <v>1.8447463456577817</v>
      </c>
      <c r="Q36" s="10">
        <v>2.0285683576956117</v>
      </c>
      <c r="R36" s="10">
        <v>1.5673817712811697</v>
      </c>
      <c r="S36" s="10">
        <v>1.5673817712811686</v>
      </c>
      <c r="T36" s="10">
        <v>1.6076440240756609</v>
      </c>
      <c r="U36" s="10">
        <v>1.3748710232158241</v>
      </c>
      <c r="V36" s="10">
        <v>1.2573645743766093</v>
      </c>
      <c r="W36" s="10">
        <v>1.3280954428202845</v>
      </c>
      <c r="X36" s="10">
        <v>1.3933662940670708</v>
      </c>
    </row>
    <row r="37" spans="1:24" ht="11.25" customHeight="1" x14ac:dyDescent="0.2">
      <c r="A37" s="41" t="s">
        <v>61</v>
      </c>
      <c r="B37" s="9" t="s">
        <v>62</v>
      </c>
      <c r="C37" s="10">
        <v>2.7178244394977469</v>
      </c>
      <c r="D37" s="10">
        <v>2.7505493511653718</v>
      </c>
      <c r="E37" s="10">
        <v>2.7417196859445268</v>
      </c>
      <c r="F37" s="10">
        <v>2.7509674156029336</v>
      </c>
      <c r="G37" s="10">
        <v>2.7531032563336431</v>
      </c>
      <c r="H37" s="10">
        <v>4.5543706770496275</v>
      </c>
      <c r="I37" s="10">
        <v>5.4292936065286987</v>
      </c>
      <c r="J37" s="10">
        <v>5.4029738177913105</v>
      </c>
      <c r="K37" s="10">
        <v>5.3085470937151245</v>
      </c>
      <c r="L37" s="10">
        <v>5.362394358699575</v>
      </c>
      <c r="M37" s="10">
        <v>5.2320625775238501</v>
      </c>
      <c r="N37" s="10">
        <v>5.2311436036830035</v>
      </c>
      <c r="O37" s="10">
        <v>5.2384286289433994</v>
      </c>
      <c r="P37" s="10">
        <v>5.1969840328226278</v>
      </c>
      <c r="Q37" s="10">
        <v>5.2276379461455997</v>
      </c>
      <c r="R37" s="10">
        <v>4.2845376946433067</v>
      </c>
      <c r="S37" s="10">
        <v>4.2699274277097024</v>
      </c>
      <c r="T37" s="10">
        <v>4.3576993992697419</v>
      </c>
      <c r="U37" s="10">
        <v>4.3649277522640819</v>
      </c>
      <c r="V37" s="10">
        <v>4.3736477467349344</v>
      </c>
      <c r="W37" s="10">
        <v>4.3205133287572774</v>
      </c>
      <c r="X37" s="10">
        <v>3.8968051539411892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2.6245050796011724</v>
      </c>
      <c r="D43" s="10">
        <v>3.5415001341224621</v>
      </c>
      <c r="E43" s="10">
        <v>3.5301314013452694</v>
      </c>
      <c r="F43" s="10">
        <v>2.6583225329312992</v>
      </c>
      <c r="G43" s="10">
        <v>2.6603864445243603</v>
      </c>
      <c r="H43" s="10">
        <v>2.6406385716643985</v>
      </c>
      <c r="I43" s="10">
        <v>2.6232608929761079</v>
      </c>
      <c r="J43" s="10">
        <v>2.6105440134868205</v>
      </c>
      <c r="K43" s="10">
        <v>2.5649200427693337</v>
      </c>
      <c r="L43" s="10">
        <v>17.273110581406151</v>
      </c>
      <c r="M43" s="10">
        <v>21.066543027542338</v>
      </c>
      <c r="N43" s="10">
        <v>21.062842842066239</v>
      </c>
      <c r="O43" s="10">
        <v>21.092175499279506</v>
      </c>
      <c r="P43" s="10">
        <v>20.925301660425202</v>
      </c>
      <c r="Q43" s="10">
        <v>21.04872755115424</v>
      </c>
      <c r="R43" s="10">
        <v>20.70173497225607</v>
      </c>
      <c r="S43" s="10">
        <v>22.281667016414037</v>
      </c>
      <c r="T43" s="10">
        <v>24.920997052490819</v>
      </c>
      <c r="U43" s="10">
        <v>27.361547720970787</v>
      </c>
      <c r="V43" s="10">
        <v>27.387490131308947</v>
      </c>
      <c r="W43" s="10">
        <v>26.720764358758238</v>
      </c>
      <c r="X43" s="10">
        <v>26.249056811811315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51.977302359800326</v>
      </c>
      <c r="D51" s="37">
        <v>59.564597344387934</v>
      </c>
      <c r="E51" s="37">
        <v>64.807255290133426</v>
      </c>
      <c r="F51" s="37">
        <v>72.393225668150635</v>
      </c>
      <c r="G51" s="37">
        <v>77.978579737002235</v>
      </c>
      <c r="H51" s="37">
        <v>82.098567481405354</v>
      </c>
      <c r="I51" s="37">
        <v>84.029189665811828</v>
      </c>
      <c r="J51" s="37">
        <v>89.002121896280869</v>
      </c>
      <c r="K51" s="37">
        <v>89.315051654560747</v>
      </c>
      <c r="L51" s="37">
        <v>83.133963385383495</v>
      </c>
      <c r="M51" s="37">
        <v>99.093163257017522</v>
      </c>
      <c r="N51" s="37">
        <v>83.852640607156189</v>
      </c>
      <c r="O51" s="37">
        <v>84.065729307389205</v>
      </c>
      <c r="P51" s="37">
        <v>79.256542846679977</v>
      </c>
      <c r="Q51" s="37">
        <v>79.335945328734297</v>
      </c>
      <c r="R51" s="37">
        <v>75.525646291711595</v>
      </c>
      <c r="S51" s="37">
        <v>81.703425616577505</v>
      </c>
      <c r="T51" s="37">
        <v>87.599273936551057</v>
      </c>
      <c r="U51" s="37">
        <v>94.011305052607781</v>
      </c>
      <c r="V51" s="37">
        <v>87.57540861029149</v>
      </c>
      <c r="W51" s="37">
        <v>85.199383695573417</v>
      </c>
      <c r="X51" s="37">
        <v>90.079124948786372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557.50383985861868</v>
      </c>
      <c r="D52" s="37">
        <f t="shared" si="25"/>
        <v>612.73319734561915</v>
      </c>
      <c r="E52" s="37">
        <f t="shared" si="25"/>
        <v>602.63977160959428</v>
      </c>
      <c r="F52" s="37">
        <f t="shared" si="25"/>
        <v>643.58146659634588</v>
      </c>
      <c r="G52" s="37">
        <f t="shared" si="25"/>
        <v>648.08389621403353</v>
      </c>
      <c r="H52" s="37">
        <f t="shared" si="25"/>
        <v>653.04732997329154</v>
      </c>
      <c r="I52" s="37">
        <f t="shared" si="25"/>
        <v>637.75988532084125</v>
      </c>
      <c r="J52" s="37">
        <f t="shared" si="25"/>
        <v>623.45481103057602</v>
      </c>
      <c r="K52" s="37">
        <f t="shared" si="25"/>
        <v>623.94187666114135</v>
      </c>
      <c r="L52" s="37">
        <f t="shared" si="25"/>
        <v>694.59249701233944</v>
      </c>
      <c r="M52" s="37">
        <f t="shared" si="25"/>
        <v>494.88709754466413</v>
      </c>
      <c r="N52" s="37">
        <f t="shared" si="25"/>
        <v>516.81928441769332</v>
      </c>
      <c r="O52" s="37">
        <f t="shared" si="25"/>
        <v>550.01386261584014</v>
      </c>
      <c r="P52" s="37">
        <f t="shared" si="25"/>
        <v>478.43323779497467</v>
      </c>
      <c r="Q52" s="37">
        <f t="shared" si="25"/>
        <v>470.23343842552742</v>
      </c>
      <c r="R52" s="37">
        <f t="shared" si="25"/>
        <v>379.41720645839263</v>
      </c>
      <c r="S52" s="37">
        <f t="shared" si="25"/>
        <v>372.87703257858055</v>
      </c>
      <c r="T52" s="37">
        <f t="shared" si="25"/>
        <v>418.33470430877986</v>
      </c>
      <c r="U52" s="37">
        <f t="shared" si="25"/>
        <v>443.90570364001132</v>
      </c>
      <c r="V52" s="37">
        <f t="shared" si="25"/>
        <v>422.66123531097719</v>
      </c>
      <c r="W52" s="37">
        <f t="shared" si="25"/>
        <v>375.65250310499681</v>
      </c>
      <c r="X52" s="37">
        <f t="shared" ref="X52" si="26">SUM(X53:X70)</f>
        <v>383.22284799847182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557.50383985861868</v>
      </c>
      <c r="D59" s="10">
        <v>612.73319734561915</v>
      </c>
      <c r="E59" s="10">
        <v>602.63977160959428</v>
      </c>
      <c r="F59" s="10">
        <v>643.58146659634588</v>
      </c>
      <c r="G59" s="10">
        <v>647.47772464790137</v>
      </c>
      <c r="H59" s="10">
        <v>651.8317308242888</v>
      </c>
      <c r="I59" s="10">
        <v>637.14658085009228</v>
      </c>
      <c r="J59" s="10">
        <v>622.8399482135294</v>
      </c>
      <c r="K59" s="10">
        <v>622.70091732244077</v>
      </c>
      <c r="L59" s="10">
        <v>693.35459696612395</v>
      </c>
      <c r="M59" s="10">
        <v>493.70105275535644</v>
      </c>
      <c r="N59" s="10">
        <v>515.63317005389729</v>
      </c>
      <c r="O59" s="10">
        <v>548.82778256627307</v>
      </c>
      <c r="P59" s="10">
        <v>476.65357284200314</v>
      </c>
      <c r="Q59" s="10">
        <v>468.4537493333998</v>
      </c>
      <c r="R59" s="10">
        <v>378.23088619835931</v>
      </c>
      <c r="S59" s="10">
        <v>371.69069873894495</v>
      </c>
      <c r="T59" s="10">
        <v>417.0398463733049</v>
      </c>
      <c r="U59" s="10">
        <v>442.55156766022225</v>
      </c>
      <c r="V59" s="10">
        <v>420.9407427751371</v>
      </c>
      <c r="W59" s="10">
        <v>373.87245981796372</v>
      </c>
      <c r="X59" s="10">
        <v>381.14415964368067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0.60617156613217682</v>
      </c>
      <c r="H60" s="10">
        <v>1.215599149002724</v>
      </c>
      <c r="I60" s="10">
        <v>0.61330447074901029</v>
      </c>
      <c r="J60" s="10">
        <v>0.61486281704663515</v>
      </c>
      <c r="K60" s="10">
        <v>1.2409593387006259</v>
      </c>
      <c r="L60" s="10">
        <v>1.2379000462154839</v>
      </c>
      <c r="M60" s="10">
        <v>1.18604478930769</v>
      </c>
      <c r="N60" s="10">
        <v>1.1861143637960023</v>
      </c>
      <c r="O60" s="10">
        <v>1.1860800495670478</v>
      </c>
      <c r="P60" s="10">
        <v>1.7796649529715087</v>
      </c>
      <c r="Q60" s="10">
        <v>1.7796890921276247</v>
      </c>
      <c r="R60" s="10">
        <v>1.1863202600332929</v>
      </c>
      <c r="S60" s="10">
        <v>1.1863338396355831</v>
      </c>
      <c r="T60" s="10">
        <v>1.2948579354749847</v>
      </c>
      <c r="U60" s="10">
        <v>1.3541359797891044</v>
      </c>
      <c r="V60" s="10">
        <v>1.7204925358401013</v>
      </c>
      <c r="W60" s="10">
        <v>1.7800432870330725</v>
      </c>
      <c r="X60" s="10">
        <v>1.7805800142924522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0.29810834049871021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376.16294408435022</v>
      </c>
      <c r="D75" s="37">
        <v>407.27079764189602</v>
      </c>
      <c r="E75" s="37">
        <v>404.05212187516338</v>
      </c>
      <c r="F75" s="37">
        <v>414.60897762449849</v>
      </c>
      <c r="G75" s="37">
        <v>377.92029467598564</v>
      </c>
      <c r="H75" s="37">
        <v>381.23802748689025</v>
      </c>
      <c r="I75" s="37">
        <v>368.05026086269447</v>
      </c>
      <c r="J75" s="37">
        <v>356.4569527064387</v>
      </c>
      <c r="K75" s="37">
        <v>332.77869960956014</v>
      </c>
      <c r="L75" s="37">
        <v>333.52004540711533</v>
      </c>
      <c r="M75" s="37">
        <v>357.99286925575598</v>
      </c>
      <c r="N75" s="37">
        <v>308.86160896900924</v>
      </c>
      <c r="O75" s="37">
        <v>324.53774313914278</v>
      </c>
      <c r="P75" s="37">
        <v>308.19983346875534</v>
      </c>
      <c r="Q75" s="37">
        <v>295.02728224179054</v>
      </c>
      <c r="R75" s="37">
        <v>278.90116069917462</v>
      </c>
      <c r="S75" s="37">
        <v>304.7869330202688</v>
      </c>
      <c r="T75" s="37">
        <v>312.77094908134262</v>
      </c>
      <c r="U75" s="37">
        <v>311.43598495916069</v>
      </c>
      <c r="V75" s="37">
        <v>308.42756194302444</v>
      </c>
      <c r="W75" s="37">
        <v>287.19104855322098</v>
      </c>
      <c r="X75" s="37">
        <v>344.33334308418665</v>
      </c>
    </row>
    <row r="76" spans="1:24" ht="11.25" customHeight="1" x14ac:dyDescent="0.2">
      <c r="A76" s="38" t="s">
        <v>139</v>
      </c>
      <c r="B76" s="39" t="s">
        <v>140</v>
      </c>
      <c r="C76" s="40">
        <v>4.3046195978537494</v>
      </c>
      <c r="D76" s="40">
        <v>4.8133451507685781</v>
      </c>
      <c r="E76" s="40">
        <v>4.6933586169755017</v>
      </c>
      <c r="F76" s="40">
        <v>4.980183024235771</v>
      </c>
      <c r="G76" s="40">
        <v>4.9380523477829978</v>
      </c>
      <c r="H76" s="40">
        <v>5.0792150298573935</v>
      </c>
      <c r="I76" s="40">
        <v>5.0946585576580201</v>
      </c>
      <c r="J76" s="40">
        <v>5.2362857294521321</v>
      </c>
      <c r="K76" s="40">
        <v>5.2008559467090993</v>
      </c>
      <c r="L76" s="40">
        <v>5.7512754743685344</v>
      </c>
      <c r="M76" s="40">
        <v>5.0875751344505558</v>
      </c>
      <c r="N76" s="40">
        <v>4.9022798696189698</v>
      </c>
      <c r="O76" s="40">
        <v>7.2854823210914237</v>
      </c>
      <c r="P76" s="40">
        <v>6.7666374724241578</v>
      </c>
      <c r="Q76" s="40">
        <v>8.7712609729483866</v>
      </c>
      <c r="R76" s="40">
        <v>7.0976317158014464</v>
      </c>
      <c r="S76" s="40">
        <v>7.4938178059531344</v>
      </c>
      <c r="T76" s="40">
        <v>6.6587646980017343</v>
      </c>
      <c r="U76" s="40">
        <v>6.9863285825355401</v>
      </c>
      <c r="V76" s="40">
        <v>6.8218717364557593</v>
      </c>
      <c r="W76" s="40">
        <v>7.5648136944070412</v>
      </c>
      <c r="X76" s="40">
        <v>7.7643682813215484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4.982618975562E-4</v>
      </c>
      <c r="D2" s="31">
        <f t="shared" ref="D2:W2" si="1">SUM(D3,D17,D22,D25,D26,D51,D52,D71,D74,D75,D76)</f>
        <v>6.2832212444935832E-4</v>
      </c>
      <c r="E2" s="31">
        <f t="shared" si="1"/>
        <v>8.1236988659351157E-4</v>
      </c>
      <c r="F2" s="31">
        <f t="shared" si="1"/>
        <v>1.0207135579735141E-3</v>
      </c>
      <c r="G2" s="31">
        <f t="shared" si="1"/>
        <v>1.416973625590089E-3</v>
      </c>
      <c r="H2" s="31">
        <f t="shared" si="1"/>
        <v>2.153657587597107E-3</v>
      </c>
      <c r="I2" s="31">
        <f t="shared" si="1"/>
        <v>7.2682688176726705E-3</v>
      </c>
      <c r="J2" s="31">
        <f t="shared" si="1"/>
        <v>8.4190993305260347E-3</v>
      </c>
      <c r="K2" s="31">
        <f t="shared" si="1"/>
        <v>1.1740663590919015E-2</v>
      </c>
      <c r="L2" s="31">
        <f t="shared" si="1"/>
        <v>1.4584554073927071E-2</v>
      </c>
      <c r="M2" s="31">
        <f t="shared" si="1"/>
        <v>4.0155923301295388E-2</v>
      </c>
      <c r="N2" s="31">
        <f t="shared" si="1"/>
        <v>2.2442336213995103E-2</v>
      </c>
      <c r="O2" s="31">
        <f t="shared" si="1"/>
        <v>2.6061558024341253E-2</v>
      </c>
      <c r="P2" s="31">
        <f t="shared" si="1"/>
        <v>2.5247163427879575E-2</v>
      </c>
      <c r="Q2" s="31">
        <f t="shared" si="1"/>
        <v>3.6979402577895143E-2</v>
      </c>
      <c r="R2" s="31">
        <f t="shared" si="1"/>
        <v>2.8595357955563068E-2</v>
      </c>
      <c r="S2" s="31">
        <f t="shared" si="1"/>
        <v>3.1172224968194169E-2</v>
      </c>
      <c r="T2" s="31">
        <f t="shared" si="1"/>
        <v>3.3954194542217354E-2</v>
      </c>
      <c r="U2" s="31">
        <f t="shared" si="1"/>
        <v>4.8921452405182683E-2</v>
      </c>
      <c r="V2" s="31">
        <f t="shared" si="1"/>
        <v>3.8055135752752225E-2</v>
      </c>
      <c r="W2" s="31">
        <f t="shared" si="1"/>
        <v>4.1727903526941355E-2</v>
      </c>
      <c r="X2" s="31">
        <f t="shared" ref="X2" si="2">SUM(X3,X17,X22,X25,X26,X51,X52,X71,X74,X75,X76)</f>
        <v>7.7872399273015869E-2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4.982618975562E-4</v>
      </c>
      <c r="D76" s="40">
        <v>6.2832212444935832E-4</v>
      </c>
      <c r="E76" s="40">
        <v>8.1236988659351157E-4</v>
      </c>
      <c r="F76" s="40">
        <v>1.0207135579735141E-3</v>
      </c>
      <c r="G76" s="40">
        <v>1.416973625590089E-3</v>
      </c>
      <c r="H76" s="40">
        <v>2.153657587597107E-3</v>
      </c>
      <c r="I76" s="40">
        <v>7.2682688176726705E-3</v>
      </c>
      <c r="J76" s="40">
        <v>8.4190993305260347E-3</v>
      </c>
      <c r="K76" s="40">
        <v>1.1740663590919015E-2</v>
      </c>
      <c r="L76" s="40">
        <v>1.4584554073927071E-2</v>
      </c>
      <c r="M76" s="40">
        <v>4.0155923301295388E-2</v>
      </c>
      <c r="N76" s="40">
        <v>2.2442336213995103E-2</v>
      </c>
      <c r="O76" s="40">
        <v>2.6061558024341253E-2</v>
      </c>
      <c r="P76" s="40">
        <v>2.5247163427879575E-2</v>
      </c>
      <c r="Q76" s="40">
        <v>3.6979402577895143E-2</v>
      </c>
      <c r="R76" s="40">
        <v>2.8595357955563068E-2</v>
      </c>
      <c r="S76" s="40">
        <v>3.1172224968194169E-2</v>
      </c>
      <c r="T76" s="40">
        <v>3.3954194542217354E-2</v>
      </c>
      <c r="U76" s="40">
        <v>4.8921452405182683E-2</v>
      </c>
      <c r="V76" s="40">
        <v>3.8055135752752225E-2</v>
      </c>
      <c r="W76" s="40">
        <v>4.1727903526941355E-2</v>
      </c>
      <c r="X76" s="40">
        <v>7.7872399273015869E-2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176.710751013654</v>
      </c>
      <c r="D2" s="31">
        <f t="shared" ref="D2:W2" si="1">SUM(D3,D17,D22,D25,D26,D51,D52,D71,D74,D75,D76)</f>
        <v>178.37445673195617</v>
      </c>
      <c r="E2" s="31">
        <f t="shared" si="1"/>
        <v>178.78475643377868</v>
      </c>
      <c r="F2" s="31">
        <f t="shared" si="1"/>
        <v>180.67430688461064</v>
      </c>
      <c r="G2" s="31">
        <f t="shared" si="1"/>
        <v>173.25885581669596</v>
      </c>
      <c r="H2" s="31">
        <f t="shared" si="1"/>
        <v>183.09778528068256</v>
      </c>
      <c r="I2" s="31">
        <f t="shared" si="1"/>
        <v>183.72667933877355</v>
      </c>
      <c r="J2" s="31">
        <f t="shared" si="1"/>
        <v>182.82436066078944</v>
      </c>
      <c r="K2" s="31">
        <f t="shared" si="1"/>
        <v>195.24443537176677</v>
      </c>
      <c r="L2" s="31">
        <f t="shared" si="1"/>
        <v>194.42354086271513</v>
      </c>
      <c r="M2" s="31">
        <f t="shared" si="1"/>
        <v>199.75140428044551</v>
      </c>
      <c r="N2" s="31">
        <f t="shared" si="1"/>
        <v>187.02858398553676</v>
      </c>
      <c r="O2" s="31">
        <f t="shared" si="1"/>
        <v>192.59603301090482</v>
      </c>
      <c r="P2" s="31">
        <f t="shared" si="1"/>
        <v>182.86045783519734</v>
      </c>
      <c r="Q2" s="31">
        <f t="shared" si="1"/>
        <v>172.98141584225206</v>
      </c>
      <c r="R2" s="31">
        <f t="shared" si="1"/>
        <v>166.30263249898584</v>
      </c>
      <c r="S2" s="31">
        <f t="shared" si="1"/>
        <v>176.6817777519191</v>
      </c>
      <c r="T2" s="31">
        <f t="shared" si="1"/>
        <v>168.99638700888454</v>
      </c>
      <c r="U2" s="31">
        <f t="shared" si="1"/>
        <v>174.65213395282586</v>
      </c>
      <c r="V2" s="31">
        <f t="shared" si="1"/>
        <v>167.88547497206599</v>
      </c>
      <c r="W2" s="31">
        <f t="shared" si="1"/>
        <v>168.06579437222453</v>
      </c>
      <c r="X2" s="31">
        <f t="shared" ref="X2" si="2">SUM(X3,X17,X22,X25,X26,X51,X52,X71,X74,X75,X76)</f>
        <v>183.16364080913678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1.3039207663357384</v>
      </c>
      <c r="D3" s="34">
        <f t="shared" ref="D3:W3" si="4">SUM(D4,D8,D11)</f>
        <v>3.1190245742903295</v>
      </c>
      <c r="E3" s="34">
        <f t="shared" si="4"/>
        <v>2.1243679721030015</v>
      </c>
      <c r="F3" s="34">
        <f t="shared" si="4"/>
        <v>1.9795471691894437</v>
      </c>
      <c r="G3" s="34">
        <f t="shared" si="4"/>
        <v>2.1169328598150399</v>
      </c>
      <c r="H3" s="34">
        <f t="shared" si="4"/>
        <v>2.5628359426417338</v>
      </c>
      <c r="I3" s="34">
        <f t="shared" si="4"/>
        <v>2.2989809434921127</v>
      </c>
      <c r="J3" s="34">
        <f t="shared" si="4"/>
        <v>2.3854987865662429</v>
      </c>
      <c r="K3" s="34">
        <f t="shared" si="4"/>
        <v>2.4287390285580948</v>
      </c>
      <c r="L3" s="34">
        <f t="shared" si="4"/>
        <v>2.3909142276521314</v>
      </c>
      <c r="M3" s="34">
        <f t="shared" si="4"/>
        <v>3.1756247997929261</v>
      </c>
      <c r="N3" s="34">
        <f t="shared" si="4"/>
        <v>2.304586985181349</v>
      </c>
      <c r="O3" s="34">
        <f t="shared" si="4"/>
        <v>1.5576041255659219</v>
      </c>
      <c r="P3" s="34">
        <f t="shared" si="4"/>
        <v>1.4790367727288734</v>
      </c>
      <c r="Q3" s="34">
        <f t="shared" si="4"/>
        <v>1.4243958448058289</v>
      </c>
      <c r="R3" s="34">
        <f t="shared" si="4"/>
        <v>1.4444473812011014</v>
      </c>
      <c r="S3" s="34">
        <f t="shared" si="4"/>
        <v>1.5235815295051571</v>
      </c>
      <c r="T3" s="34">
        <f t="shared" si="4"/>
        <v>1.0064750117459651</v>
      </c>
      <c r="U3" s="34">
        <f t="shared" si="4"/>
        <v>0.69884583574168868</v>
      </c>
      <c r="V3" s="34">
        <f t="shared" si="4"/>
        <v>0.47845293416128942</v>
      </c>
      <c r="W3" s="34">
        <f t="shared" si="4"/>
        <v>0.15760027007324248</v>
      </c>
      <c r="X3" s="34">
        <f t="shared" ref="X3" si="5">SUM(X4,X8,X11)</f>
        <v>0.15397584841677669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1.3039207663357384</v>
      </c>
      <c r="D4" s="29">
        <f t="shared" ref="D4:W4" si="7">SUM(D5:D7)</f>
        <v>3.1190245742903295</v>
      </c>
      <c r="E4" s="29">
        <f t="shared" si="7"/>
        <v>2.1243679721030015</v>
      </c>
      <c r="F4" s="29">
        <f t="shared" si="7"/>
        <v>1.9795471691894437</v>
      </c>
      <c r="G4" s="29">
        <f t="shared" si="7"/>
        <v>2.1169328598150399</v>
      </c>
      <c r="H4" s="29">
        <f t="shared" si="7"/>
        <v>2.5628359426417338</v>
      </c>
      <c r="I4" s="29">
        <f t="shared" si="7"/>
        <v>2.2989809434921127</v>
      </c>
      <c r="J4" s="29">
        <f t="shared" si="7"/>
        <v>2.3854987865662429</v>
      </c>
      <c r="K4" s="29">
        <f t="shared" si="7"/>
        <v>2.4287390285580948</v>
      </c>
      <c r="L4" s="29">
        <f t="shared" si="7"/>
        <v>2.3909142276521314</v>
      </c>
      <c r="M4" s="29">
        <f t="shared" si="7"/>
        <v>3.1756247997929261</v>
      </c>
      <c r="N4" s="29">
        <f t="shared" si="7"/>
        <v>2.304586985181349</v>
      </c>
      <c r="O4" s="29">
        <f t="shared" si="7"/>
        <v>1.5576041255659219</v>
      </c>
      <c r="P4" s="29">
        <f t="shared" si="7"/>
        <v>1.4790367727288734</v>
      </c>
      <c r="Q4" s="29">
        <f t="shared" si="7"/>
        <v>1.4243958448058289</v>
      </c>
      <c r="R4" s="29">
        <f t="shared" si="7"/>
        <v>1.4444473812011014</v>
      </c>
      <c r="S4" s="29">
        <f t="shared" si="7"/>
        <v>1.5235815295051571</v>
      </c>
      <c r="T4" s="29">
        <f t="shared" si="7"/>
        <v>1.0064750117459651</v>
      </c>
      <c r="U4" s="29">
        <f t="shared" si="7"/>
        <v>0.69884583574168868</v>
      </c>
      <c r="V4" s="29">
        <f t="shared" si="7"/>
        <v>0.47845293416128942</v>
      </c>
      <c r="W4" s="29">
        <f t="shared" si="7"/>
        <v>0.15760027007324248</v>
      </c>
      <c r="X4" s="29">
        <f t="shared" ref="X4" si="8">SUM(X5:X7)</f>
        <v>0.15397584841677669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1.3039207663357384</v>
      </c>
      <c r="D7" s="10">
        <v>3.1190245742903295</v>
      </c>
      <c r="E7" s="10">
        <v>2.1243679721030015</v>
      </c>
      <c r="F7" s="10">
        <v>1.9795471691894437</v>
      </c>
      <c r="G7" s="10">
        <v>2.1169328598150399</v>
      </c>
      <c r="H7" s="10">
        <v>2.5628359426417338</v>
      </c>
      <c r="I7" s="10">
        <v>2.2989809434921127</v>
      </c>
      <c r="J7" s="10">
        <v>2.3854987865662429</v>
      </c>
      <c r="K7" s="10">
        <v>2.4287390285580948</v>
      </c>
      <c r="L7" s="10">
        <v>2.3909142276521314</v>
      </c>
      <c r="M7" s="10">
        <v>3.1756247997929261</v>
      </c>
      <c r="N7" s="10">
        <v>2.304586985181349</v>
      </c>
      <c r="O7" s="10">
        <v>1.5576041255659219</v>
      </c>
      <c r="P7" s="10">
        <v>1.4790367727288734</v>
      </c>
      <c r="Q7" s="10">
        <v>1.4243958448058289</v>
      </c>
      <c r="R7" s="10">
        <v>1.4444473812011014</v>
      </c>
      <c r="S7" s="10">
        <v>1.5235815295051571</v>
      </c>
      <c r="T7" s="10">
        <v>1.0064750117459651</v>
      </c>
      <c r="U7" s="10">
        <v>0.69884583574168868</v>
      </c>
      <c r="V7" s="10">
        <v>0.47845293416128942</v>
      </c>
      <c r="W7" s="10">
        <v>0.15760027007324248</v>
      </c>
      <c r="X7" s="10">
        <v>0.15397584841677669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2.5583603510958414E-2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6.085652245795671E-2</v>
      </c>
      <c r="N22" s="37">
        <f t="shared" si="17"/>
        <v>7.3611426395475979E-2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2.5583603510958414E-2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6.085652245795671E-2</v>
      </c>
      <c r="N23" s="10">
        <v>7.3611426395475979E-2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1.7444246134673125</v>
      </c>
      <c r="D26" s="37">
        <f t="shared" si="19"/>
        <v>1.7341450124582138</v>
      </c>
      <c r="E26" s="37">
        <f t="shared" si="19"/>
        <v>1.7375704304264534</v>
      </c>
      <c r="F26" s="37">
        <f t="shared" si="19"/>
        <v>1.6396422689471457</v>
      </c>
      <c r="G26" s="37">
        <f t="shared" si="19"/>
        <v>1.6924381717417902</v>
      </c>
      <c r="H26" s="37">
        <f t="shared" si="19"/>
        <v>2.1305468326343071</v>
      </c>
      <c r="I26" s="37">
        <f t="shared" si="19"/>
        <v>2.3864842976819709</v>
      </c>
      <c r="J26" s="37">
        <f t="shared" si="19"/>
        <v>2.2996475487003356</v>
      </c>
      <c r="K26" s="37">
        <f t="shared" si="19"/>
        <v>2.4397828896086526</v>
      </c>
      <c r="L26" s="37">
        <f t="shared" si="19"/>
        <v>4.8031354006326161</v>
      </c>
      <c r="M26" s="37">
        <f t="shared" si="19"/>
        <v>6.0809730707721545</v>
      </c>
      <c r="N26" s="37">
        <f t="shared" si="19"/>
        <v>6.0855922300891008</v>
      </c>
      <c r="O26" s="37">
        <f t="shared" si="19"/>
        <v>6.0489745476154511</v>
      </c>
      <c r="P26" s="37">
        <f t="shared" si="19"/>
        <v>6.2572929825905144</v>
      </c>
      <c r="Q26" s="37">
        <f t="shared" si="19"/>
        <v>6.1739139523992232</v>
      </c>
      <c r="R26" s="37">
        <f t="shared" si="19"/>
        <v>6.237583738947559</v>
      </c>
      <c r="S26" s="37">
        <f t="shared" si="19"/>
        <v>6.7020126066071208</v>
      </c>
      <c r="T26" s="37">
        <f t="shared" si="19"/>
        <v>6.6185993349978229</v>
      </c>
      <c r="U26" s="37">
        <f t="shared" si="19"/>
        <v>6.9678710443919591</v>
      </c>
      <c r="V26" s="37">
        <f t="shared" si="19"/>
        <v>6.8541329732028888</v>
      </c>
      <c r="W26" s="37">
        <f t="shared" si="19"/>
        <v>7.1952528369900799</v>
      </c>
      <c r="X26" s="37">
        <f t="shared" ref="X26" si="20">SUM(X27,X33)</f>
        <v>6.9970572087960674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1.7444246134673125</v>
      </c>
      <c r="D33" s="29">
        <f t="shared" si="23"/>
        <v>1.7341450124582138</v>
      </c>
      <c r="E33" s="29">
        <f t="shared" si="23"/>
        <v>1.7375704304264534</v>
      </c>
      <c r="F33" s="29">
        <f t="shared" si="23"/>
        <v>1.6396422689471457</v>
      </c>
      <c r="G33" s="29">
        <f t="shared" si="23"/>
        <v>1.6924381717417902</v>
      </c>
      <c r="H33" s="29">
        <f t="shared" si="23"/>
        <v>2.1305468326343071</v>
      </c>
      <c r="I33" s="29">
        <f t="shared" si="23"/>
        <v>2.3864842976819709</v>
      </c>
      <c r="J33" s="29">
        <f t="shared" si="23"/>
        <v>2.2996475487003356</v>
      </c>
      <c r="K33" s="29">
        <f t="shared" si="23"/>
        <v>2.4397828896086526</v>
      </c>
      <c r="L33" s="29">
        <f t="shared" si="23"/>
        <v>4.8031354006326161</v>
      </c>
      <c r="M33" s="29">
        <f t="shared" si="23"/>
        <v>6.0809730707721545</v>
      </c>
      <c r="N33" s="29">
        <f t="shared" si="23"/>
        <v>6.0855922300891008</v>
      </c>
      <c r="O33" s="29">
        <f t="shared" si="23"/>
        <v>6.0489745476154511</v>
      </c>
      <c r="P33" s="29">
        <f t="shared" si="23"/>
        <v>6.2572929825905144</v>
      </c>
      <c r="Q33" s="29">
        <f t="shared" si="23"/>
        <v>6.1739139523992232</v>
      </c>
      <c r="R33" s="29">
        <f t="shared" si="23"/>
        <v>6.237583738947559</v>
      </c>
      <c r="S33" s="29">
        <f t="shared" si="23"/>
        <v>6.7020126066071208</v>
      </c>
      <c r="T33" s="29">
        <f t="shared" si="23"/>
        <v>6.6185993349978229</v>
      </c>
      <c r="U33" s="29">
        <f t="shared" si="23"/>
        <v>6.9678710443919591</v>
      </c>
      <c r="V33" s="29">
        <f t="shared" si="23"/>
        <v>6.8541329732028888</v>
      </c>
      <c r="W33" s="29">
        <f t="shared" si="23"/>
        <v>7.1952528369900799</v>
      </c>
      <c r="X33" s="29">
        <f t="shared" ref="X33" si="24">SUM(X34:X50)</f>
        <v>6.9970572087960674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0.88941965277259483</v>
      </c>
      <c r="D36" s="10">
        <v>0.81398469551045005</v>
      </c>
      <c r="E36" s="10">
        <v>0.79721171548065317</v>
      </c>
      <c r="F36" s="10">
        <v>0.85374735075738761</v>
      </c>
      <c r="G36" s="10">
        <v>0.91074300587580559</v>
      </c>
      <c r="H36" s="10">
        <v>1.030027276533203</v>
      </c>
      <c r="I36" s="10">
        <v>1.0932950310646818</v>
      </c>
      <c r="J36" s="10">
        <v>0.96742161385637282</v>
      </c>
      <c r="K36" s="10">
        <v>0.96750625997101369</v>
      </c>
      <c r="L36" s="10">
        <v>0.84027404667127548</v>
      </c>
      <c r="M36" s="10">
        <v>0.70700773860705057</v>
      </c>
      <c r="N36" s="10">
        <v>0.70700773860705057</v>
      </c>
      <c r="O36" s="10">
        <v>0.70700773860705057</v>
      </c>
      <c r="P36" s="10">
        <v>0.70700773860705057</v>
      </c>
      <c r="Q36" s="10">
        <v>0.77770851246775519</v>
      </c>
      <c r="R36" s="10">
        <v>0.60150042992261366</v>
      </c>
      <c r="S36" s="10">
        <v>0.60150042992261366</v>
      </c>
      <c r="T36" s="10">
        <v>0.61672828890799647</v>
      </c>
      <c r="U36" s="10">
        <v>0.5275365434221837</v>
      </c>
      <c r="V36" s="10">
        <v>0.48294067067927793</v>
      </c>
      <c r="W36" s="10">
        <v>0.51013327601031822</v>
      </c>
      <c r="X36" s="10">
        <v>0.53406276870163394</v>
      </c>
    </row>
    <row r="37" spans="1:24" ht="11.25" customHeight="1" x14ac:dyDescent="0.2">
      <c r="A37" s="41" t="s">
        <v>61</v>
      </c>
      <c r="B37" s="9" t="s">
        <v>62</v>
      </c>
      <c r="C37" s="10">
        <v>0.43497005749279533</v>
      </c>
      <c r="D37" s="10">
        <v>0.40224514582517068</v>
      </c>
      <c r="E37" s="10">
        <v>0.41107481104601523</v>
      </c>
      <c r="F37" s="10">
        <v>0.39967746831796136</v>
      </c>
      <c r="G37" s="10">
        <v>0.39754162758725065</v>
      </c>
      <c r="H37" s="10">
        <v>0.69661814496240904</v>
      </c>
      <c r="I37" s="10">
        <v>0.8719101767903028</v>
      </c>
      <c r="J37" s="10">
        <v>0.89822996552768997</v>
      </c>
      <c r="K37" s="10">
        <v>0.99265668960387787</v>
      </c>
      <c r="L37" s="10">
        <v>0.93880942461942685</v>
      </c>
      <c r="M37" s="10">
        <v>1.0691412057951506</v>
      </c>
      <c r="N37" s="10">
        <v>1.0700601796359979</v>
      </c>
      <c r="O37" s="10">
        <v>1.0627751543756041</v>
      </c>
      <c r="P37" s="10">
        <v>1.1042197504963733</v>
      </c>
      <c r="Q37" s="10">
        <v>1.073565837173404</v>
      </c>
      <c r="R37" s="10">
        <v>0.96645112736872896</v>
      </c>
      <c r="S37" s="10">
        <v>0.98106139430233608</v>
      </c>
      <c r="T37" s="10">
        <v>0.89328942274229584</v>
      </c>
      <c r="U37" s="10">
        <v>0.88606106974795729</v>
      </c>
      <c r="V37" s="10">
        <v>0.87734107527710314</v>
      </c>
      <c r="W37" s="10">
        <v>0.93047549325476264</v>
      </c>
      <c r="X37" s="10">
        <v>0.83543904210352093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0.42003490320192244</v>
      </c>
      <c r="D43" s="10">
        <v>0.51791517112259311</v>
      </c>
      <c r="E43" s="10">
        <v>0.52928390389978497</v>
      </c>
      <c r="F43" s="10">
        <v>0.38621744987179668</v>
      </c>
      <c r="G43" s="10">
        <v>0.38415353827873394</v>
      </c>
      <c r="H43" s="10">
        <v>0.4039014111386951</v>
      </c>
      <c r="I43" s="10">
        <v>0.42127908982698625</v>
      </c>
      <c r="J43" s="10">
        <v>0.43399596931627304</v>
      </c>
      <c r="K43" s="10">
        <v>0.47961994003376085</v>
      </c>
      <c r="L43" s="10">
        <v>3.0240519293419137</v>
      </c>
      <c r="M43" s="10">
        <v>4.3048241263699536</v>
      </c>
      <c r="N43" s="10">
        <v>4.3085243118460523</v>
      </c>
      <c r="O43" s="10">
        <v>4.2791916546327959</v>
      </c>
      <c r="P43" s="10">
        <v>4.4460654934870902</v>
      </c>
      <c r="Q43" s="10">
        <v>4.3226396027580636</v>
      </c>
      <c r="R43" s="10">
        <v>4.6696321816562163</v>
      </c>
      <c r="S43" s="10">
        <v>5.1194507823821711</v>
      </c>
      <c r="T43" s="10">
        <v>5.108581623347531</v>
      </c>
      <c r="U43" s="10">
        <v>5.5542734312218176</v>
      </c>
      <c r="V43" s="10">
        <v>5.4938512272465081</v>
      </c>
      <c r="W43" s="10">
        <v>5.7546440677249988</v>
      </c>
      <c r="X43" s="10">
        <v>5.6275553979909123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9.0201727114345545</v>
      </c>
      <c r="D51" s="37">
        <v>9.4264983257831805</v>
      </c>
      <c r="E51" s="37">
        <v>10.575127063375948</v>
      </c>
      <c r="F51" s="37">
        <v>11.484678959976764</v>
      </c>
      <c r="G51" s="37">
        <v>12.23343060876881</v>
      </c>
      <c r="H51" s="37">
        <v>13.472251883203064</v>
      </c>
      <c r="I51" s="37">
        <v>14.343843613715629</v>
      </c>
      <c r="J51" s="37">
        <v>15.491108029372485</v>
      </c>
      <c r="K51" s="37">
        <v>17.232243416728974</v>
      </c>
      <c r="L51" s="37">
        <v>14.883610628831685</v>
      </c>
      <c r="M51" s="37">
        <v>18.798489928803303</v>
      </c>
      <c r="N51" s="37">
        <v>17.452736277665203</v>
      </c>
      <c r="O51" s="37">
        <v>17.364660063582313</v>
      </c>
      <c r="P51" s="37">
        <v>17.129465539065972</v>
      </c>
      <c r="Q51" s="37">
        <v>16.54905835635962</v>
      </c>
      <c r="R51" s="37">
        <v>17.270725396463448</v>
      </c>
      <c r="S51" s="37">
        <v>18.980702714208011</v>
      </c>
      <c r="T51" s="37">
        <v>18.136331483197107</v>
      </c>
      <c r="U51" s="37">
        <v>19.302649918347132</v>
      </c>
      <c r="V51" s="37">
        <v>17.795516192823804</v>
      </c>
      <c r="W51" s="37">
        <v>18.634944803411656</v>
      </c>
      <c r="X51" s="37">
        <v>19.615448885768547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91.558725599755348</v>
      </c>
      <c r="D52" s="37">
        <f t="shared" si="25"/>
        <v>90.951213953411752</v>
      </c>
      <c r="E52" s="37">
        <f t="shared" si="25"/>
        <v>87.901321047076266</v>
      </c>
      <c r="F52" s="37">
        <f t="shared" si="25"/>
        <v>86.115837755478992</v>
      </c>
      <c r="G52" s="37">
        <f t="shared" si="25"/>
        <v>83.980368371370346</v>
      </c>
      <c r="H52" s="37">
        <f t="shared" si="25"/>
        <v>85.468240797663086</v>
      </c>
      <c r="I52" s="37">
        <f t="shared" si="25"/>
        <v>77.612658938104161</v>
      </c>
      <c r="J52" s="37">
        <f t="shared" si="25"/>
        <v>74.165211985512016</v>
      </c>
      <c r="K52" s="37">
        <f t="shared" si="25"/>
        <v>68.803476122320518</v>
      </c>
      <c r="L52" s="37">
        <f t="shared" si="25"/>
        <v>77.421224208909919</v>
      </c>
      <c r="M52" s="37">
        <f t="shared" si="25"/>
        <v>73.316900735645362</v>
      </c>
      <c r="N52" s="37">
        <f t="shared" si="25"/>
        <v>76.575570841692937</v>
      </c>
      <c r="O52" s="37">
        <f t="shared" si="25"/>
        <v>81.507595299512758</v>
      </c>
      <c r="P52" s="37">
        <f t="shared" si="25"/>
        <v>70.765763829177402</v>
      </c>
      <c r="Q52" s="37">
        <f t="shared" si="25"/>
        <v>69.547434795070217</v>
      </c>
      <c r="R52" s="37">
        <f t="shared" si="25"/>
        <v>56.160504442533686</v>
      </c>
      <c r="S52" s="37">
        <f t="shared" si="25"/>
        <v>55.188759912104707</v>
      </c>
      <c r="T52" s="37">
        <f t="shared" si="25"/>
        <v>61.923330467182573</v>
      </c>
      <c r="U52" s="37">
        <f t="shared" si="25"/>
        <v>65.711999617846558</v>
      </c>
      <c r="V52" s="37">
        <f t="shared" si="25"/>
        <v>62.489849049393321</v>
      </c>
      <c r="W52" s="37">
        <f t="shared" si="25"/>
        <v>55.494673736505199</v>
      </c>
      <c r="X52" s="37">
        <f t="shared" ref="X52" si="26">SUM(X53:X70)</f>
        <v>56.575093149899708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91.558725599755348</v>
      </c>
      <c r="D59" s="10">
        <v>90.951213953411752</v>
      </c>
      <c r="E59" s="10">
        <v>87.901321047076266</v>
      </c>
      <c r="F59" s="10">
        <v>86.115837755478992</v>
      </c>
      <c r="G59" s="10">
        <v>83.901819109897545</v>
      </c>
      <c r="H59" s="10">
        <v>85.309148009113372</v>
      </c>
      <c r="I59" s="10">
        <v>77.538022398853172</v>
      </c>
      <c r="J59" s="10">
        <v>74.09206886373083</v>
      </c>
      <c r="K59" s="10">
        <v>68.666632740872942</v>
      </c>
      <c r="L59" s="10">
        <v>77.283244404292816</v>
      </c>
      <c r="M59" s="10">
        <v>73.141189692627407</v>
      </c>
      <c r="N59" s="10">
        <v>76.399827816558826</v>
      </c>
      <c r="O59" s="10">
        <v>81.331827852101242</v>
      </c>
      <c r="P59" s="10">
        <v>70.502530968648145</v>
      </c>
      <c r="Q59" s="10">
        <v>69.284219121798088</v>
      </c>
      <c r="R59" s="10">
        <v>55.984907914227122</v>
      </c>
      <c r="S59" s="10">
        <v>55.013173089289452</v>
      </c>
      <c r="T59" s="10">
        <v>61.731661176969233</v>
      </c>
      <c r="U59" s="10">
        <v>65.511544921597434</v>
      </c>
      <c r="V59" s="10">
        <v>62.235476729736064</v>
      </c>
      <c r="W59" s="10">
        <v>55.231710171417106</v>
      </c>
      <c r="X59" s="10">
        <v>56.312021925357193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7.854926147280554E-2</v>
      </c>
      <c r="H60" s="10">
        <v>0.15909278854971856</v>
      </c>
      <c r="I60" s="10">
        <v>7.4636539250992451E-2</v>
      </c>
      <c r="J60" s="10">
        <v>7.3143121781181278E-2</v>
      </c>
      <c r="K60" s="10">
        <v>0.13684338144757949</v>
      </c>
      <c r="L60" s="10">
        <v>0.13797980461710391</v>
      </c>
      <c r="M60" s="10">
        <v>0.1757110430179549</v>
      </c>
      <c r="N60" s="10">
        <v>0.17574302513410789</v>
      </c>
      <c r="O60" s="10">
        <v>0.17576744741152053</v>
      </c>
      <c r="P60" s="10">
        <v>0.26323286052925804</v>
      </c>
      <c r="Q60" s="10">
        <v>0.26321567327212958</v>
      </c>
      <c r="R60" s="10">
        <v>0.17559652830656106</v>
      </c>
      <c r="S60" s="10">
        <v>0.17558682281525564</v>
      </c>
      <c r="T60" s="10">
        <v>0.19166929021333989</v>
      </c>
      <c r="U60" s="10">
        <v>0.20045469624912798</v>
      </c>
      <c r="V60" s="10">
        <v>0.25437231965725898</v>
      </c>
      <c r="W60" s="10">
        <v>0.26296356508809499</v>
      </c>
      <c r="X60" s="10">
        <v>0.26307122454251103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63.576264858040084</v>
      </c>
      <c r="D75" s="37">
        <v>62.300225573925069</v>
      </c>
      <c r="E75" s="37">
        <v>63.082701856564924</v>
      </c>
      <c r="F75" s="37">
        <v>62.36625883293901</v>
      </c>
      <c r="G75" s="37">
        <v>55.728372563911066</v>
      </c>
      <c r="H75" s="37">
        <v>58.381748953350439</v>
      </c>
      <c r="I75" s="37">
        <v>58.313539653212572</v>
      </c>
      <c r="J75" s="37">
        <v>57.295755806028943</v>
      </c>
      <c r="K75" s="37">
        <v>58.952426787688353</v>
      </c>
      <c r="L75" s="37">
        <v>54.532921058920714</v>
      </c>
      <c r="M75" s="37">
        <v>62.996898586032295</v>
      </c>
      <c r="N75" s="37">
        <v>58.292303326777379</v>
      </c>
      <c r="O75" s="37">
        <v>60.55348643953306</v>
      </c>
      <c r="P75" s="37">
        <v>60.172221561339029</v>
      </c>
      <c r="Q75" s="37">
        <v>55.71794561719495</v>
      </c>
      <c r="R75" s="37">
        <v>57.990928724728903</v>
      </c>
      <c r="S75" s="37">
        <v>64.779275062276568</v>
      </c>
      <c r="T75" s="37">
        <v>59.801621855888783</v>
      </c>
      <c r="U75" s="37">
        <v>59.698838772567669</v>
      </c>
      <c r="V75" s="37">
        <v>58.991096698420328</v>
      </c>
      <c r="W75" s="37">
        <v>59.806629864663797</v>
      </c>
      <c r="X75" s="37">
        <v>71.885573510826461</v>
      </c>
    </row>
    <row r="76" spans="1:24" ht="11.25" customHeight="1" x14ac:dyDescent="0.2">
      <c r="A76" s="38" t="s">
        <v>139</v>
      </c>
      <c r="B76" s="39" t="s">
        <v>140</v>
      </c>
      <c r="C76" s="40">
        <v>9.4816588611100272</v>
      </c>
      <c r="D76" s="40">
        <v>10.843349292087629</v>
      </c>
      <c r="E76" s="40">
        <v>13.363668064232074</v>
      </c>
      <c r="F76" s="40">
        <v>17.088341898079296</v>
      </c>
      <c r="G76" s="40">
        <v>17.507313241088895</v>
      </c>
      <c r="H76" s="40">
        <v>21.082160871189927</v>
      </c>
      <c r="I76" s="40">
        <v>28.771171892567075</v>
      </c>
      <c r="J76" s="40">
        <v>31.187138504609415</v>
      </c>
      <c r="K76" s="40">
        <v>45.387767126862187</v>
      </c>
      <c r="L76" s="40">
        <v>40.391735337768075</v>
      </c>
      <c r="M76" s="40">
        <v>35.321660636941502</v>
      </c>
      <c r="N76" s="40">
        <v>26.244182897735296</v>
      </c>
      <c r="O76" s="40">
        <v>25.56371253509532</v>
      </c>
      <c r="P76" s="40">
        <v>27.056677150295542</v>
      </c>
      <c r="Q76" s="40">
        <v>23.568667276422207</v>
      </c>
      <c r="R76" s="40">
        <v>27.198442815111147</v>
      </c>
      <c r="S76" s="40">
        <v>29.507445927217525</v>
      </c>
      <c r="T76" s="40">
        <v>21.510028855872303</v>
      </c>
      <c r="U76" s="40">
        <v>22.271928763930863</v>
      </c>
      <c r="V76" s="40">
        <v>21.276427124064341</v>
      </c>
      <c r="W76" s="40">
        <v>26.776692860580571</v>
      </c>
      <c r="X76" s="40">
        <v>27.936492205429211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56.598610604905872</v>
      </c>
      <c r="D2" s="31">
        <f t="shared" ref="D2:W2" si="1">SUM(D3,D17,D22,D25,D26,D51,D52,D71,D74,D75,D76)</f>
        <v>56.707987777791203</v>
      </c>
      <c r="E2" s="31">
        <f t="shared" si="1"/>
        <v>61.595483955238002</v>
      </c>
      <c r="F2" s="31">
        <f t="shared" si="1"/>
        <v>66.211105430991566</v>
      </c>
      <c r="G2" s="31">
        <f t="shared" si="1"/>
        <v>70.845409699290826</v>
      </c>
      <c r="H2" s="31">
        <f t="shared" si="1"/>
        <v>69.897601020260367</v>
      </c>
      <c r="I2" s="31">
        <f t="shared" si="1"/>
        <v>70.838317140569089</v>
      </c>
      <c r="J2" s="31">
        <f t="shared" si="1"/>
        <v>66.666300151573523</v>
      </c>
      <c r="K2" s="31">
        <f t="shared" si="1"/>
        <v>69.554982696089098</v>
      </c>
      <c r="L2" s="31">
        <f t="shared" si="1"/>
        <v>70.20047464489997</v>
      </c>
      <c r="M2" s="31">
        <f t="shared" si="1"/>
        <v>71.135168562389623</v>
      </c>
      <c r="N2" s="31">
        <f t="shared" si="1"/>
        <v>67.377803487467503</v>
      </c>
      <c r="O2" s="31">
        <f t="shared" si="1"/>
        <v>68.928264151730161</v>
      </c>
      <c r="P2" s="31">
        <f t="shared" si="1"/>
        <v>65.161202255049048</v>
      </c>
      <c r="Q2" s="31">
        <f t="shared" si="1"/>
        <v>65.182536933318943</v>
      </c>
      <c r="R2" s="31">
        <f t="shared" si="1"/>
        <v>56.400883401513084</v>
      </c>
      <c r="S2" s="31">
        <f t="shared" si="1"/>
        <v>57.403567182522089</v>
      </c>
      <c r="T2" s="31">
        <f t="shared" si="1"/>
        <v>56.93346726234158</v>
      </c>
      <c r="U2" s="31">
        <f t="shared" si="1"/>
        <v>56.615346167753991</v>
      </c>
      <c r="V2" s="31">
        <f t="shared" si="1"/>
        <v>53.237179417945114</v>
      </c>
      <c r="W2" s="31">
        <f t="shared" si="1"/>
        <v>53.24074244205881</v>
      </c>
      <c r="X2" s="31">
        <f t="shared" ref="X2" si="2">SUM(X3,X17,X22,X25,X26,X51,X52,X71,X74,X75,X76)</f>
        <v>54.626124028804696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2.3094585926180119E-3</v>
      </c>
      <c r="D3" s="34">
        <f t="shared" ref="D3:W3" si="4">SUM(D4,D8,D11)</f>
        <v>5.7812809096996209E-3</v>
      </c>
      <c r="E3" s="34">
        <f t="shared" si="4"/>
        <v>4.0666053080580774E-3</v>
      </c>
      <c r="F3" s="34">
        <f t="shared" si="4"/>
        <v>3.5078704808992668E-3</v>
      </c>
      <c r="G3" s="34">
        <f t="shared" si="4"/>
        <v>3.6745451588770235E-3</v>
      </c>
      <c r="H3" s="34">
        <f t="shared" si="4"/>
        <v>4.0359504282788021E-3</v>
      </c>
      <c r="I3" s="34">
        <f t="shared" si="4"/>
        <v>3.3968718822093126E-3</v>
      </c>
      <c r="J3" s="34">
        <f t="shared" si="4"/>
        <v>3.3891378544374444E-3</v>
      </c>
      <c r="K3" s="34">
        <f t="shared" si="4"/>
        <v>3.2836724361574306E-3</v>
      </c>
      <c r="L3" s="34">
        <f t="shared" si="4"/>
        <v>3.4024423763974964E-3</v>
      </c>
      <c r="M3" s="34">
        <f t="shared" si="4"/>
        <v>5.5307734234982522E-3</v>
      </c>
      <c r="N3" s="34">
        <f t="shared" si="4"/>
        <v>4.8605128929513743E-3</v>
      </c>
      <c r="O3" s="34">
        <f t="shared" si="4"/>
        <v>3.1288812458201967E-3</v>
      </c>
      <c r="P3" s="34">
        <f t="shared" si="4"/>
        <v>2.8661507595299511E-3</v>
      </c>
      <c r="Q3" s="34">
        <f t="shared" si="4"/>
        <v>2.8900353491927008E-3</v>
      </c>
      <c r="R3" s="34">
        <f t="shared" si="4"/>
        <v>2.8661507595299511E-3</v>
      </c>
      <c r="S3" s="34">
        <f t="shared" si="4"/>
        <v>2.842266169867201E-3</v>
      </c>
      <c r="T3" s="34">
        <f t="shared" si="4"/>
        <v>2.2929206076239611E-3</v>
      </c>
      <c r="U3" s="34">
        <f t="shared" si="4"/>
        <v>1.7435750453807203E-3</v>
      </c>
      <c r="V3" s="34">
        <f t="shared" si="4"/>
        <v>1.17034489347473E-3</v>
      </c>
      <c r="W3" s="34">
        <f t="shared" si="4"/>
        <v>6.3497409033720089E-4</v>
      </c>
      <c r="X3" s="34">
        <f t="shared" ref="X3" si="5">SUM(X4,X8,X11)</f>
        <v>5.7323015190599038E-4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2.3094585926180119E-3</v>
      </c>
      <c r="D4" s="29">
        <f t="shared" ref="D4:W4" si="7">SUM(D5:D7)</f>
        <v>5.7812809096996209E-3</v>
      </c>
      <c r="E4" s="29">
        <f t="shared" si="7"/>
        <v>4.0666053080580774E-3</v>
      </c>
      <c r="F4" s="29">
        <f t="shared" si="7"/>
        <v>3.5078704808992668E-3</v>
      </c>
      <c r="G4" s="29">
        <f t="shared" si="7"/>
        <v>3.6745451588770235E-3</v>
      </c>
      <c r="H4" s="29">
        <f t="shared" si="7"/>
        <v>4.0359504282788021E-3</v>
      </c>
      <c r="I4" s="29">
        <f t="shared" si="7"/>
        <v>3.3968718822093126E-3</v>
      </c>
      <c r="J4" s="29">
        <f t="shared" si="7"/>
        <v>3.3891378544374444E-3</v>
      </c>
      <c r="K4" s="29">
        <f t="shared" si="7"/>
        <v>3.2836724361574306E-3</v>
      </c>
      <c r="L4" s="29">
        <f t="shared" si="7"/>
        <v>3.4024423763974964E-3</v>
      </c>
      <c r="M4" s="29">
        <f t="shared" si="7"/>
        <v>5.5307734234982522E-3</v>
      </c>
      <c r="N4" s="29">
        <f t="shared" si="7"/>
        <v>4.8605128929513743E-3</v>
      </c>
      <c r="O4" s="29">
        <f t="shared" si="7"/>
        <v>3.1288812458201967E-3</v>
      </c>
      <c r="P4" s="29">
        <f t="shared" si="7"/>
        <v>2.8661507595299511E-3</v>
      </c>
      <c r="Q4" s="29">
        <f t="shared" si="7"/>
        <v>2.8900353491927008E-3</v>
      </c>
      <c r="R4" s="29">
        <f t="shared" si="7"/>
        <v>2.8661507595299511E-3</v>
      </c>
      <c r="S4" s="29">
        <f t="shared" si="7"/>
        <v>2.842266169867201E-3</v>
      </c>
      <c r="T4" s="29">
        <f t="shared" si="7"/>
        <v>2.2929206076239611E-3</v>
      </c>
      <c r="U4" s="29">
        <f t="shared" si="7"/>
        <v>1.7435750453807203E-3</v>
      </c>
      <c r="V4" s="29">
        <f t="shared" si="7"/>
        <v>1.17034489347473E-3</v>
      </c>
      <c r="W4" s="29">
        <f t="shared" si="7"/>
        <v>6.3497409033720089E-4</v>
      </c>
      <c r="X4" s="29">
        <f t="shared" ref="X4" si="8">SUM(X5:X7)</f>
        <v>5.7323015190599038E-4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2.3094585926180119E-3</v>
      </c>
      <c r="D7" s="10">
        <v>5.7812809096996209E-3</v>
      </c>
      <c r="E7" s="10">
        <v>4.0666053080580774E-3</v>
      </c>
      <c r="F7" s="10">
        <v>3.5078704808992668E-3</v>
      </c>
      <c r="G7" s="10">
        <v>3.6745451588770235E-3</v>
      </c>
      <c r="H7" s="10">
        <v>4.0359504282788021E-3</v>
      </c>
      <c r="I7" s="10">
        <v>3.3968718822093126E-3</v>
      </c>
      <c r="J7" s="10">
        <v>3.3891378544374444E-3</v>
      </c>
      <c r="K7" s="10">
        <v>3.2836724361574306E-3</v>
      </c>
      <c r="L7" s="10">
        <v>3.4024423763974964E-3</v>
      </c>
      <c r="M7" s="10">
        <v>5.5307734234982522E-3</v>
      </c>
      <c r="N7" s="10">
        <v>4.8605128929513743E-3</v>
      </c>
      <c r="O7" s="10">
        <v>3.1288812458201967E-3</v>
      </c>
      <c r="P7" s="10">
        <v>2.8661507595299511E-3</v>
      </c>
      <c r="Q7" s="10">
        <v>2.8900353491927008E-3</v>
      </c>
      <c r="R7" s="10">
        <v>2.8661507595299511E-3</v>
      </c>
      <c r="S7" s="10">
        <v>2.842266169867201E-3</v>
      </c>
      <c r="T7" s="10">
        <v>2.2929206076239611E-3</v>
      </c>
      <c r="U7" s="10">
        <v>1.7435750453807203E-3</v>
      </c>
      <c r="V7" s="10">
        <v>1.17034489347473E-3</v>
      </c>
      <c r="W7" s="10">
        <v>6.3497409033720089E-4</v>
      </c>
      <c r="X7" s="10">
        <v>5.7323015190599038E-4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4.5312778570551579E-5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1.0598973691065118E-4</v>
      </c>
      <c r="N22" s="37">
        <f t="shared" si="17"/>
        <v>1.5525093622604033E-4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4.5312778570551579E-5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1.0598973691065118E-4</v>
      </c>
      <c r="N23" s="10">
        <v>1.5525093622604033E-4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24.566245218971783</v>
      </c>
      <c r="D26" s="37">
        <f t="shared" si="19"/>
        <v>23.528519362627893</v>
      </c>
      <c r="E26" s="37">
        <f t="shared" si="19"/>
        <v>23.798469793938963</v>
      </c>
      <c r="F26" s="37">
        <f t="shared" si="19"/>
        <v>23.592835917904306</v>
      </c>
      <c r="G26" s="37">
        <f t="shared" si="19"/>
        <v>24.652753469565674</v>
      </c>
      <c r="H26" s="37">
        <f t="shared" si="19"/>
        <v>25.295707219607916</v>
      </c>
      <c r="I26" s="37">
        <f t="shared" si="19"/>
        <v>25.19151307375817</v>
      </c>
      <c r="J26" s="37">
        <f t="shared" si="19"/>
        <v>21.433786652833675</v>
      </c>
      <c r="K26" s="37">
        <f t="shared" si="19"/>
        <v>20.398857424524515</v>
      </c>
      <c r="L26" s="37">
        <f t="shared" si="19"/>
        <v>18.647508566945714</v>
      </c>
      <c r="M26" s="37">
        <f t="shared" si="19"/>
        <v>19.202330180567497</v>
      </c>
      <c r="N26" s="37">
        <f t="shared" si="19"/>
        <v>19.202330180567497</v>
      </c>
      <c r="O26" s="37">
        <f t="shared" si="19"/>
        <v>19.202330180567497</v>
      </c>
      <c r="P26" s="37">
        <f t="shared" si="19"/>
        <v>19.202330180567497</v>
      </c>
      <c r="Q26" s="37">
        <f t="shared" si="19"/>
        <v>21.123215821152193</v>
      </c>
      <c r="R26" s="37">
        <f t="shared" si="19"/>
        <v>16.322089423903698</v>
      </c>
      <c r="S26" s="37">
        <f t="shared" si="19"/>
        <v>16.322089423903698</v>
      </c>
      <c r="T26" s="37">
        <f t="shared" si="19"/>
        <v>16.736504729148752</v>
      </c>
      <c r="U26" s="37">
        <f t="shared" si="19"/>
        <v>14.314187446259673</v>
      </c>
      <c r="V26" s="37">
        <f t="shared" si="19"/>
        <v>13.101397248495273</v>
      </c>
      <c r="W26" s="37">
        <f t="shared" si="19"/>
        <v>13.831246775580397</v>
      </c>
      <c r="X26" s="37">
        <f t="shared" ref="X26" si="20">SUM(X27,X33)</f>
        <v>14.509974204643164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24.566245218971783</v>
      </c>
      <c r="D33" s="29">
        <f t="shared" si="23"/>
        <v>23.528519362627893</v>
      </c>
      <c r="E33" s="29">
        <f t="shared" si="23"/>
        <v>23.798469793938963</v>
      </c>
      <c r="F33" s="29">
        <f t="shared" si="23"/>
        <v>23.592835917904306</v>
      </c>
      <c r="G33" s="29">
        <f t="shared" si="23"/>
        <v>24.652753469565674</v>
      </c>
      <c r="H33" s="29">
        <f t="shared" si="23"/>
        <v>25.295707219607916</v>
      </c>
      <c r="I33" s="29">
        <f t="shared" si="23"/>
        <v>25.19151307375817</v>
      </c>
      <c r="J33" s="29">
        <f t="shared" si="23"/>
        <v>21.433786652833675</v>
      </c>
      <c r="K33" s="29">
        <f t="shared" si="23"/>
        <v>20.398857424524515</v>
      </c>
      <c r="L33" s="29">
        <f t="shared" si="23"/>
        <v>18.647508566945714</v>
      </c>
      <c r="M33" s="29">
        <f t="shared" si="23"/>
        <v>19.202330180567497</v>
      </c>
      <c r="N33" s="29">
        <f t="shared" si="23"/>
        <v>19.202330180567497</v>
      </c>
      <c r="O33" s="29">
        <f t="shared" si="23"/>
        <v>19.202330180567497</v>
      </c>
      <c r="P33" s="29">
        <f t="shared" si="23"/>
        <v>19.202330180567497</v>
      </c>
      <c r="Q33" s="29">
        <f t="shared" si="23"/>
        <v>21.123215821152193</v>
      </c>
      <c r="R33" s="29">
        <f t="shared" si="23"/>
        <v>16.322089423903698</v>
      </c>
      <c r="S33" s="29">
        <f t="shared" si="23"/>
        <v>16.322089423903698</v>
      </c>
      <c r="T33" s="29">
        <f t="shared" si="23"/>
        <v>16.736504729148752</v>
      </c>
      <c r="U33" s="29">
        <f t="shared" si="23"/>
        <v>14.314187446259673</v>
      </c>
      <c r="V33" s="29">
        <f t="shared" si="23"/>
        <v>13.101397248495273</v>
      </c>
      <c r="W33" s="29">
        <f t="shared" si="23"/>
        <v>13.831246775580397</v>
      </c>
      <c r="X33" s="29">
        <f t="shared" ref="X33" si="24">SUM(X34:X50)</f>
        <v>14.509974204643164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24.566245218971783</v>
      </c>
      <c r="D36" s="10">
        <v>23.528519362627893</v>
      </c>
      <c r="E36" s="10">
        <v>23.798469793938963</v>
      </c>
      <c r="F36" s="10">
        <v>23.592835917904306</v>
      </c>
      <c r="G36" s="10">
        <v>24.652753469565674</v>
      </c>
      <c r="H36" s="10">
        <v>25.295707219607916</v>
      </c>
      <c r="I36" s="10">
        <v>25.19151307375817</v>
      </c>
      <c r="J36" s="10">
        <v>21.433786652833675</v>
      </c>
      <c r="K36" s="10">
        <v>20.398857424524515</v>
      </c>
      <c r="L36" s="10">
        <v>18.647508566945714</v>
      </c>
      <c r="M36" s="10">
        <v>19.202330180567497</v>
      </c>
      <c r="N36" s="10">
        <v>19.202330180567497</v>
      </c>
      <c r="O36" s="10">
        <v>19.202330180567497</v>
      </c>
      <c r="P36" s="10">
        <v>19.202330180567497</v>
      </c>
      <c r="Q36" s="10">
        <v>21.123215821152193</v>
      </c>
      <c r="R36" s="10">
        <v>16.322089423903698</v>
      </c>
      <c r="S36" s="10">
        <v>16.322089423903698</v>
      </c>
      <c r="T36" s="10">
        <v>16.736504729148752</v>
      </c>
      <c r="U36" s="10">
        <v>14.314187446259673</v>
      </c>
      <c r="V36" s="10">
        <v>13.101397248495273</v>
      </c>
      <c r="W36" s="10">
        <v>13.831246775580397</v>
      </c>
      <c r="X36" s="10">
        <v>14.509974204643164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2.5020950061511877</v>
      </c>
      <c r="D51" s="37">
        <v>2.6770040718753019</v>
      </c>
      <c r="E51" s="37">
        <v>3.2719598648913126</v>
      </c>
      <c r="F51" s="37">
        <v>3.6973318293102357</v>
      </c>
      <c r="G51" s="37">
        <v>4.3279724573243827</v>
      </c>
      <c r="H51" s="37">
        <v>4.5796535502668485</v>
      </c>
      <c r="I51" s="37">
        <v>4.958866978426129</v>
      </c>
      <c r="J51" s="37">
        <v>5.0725482342778099</v>
      </c>
      <c r="K51" s="37">
        <v>5.5550265108254395</v>
      </c>
      <c r="L51" s="37">
        <v>4.7769229763264729</v>
      </c>
      <c r="M51" s="37">
        <v>6.549447416070751</v>
      </c>
      <c r="N51" s="37">
        <v>5.530392676657458</v>
      </c>
      <c r="O51" s="37">
        <v>5.3838840598108417</v>
      </c>
      <c r="P51" s="37">
        <v>5.3121859392755608</v>
      </c>
      <c r="Q51" s="37">
        <v>5.4477564180874607</v>
      </c>
      <c r="R51" s="37">
        <v>5.2904726798387181</v>
      </c>
      <c r="S51" s="37">
        <v>5.6777805256202356</v>
      </c>
      <c r="T51" s="37">
        <v>5.6108262225562395</v>
      </c>
      <c r="U51" s="37">
        <v>5.8685041863968337</v>
      </c>
      <c r="V51" s="37">
        <v>5.3614053774522414</v>
      </c>
      <c r="W51" s="37">
        <v>5.7367807013588203</v>
      </c>
      <c r="X51" s="37">
        <v>5.7068879023324453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25.151621987885566</v>
      </c>
      <c r="D52" s="37">
        <f t="shared" si="25"/>
        <v>25.249380618423807</v>
      </c>
      <c r="E52" s="37">
        <f t="shared" si="25"/>
        <v>27.859595219511665</v>
      </c>
      <c r="F52" s="37">
        <f t="shared" si="25"/>
        <v>31.026857299077893</v>
      </c>
      <c r="G52" s="37">
        <f t="shared" si="25"/>
        <v>33.986122344948924</v>
      </c>
      <c r="H52" s="37">
        <f t="shared" si="25"/>
        <v>31.380301971951749</v>
      </c>
      <c r="I52" s="37">
        <f t="shared" si="25"/>
        <v>29.707163393677178</v>
      </c>
      <c r="J52" s="37">
        <f t="shared" si="25"/>
        <v>28.901387130086263</v>
      </c>
      <c r="K52" s="37">
        <f t="shared" si="25"/>
        <v>27.804948162367928</v>
      </c>
      <c r="L52" s="37">
        <f t="shared" si="25"/>
        <v>32.108806723720875</v>
      </c>
      <c r="M52" s="37">
        <f t="shared" si="25"/>
        <v>29.770636285468608</v>
      </c>
      <c r="N52" s="37">
        <f t="shared" si="25"/>
        <v>31.043923760389795</v>
      </c>
      <c r="O52" s="37">
        <f t="shared" si="25"/>
        <v>33.043374414827554</v>
      </c>
      <c r="P52" s="37">
        <f t="shared" si="25"/>
        <v>28.688616604566732</v>
      </c>
      <c r="Q52" s="37">
        <f t="shared" si="25"/>
        <v>28.194707174930731</v>
      </c>
      <c r="R52" s="37">
        <f t="shared" si="25"/>
        <v>22.767602942581448</v>
      </c>
      <c r="S52" s="37">
        <f t="shared" si="25"/>
        <v>22.373674405273711</v>
      </c>
      <c r="T52" s="37">
        <f t="shared" si="25"/>
        <v>25.103874080443298</v>
      </c>
      <c r="U52" s="37">
        <f t="shared" si="25"/>
        <v>26.639820387885734</v>
      </c>
      <c r="V52" s="37">
        <f t="shared" si="25"/>
        <v>25.333524410050636</v>
      </c>
      <c r="W52" s="37">
        <f t="shared" si="25"/>
        <v>22.497707079392374</v>
      </c>
      <c r="X52" s="37">
        <f t="shared" ref="X52" si="26">SUM(X53:X70)</f>
        <v>22.935678800038218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25.151621987885566</v>
      </c>
      <c r="D59" s="10">
        <v>25.249380618423807</v>
      </c>
      <c r="E59" s="10">
        <v>27.859595219511665</v>
      </c>
      <c r="F59" s="10">
        <v>31.026857299077893</v>
      </c>
      <c r="G59" s="10">
        <v>33.954334144179015</v>
      </c>
      <c r="H59" s="10">
        <v>31.321889868231619</v>
      </c>
      <c r="I59" s="10">
        <v>29.678595375302287</v>
      </c>
      <c r="J59" s="10">
        <v>28.872884040539187</v>
      </c>
      <c r="K59" s="10">
        <v>27.749646841243564</v>
      </c>
      <c r="L59" s="10">
        <v>32.051582533280893</v>
      </c>
      <c r="M59" s="10">
        <v>29.699288076521682</v>
      </c>
      <c r="N59" s="10">
        <v>30.972677108047336</v>
      </c>
      <c r="O59" s="10">
        <v>32.972117870533552</v>
      </c>
      <c r="P59" s="10">
        <v>28.581901348420036</v>
      </c>
      <c r="Q59" s="10">
        <v>28.087998870683023</v>
      </c>
      <c r="R59" s="10">
        <v>22.696415689648731</v>
      </c>
      <c r="S59" s="10">
        <v>22.302491026451978</v>
      </c>
      <c r="T59" s="10">
        <v>25.026170867610556</v>
      </c>
      <c r="U59" s="10">
        <v>26.558555517922247</v>
      </c>
      <c r="V59" s="10">
        <v>25.230401303381186</v>
      </c>
      <c r="W59" s="10">
        <v>22.391100861866079</v>
      </c>
      <c r="X59" s="10">
        <v>22.829029093043427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3.1788200769910381E-2</v>
      </c>
      <c r="H60" s="10">
        <v>5.8412103720128748E-2</v>
      </c>
      <c r="I60" s="10">
        <v>2.8568018374890029E-2</v>
      </c>
      <c r="J60" s="10">
        <v>2.8503089547076567E-2</v>
      </c>
      <c r="K60" s="10">
        <v>5.5301321124365907E-2</v>
      </c>
      <c r="L60" s="10">
        <v>5.7224190439983974E-2</v>
      </c>
      <c r="M60" s="10">
        <v>7.1348208946926089E-2</v>
      </c>
      <c r="N60" s="10">
        <v>7.1246652342459998E-2</v>
      </c>
      <c r="O60" s="10">
        <v>7.1256544294002799E-2</v>
      </c>
      <c r="P60" s="10">
        <v>0.10671525614669612</v>
      </c>
      <c r="Q60" s="10">
        <v>0.10670830424770726</v>
      </c>
      <c r="R60" s="10">
        <v>7.1187252932715647E-2</v>
      </c>
      <c r="S60" s="10">
        <v>7.1183378821732896E-2</v>
      </c>
      <c r="T60" s="10">
        <v>7.7703212832740759E-2</v>
      </c>
      <c r="U60" s="10">
        <v>8.1264869963486294E-2</v>
      </c>
      <c r="V60" s="10">
        <v>0.10312310666944931</v>
      </c>
      <c r="W60" s="10">
        <v>0.10660621752629588</v>
      </c>
      <c r="X60" s="10">
        <v>0.10664970699479018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4.3762936205261482</v>
      </c>
      <c r="D76" s="40">
        <v>5.2473024439545028</v>
      </c>
      <c r="E76" s="40">
        <v>6.6613924715880088</v>
      </c>
      <c r="F76" s="40">
        <v>7.8905725142182384</v>
      </c>
      <c r="G76" s="40">
        <v>7.8748868822929765</v>
      </c>
      <c r="H76" s="40">
        <v>8.6379023280055804</v>
      </c>
      <c r="I76" s="40">
        <v>10.977376822825411</v>
      </c>
      <c r="J76" s="40">
        <v>11.255188996521348</v>
      </c>
      <c r="K76" s="40">
        <v>15.792866925935051</v>
      </c>
      <c r="L76" s="40">
        <v>14.663833935530517</v>
      </c>
      <c r="M76" s="40">
        <v>15.607117917122345</v>
      </c>
      <c r="N76" s="40">
        <v>11.59614110602358</v>
      </c>
      <c r="O76" s="40">
        <v>11.29554661527844</v>
      </c>
      <c r="P76" s="40">
        <v>11.955203379879732</v>
      </c>
      <c r="Q76" s="40">
        <v>10.413967483799368</v>
      </c>
      <c r="R76" s="40">
        <v>12.017852204429687</v>
      </c>
      <c r="S76" s="40">
        <v>13.02718056155458</v>
      </c>
      <c r="T76" s="40">
        <v>9.4799693095856661</v>
      </c>
      <c r="U76" s="40">
        <v>9.7910905721663681</v>
      </c>
      <c r="V76" s="40">
        <v>9.4396820370534869</v>
      </c>
      <c r="W76" s="40">
        <v>11.174372911636887</v>
      </c>
      <c r="X76" s="40">
        <v>11.473009891638966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34.66903536083165</v>
      </c>
      <c r="D2" s="31">
        <f t="shared" si="0"/>
        <v>34.581681057004481</v>
      </c>
      <c r="E2" s="31">
        <f t="shared" si="0"/>
        <v>34.533058692341029</v>
      </c>
      <c r="F2" s="31">
        <f t="shared" si="0"/>
        <v>34.639312741974464</v>
      </c>
      <c r="G2" s="31">
        <f t="shared" si="0"/>
        <v>34.743575054685088</v>
      </c>
      <c r="H2" s="31">
        <f t="shared" si="0"/>
        <v>34.793620107350371</v>
      </c>
      <c r="I2" s="31">
        <f t="shared" si="0"/>
        <v>34.745319483893738</v>
      </c>
      <c r="J2" s="31">
        <f t="shared" si="0"/>
        <v>33.716745601200117</v>
      </c>
      <c r="K2" s="31">
        <f t="shared" si="0"/>
        <v>32.672832929280794</v>
      </c>
      <c r="L2" s="31">
        <f t="shared" si="0"/>
        <v>32.321581200689764</v>
      </c>
      <c r="M2" s="31">
        <f t="shared" si="0"/>
        <v>31.097183394196275</v>
      </c>
      <c r="N2" s="31">
        <f t="shared" si="0"/>
        <v>30.622980046394666</v>
      </c>
      <c r="O2" s="31">
        <f t="shared" si="0"/>
        <v>29.496638731480914</v>
      </c>
      <c r="P2" s="31">
        <f t="shared" si="0"/>
        <v>28.585088583941378</v>
      </c>
      <c r="Q2" s="31">
        <f t="shared" si="0"/>
        <v>27.309410014213697</v>
      </c>
      <c r="R2" s="31">
        <f t="shared" si="0"/>
        <v>26.20154648137078</v>
      </c>
      <c r="S2" s="31">
        <f t="shared" si="0"/>
        <v>25.090083414326013</v>
      </c>
      <c r="T2" s="31">
        <f t="shared" si="0"/>
        <v>24.306985476735594</v>
      </c>
      <c r="U2" s="31">
        <f t="shared" si="0"/>
        <v>23.33517933555563</v>
      </c>
      <c r="V2" s="31">
        <f t="shared" si="0"/>
        <v>22.675034904603308</v>
      </c>
      <c r="W2" s="31">
        <f t="shared" si="0"/>
        <v>21.560775208383564</v>
      </c>
      <c r="X2" s="31">
        <f t="shared" ref="X2" si="1">SUM(X3,X17,X22,X25,X26,X51,X52,X71,X74,X75,X76)</f>
        <v>20.783888813340262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34.66903536083165</v>
      </c>
      <c r="D76" s="40">
        <v>34.581681057004481</v>
      </c>
      <c r="E76" s="40">
        <v>34.533058692341029</v>
      </c>
      <c r="F76" s="40">
        <v>34.639312741974464</v>
      </c>
      <c r="G76" s="40">
        <v>34.743575054685088</v>
      </c>
      <c r="H76" s="40">
        <v>34.793620107350371</v>
      </c>
      <c r="I76" s="40">
        <v>34.745319483893738</v>
      </c>
      <c r="J76" s="40">
        <v>33.716745601200117</v>
      </c>
      <c r="K76" s="40">
        <v>32.672832929280794</v>
      </c>
      <c r="L76" s="40">
        <v>32.321581200689764</v>
      </c>
      <c r="M76" s="40">
        <v>31.097183394196275</v>
      </c>
      <c r="N76" s="40">
        <v>30.622980046394666</v>
      </c>
      <c r="O76" s="40">
        <v>29.496638731480914</v>
      </c>
      <c r="P76" s="40">
        <v>28.585088583941378</v>
      </c>
      <c r="Q76" s="40">
        <v>27.309410014213697</v>
      </c>
      <c r="R76" s="40">
        <v>26.20154648137078</v>
      </c>
      <c r="S76" s="40">
        <v>25.090083414326013</v>
      </c>
      <c r="T76" s="40">
        <v>24.306985476735594</v>
      </c>
      <c r="U76" s="40">
        <v>23.33517933555563</v>
      </c>
      <c r="V76" s="40">
        <v>22.675034904603308</v>
      </c>
      <c r="W76" s="40">
        <v>21.560775208383564</v>
      </c>
      <c r="X76" s="40">
        <v>20.783888813340262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17.263432859901151</v>
      </c>
      <c r="D2" s="31">
        <f t="shared" si="0"/>
        <v>17.120902703503273</v>
      </c>
      <c r="E2" s="31">
        <f t="shared" si="0"/>
        <v>17.314897626604921</v>
      </c>
      <c r="F2" s="31">
        <f t="shared" si="0"/>
        <v>17.443388080348154</v>
      </c>
      <c r="G2" s="31">
        <f t="shared" si="0"/>
        <v>17.643707175790443</v>
      </c>
      <c r="H2" s="31">
        <f t="shared" si="0"/>
        <v>17.767599955130528</v>
      </c>
      <c r="I2" s="31">
        <f t="shared" si="0"/>
        <v>17.894536525340765</v>
      </c>
      <c r="J2" s="31">
        <f t="shared" si="0"/>
        <v>17.335773124328544</v>
      </c>
      <c r="K2" s="31">
        <f t="shared" si="0"/>
        <v>16.826626377870362</v>
      </c>
      <c r="L2" s="31">
        <f t="shared" si="0"/>
        <v>16.524825800033494</v>
      </c>
      <c r="M2" s="31">
        <f t="shared" si="0"/>
        <v>15.844941377797024</v>
      </c>
      <c r="N2" s="31">
        <f t="shared" si="0"/>
        <v>15.291693659118664</v>
      </c>
      <c r="O2" s="31">
        <f t="shared" si="0"/>
        <v>14.734050965877984</v>
      </c>
      <c r="P2" s="31">
        <f t="shared" si="0"/>
        <v>14.078896578658</v>
      </c>
      <c r="Q2" s="31">
        <f t="shared" si="0"/>
        <v>13.395664883930559</v>
      </c>
      <c r="R2" s="31">
        <f t="shared" si="0"/>
        <v>12.765319281239664</v>
      </c>
      <c r="S2" s="31">
        <f t="shared" si="0"/>
        <v>12.376448752003217</v>
      </c>
      <c r="T2" s="31">
        <f t="shared" si="0"/>
        <v>12.356702342938481</v>
      </c>
      <c r="U2" s="31">
        <f t="shared" si="0"/>
        <v>11.921168966390846</v>
      </c>
      <c r="V2" s="31">
        <f t="shared" si="0"/>
        <v>11.433879158663252</v>
      </c>
      <c r="W2" s="31">
        <f t="shared" si="0"/>
        <v>10.841788964964993</v>
      </c>
      <c r="X2" s="31">
        <f t="shared" ref="X2" si="1">SUM(X3,X17,X22,X25,X26,X51,X52,X71,X74,X75,X76)</f>
        <v>10.38449393511347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17.263432859901151</v>
      </c>
      <c r="D76" s="40">
        <v>17.120902703503273</v>
      </c>
      <c r="E76" s="40">
        <v>17.314897626604921</v>
      </c>
      <c r="F76" s="40">
        <v>17.443388080348154</v>
      </c>
      <c r="G76" s="40">
        <v>17.643707175790443</v>
      </c>
      <c r="H76" s="40">
        <v>17.767599955130528</v>
      </c>
      <c r="I76" s="40">
        <v>17.894536525340765</v>
      </c>
      <c r="J76" s="40">
        <v>17.335773124328544</v>
      </c>
      <c r="K76" s="40">
        <v>16.826626377870362</v>
      </c>
      <c r="L76" s="40">
        <v>16.524825800033494</v>
      </c>
      <c r="M76" s="40">
        <v>15.844941377797024</v>
      </c>
      <c r="N76" s="40">
        <v>15.291693659118664</v>
      </c>
      <c r="O76" s="40">
        <v>14.734050965877984</v>
      </c>
      <c r="P76" s="40">
        <v>14.078896578658</v>
      </c>
      <c r="Q76" s="40">
        <v>13.395664883930559</v>
      </c>
      <c r="R76" s="40">
        <v>12.765319281239664</v>
      </c>
      <c r="S76" s="40">
        <v>12.376448752003217</v>
      </c>
      <c r="T76" s="40">
        <v>12.356702342938481</v>
      </c>
      <c r="U76" s="40">
        <v>11.921168966390846</v>
      </c>
      <c r="V76" s="40">
        <v>11.433879158663252</v>
      </c>
      <c r="W76" s="40">
        <v>10.841788964964993</v>
      </c>
      <c r="X76" s="40">
        <v>10.38449393511347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0.18810132709002847</v>
      </c>
      <c r="D2" s="31">
        <f t="shared" si="0"/>
        <v>0.22566689904334417</v>
      </c>
      <c r="E2" s="31">
        <f t="shared" si="0"/>
        <v>0.25195999225922056</v>
      </c>
      <c r="F2" s="31">
        <f t="shared" si="0"/>
        <v>0.27433507487878267</v>
      </c>
      <c r="G2" s="31">
        <f t="shared" si="0"/>
        <v>0.28973656878318554</v>
      </c>
      <c r="H2" s="31">
        <f t="shared" si="0"/>
        <v>0.30574432374185234</v>
      </c>
      <c r="I2" s="31">
        <f t="shared" si="0"/>
        <v>0.33727219636159633</v>
      </c>
      <c r="J2" s="31">
        <f t="shared" si="0"/>
        <v>0.3588517687253529</v>
      </c>
      <c r="K2" s="31">
        <f t="shared" si="0"/>
        <v>0.38723351734312617</v>
      </c>
      <c r="L2" s="31">
        <f t="shared" si="0"/>
        <v>0.414031753613956</v>
      </c>
      <c r="M2" s="31">
        <f t="shared" si="0"/>
        <v>0.4442089074927803</v>
      </c>
      <c r="N2" s="31">
        <f t="shared" si="0"/>
        <v>0.43355144236317905</v>
      </c>
      <c r="O2" s="31">
        <f t="shared" si="0"/>
        <v>0.42420818573320063</v>
      </c>
      <c r="P2" s="31">
        <f t="shared" si="0"/>
        <v>0.41007508407296944</v>
      </c>
      <c r="Q2" s="31">
        <f t="shared" si="0"/>
        <v>0.39734336947371696</v>
      </c>
      <c r="R2" s="31">
        <f t="shared" si="0"/>
        <v>0.53619341714882796</v>
      </c>
      <c r="S2" s="31">
        <f t="shared" si="0"/>
        <v>0.59724350246496805</v>
      </c>
      <c r="T2" s="31">
        <f t="shared" si="0"/>
        <v>0.66346208022277375</v>
      </c>
      <c r="U2" s="31">
        <f t="shared" si="0"/>
        <v>0.70459122944683628</v>
      </c>
      <c r="V2" s="31">
        <f t="shared" si="0"/>
        <v>0.75489175036407263</v>
      </c>
      <c r="W2" s="31">
        <f t="shared" si="0"/>
        <v>0.80116064816272159</v>
      </c>
      <c r="X2" s="31">
        <f t="shared" ref="X2" si="1">SUM(X3,X17,X22,X25,X26,X51,X52,X71,X74,X75,X76)</f>
        <v>0.91096224616052535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0.18810132709002847</v>
      </c>
      <c r="D76" s="40">
        <v>0.22566689904334417</v>
      </c>
      <c r="E76" s="40">
        <v>0.25195999225922056</v>
      </c>
      <c r="F76" s="40">
        <v>0.27433507487878267</v>
      </c>
      <c r="G76" s="40">
        <v>0.28973656878318554</v>
      </c>
      <c r="H76" s="40">
        <v>0.30574432374185234</v>
      </c>
      <c r="I76" s="40">
        <v>0.33727219636159633</v>
      </c>
      <c r="J76" s="40">
        <v>0.3588517687253529</v>
      </c>
      <c r="K76" s="40">
        <v>0.38723351734312617</v>
      </c>
      <c r="L76" s="40">
        <v>0.414031753613956</v>
      </c>
      <c r="M76" s="40">
        <v>0.4442089074927803</v>
      </c>
      <c r="N76" s="40">
        <v>0.43355144236317905</v>
      </c>
      <c r="O76" s="40">
        <v>0.42420818573320063</v>
      </c>
      <c r="P76" s="40">
        <v>0.41007508407296944</v>
      </c>
      <c r="Q76" s="40">
        <v>0.39734336947371696</v>
      </c>
      <c r="R76" s="40">
        <v>0.53619341714882796</v>
      </c>
      <c r="S76" s="40">
        <v>0.59724350246496805</v>
      </c>
      <c r="T76" s="40">
        <v>0.66346208022277375</v>
      </c>
      <c r="U76" s="40">
        <v>0.70459122944683628</v>
      </c>
      <c r="V76" s="40">
        <v>0.75489175036407263</v>
      </c>
      <c r="W76" s="40">
        <v>0.80116064816272159</v>
      </c>
      <c r="X76" s="40">
        <v>0.91096224616052535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0.10756188594454689</v>
      </c>
      <c r="D2" s="31">
        <f t="shared" si="0"/>
        <v>0.16010169818227324</v>
      </c>
      <c r="E2" s="31">
        <f t="shared" si="0"/>
        <v>0.25058490141364015</v>
      </c>
      <c r="F2" s="31">
        <f t="shared" si="0"/>
        <v>0.37094278239123102</v>
      </c>
      <c r="G2" s="31">
        <f t="shared" si="0"/>
        <v>0.51034544360611445</v>
      </c>
      <c r="H2" s="31">
        <f t="shared" si="0"/>
        <v>0.65902358030366015</v>
      </c>
      <c r="I2" s="31">
        <f t="shared" si="0"/>
        <v>0.88440844283017761</v>
      </c>
      <c r="J2" s="31">
        <f t="shared" si="0"/>
        <v>0.9764803973707521</v>
      </c>
      <c r="K2" s="31">
        <f t="shared" si="0"/>
        <v>1.0814501637107927</v>
      </c>
      <c r="L2" s="31">
        <f t="shared" si="0"/>
        <v>1.091827395231407</v>
      </c>
      <c r="M2" s="31">
        <f t="shared" si="0"/>
        <v>1.2604501359501197</v>
      </c>
      <c r="N2" s="31">
        <f t="shared" si="0"/>
        <v>1.2336996845884713</v>
      </c>
      <c r="O2" s="31">
        <f t="shared" si="0"/>
        <v>1.4881201685511836</v>
      </c>
      <c r="P2" s="31">
        <f t="shared" si="0"/>
        <v>1.7284406026663111</v>
      </c>
      <c r="Q2" s="31">
        <f t="shared" si="0"/>
        <v>1.8089837770481751</v>
      </c>
      <c r="R2" s="31">
        <f t="shared" si="0"/>
        <v>1.9435515417570635</v>
      </c>
      <c r="S2" s="31">
        <f t="shared" si="0"/>
        <v>2.0046073826062019</v>
      </c>
      <c r="T2" s="31">
        <f t="shared" si="0"/>
        <v>2.1398422552188654</v>
      </c>
      <c r="U2" s="31">
        <f t="shared" si="0"/>
        <v>2.2073601989079275</v>
      </c>
      <c r="V2" s="31">
        <f t="shared" si="0"/>
        <v>2.2706005330529391</v>
      </c>
      <c r="W2" s="31">
        <f t="shared" si="0"/>
        <v>2.3760462191176277</v>
      </c>
      <c r="X2" s="31">
        <f t="shared" ref="X2" si="1">SUM(X3,X17,X22,X25,X26,X51,X52,X71,X74,X75,X76)</f>
        <v>2.5838149322954207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0.10756188594454689</v>
      </c>
      <c r="D76" s="40">
        <v>0.16010169818227324</v>
      </c>
      <c r="E76" s="40">
        <v>0.25058490141364015</v>
      </c>
      <c r="F76" s="40">
        <v>0.37094278239123102</v>
      </c>
      <c r="G76" s="40">
        <v>0.51034544360611445</v>
      </c>
      <c r="H76" s="40">
        <v>0.65902358030366015</v>
      </c>
      <c r="I76" s="40">
        <v>0.88440844283017761</v>
      </c>
      <c r="J76" s="40">
        <v>0.9764803973707521</v>
      </c>
      <c r="K76" s="40">
        <v>1.0814501637107927</v>
      </c>
      <c r="L76" s="40">
        <v>1.091827395231407</v>
      </c>
      <c r="M76" s="40">
        <v>1.2604501359501197</v>
      </c>
      <c r="N76" s="40">
        <v>1.2336996845884713</v>
      </c>
      <c r="O76" s="40">
        <v>1.4881201685511836</v>
      </c>
      <c r="P76" s="40">
        <v>1.7284406026663111</v>
      </c>
      <c r="Q76" s="40">
        <v>1.8089837770481751</v>
      </c>
      <c r="R76" s="40">
        <v>1.9435515417570635</v>
      </c>
      <c r="S76" s="40">
        <v>2.0046073826062019</v>
      </c>
      <c r="T76" s="40">
        <v>2.1398422552188654</v>
      </c>
      <c r="U76" s="40">
        <v>2.2073601989079275</v>
      </c>
      <c r="V76" s="40">
        <v>2.2706005330529391</v>
      </c>
      <c r="W76" s="40">
        <v>2.3760462191176277</v>
      </c>
      <c r="X76" s="40">
        <v>2.5838149322954207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9.415557299171768</v>
      </c>
      <c r="D2" s="31">
        <f t="shared" si="0"/>
        <v>10.566739710293822</v>
      </c>
      <c r="E2" s="31">
        <f t="shared" si="0"/>
        <v>12.055987085756582</v>
      </c>
      <c r="F2" s="31">
        <f t="shared" si="0"/>
        <v>13.652829616463288</v>
      </c>
      <c r="G2" s="31">
        <f t="shared" si="0"/>
        <v>14.952208824245808</v>
      </c>
      <c r="H2" s="31">
        <f t="shared" si="0"/>
        <v>16.303116347089169</v>
      </c>
      <c r="I2" s="31">
        <f t="shared" si="0"/>
        <v>17.79060181064985</v>
      </c>
      <c r="J2" s="31">
        <f t="shared" si="0"/>
        <v>19.987925513889127</v>
      </c>
      <c r="K2" s="31">
        <f t="shared" si="0"/>
        <v>21.802842777569015</v>
      </c>
      <c r="L2" s="31">
        <f t="shared" si="0"/>
        <v>24.064412678547811</v>
      </c>
      <c r="M2" s="31">
        <f t="shared" si="0"/>
        <v>24.868341508565699</v>
      </c>
      <c r="N2" s="31">
        <f t="shared" si="0"/>
        <v>25.397984440300711</v>
      </c>
      <c r="O2" s="31">
        <f t="shared" si="0"/>
        <v>26.140083898645624</v>
      </c>
      <c r="P2" s="31">
        <f t="shared" si="0"/>
        <v>26.503456875872956</v>
      </c>
      <c r="Q2" s="31">
        <f t="shared" si="0"/>
        <v>27.833581996849553</v>
      </c>
      <c r="R2" s="31">
        <f t="shared" si="0"/>
        <v>27.308733172847724</v>
      </c>
      <c r="S2" s="31">
        <f t="shared" si="0"/>
        <v>27.544202555920787</v>
      </c>
      <c r="T2" s="31">
        <f t="shared" si="0"/>
        <v>28.099058156840258</v>
      </c>
      <c r="U2" s="31">
        <f t="shared" si="0"/>
        <v>28.800911011508866</v>
      </c>
      <c r="V2" s="31">
        <f t="shared" si="0"/>
        <v>29.349879067299824</v>
      </c>
      <c r="W2" s="31">
        <f t="shared" si="0"/>
        <v>29.961666034748493</v>
      </c>
      <c r="X2" s="31">
        <f t="shared" ref="X2" si="1">SUM(X3,X17,X22,X25,X26,X51,X52,X71,X74,X75,X76)</f>
        <v>31.413879952588101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9.415557299171768</v>
      </c>
      <c r="D76" s="40">
        <v>10.566739710293822</v>
      </c>
      <c r="E76" s="40">
        <v>12.055987085756582</v>
      </c>
      <c r="F76" s="40">
        <v>13.652829616463288</v>
      </c>
      <c r="G76" s="40">
        <v>14.952208824245808</v>
      </c>
      <c r="H76" s="40">
        <v>16.303116347089169</v>
      </c>
      <c r="I76" s="40">
        <v>17.79060181064985</v>
      </c>
      <c r="J76" s="40">
        <v>19.987925513889127</v>
      </c>
      <c r="K76" s="40">
        <v>21.802842777569015</v>
      </c>
      <c r="L76" s="40">
        <v>24.064412678547811</v>
      </c>
      <c r="M76" s="40">
        <v>24.868341508565699</v>
      </c>
      <c r="N76" s="40">
        <v>25.397984440300711</v>
      </c>
      <c r="O76" s="40">
        <v>26.140083898645624</v>
      </c>
      <c r="P76" s="40">
        <v>26.503456875872956</v>
      </c>
      <c r="Q76" s="40">
        <v>27.833581996849553</v>
      </c>
      <c r="R76" s="40">
        <v>27.308733172847724</v>
      </c>
      <c r="S76" s="40">
        <v>27.544202555920787</v>
      </c>
      <c r="T76" s="40">
        <v>28.099058156840258</v>
      </c>
      <c r="U76" s="40">
        <v>28.800911011508866</v>
      </c>
      <c r="V76" s="40">
        <v>29.349879067299824</v>
      </c>
      <c r="W76" s="40">
        <v>29.961666034748493</v>
      </c>
      <c r="X76" s="40">
        <v>31.413879952588101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0.32432472872655727</v>
      </c>
      <c r="D2" s="31">
        <f t="shared" si="0"/>
        <v>0.52620348183902865</v>
      </c>
      <c r="E2" s="31">
        <f t="shared" si="0"/>
        <v>0.69458771755156612</v>
      </c>
      <c r="F2" s="31">
        <f t="shared" si="0"/>
        <v>1.0277083894768704</v>
      </c>
      <c r="G2" s="31">
        <f t="shared" si="0"/>
        <v>1.851642493684539</v>
      </c>
      <c r="H2" s="31">
        <f t="shared" si="0"/>
        <v>3.1421713601740691</v>
      </c>
      <c r="I2" s="31">
        <f t="shared" si="0"/>
        <v>4.2856357241926668</v>
      </c>
      <c r="J2" s="31">
        <f t="shared" si="0"/>
        <v>5.5207091672553226</v>
      </c>
      <c r="K2" s="31">
        <f t="shared" si="0"/>
        <v>6.5114471632745836</v>
      </c>
      <c r="L2" s="31">
        <f t="shared" si="0"/>
        <v>7.4157151825667729</v>
      </c>
      <c r="M2" s="31">
        <f t="shared" si="0"/>
        <v>7.9372059057926379</v>
      </c>
      <c r="N2" s="31">
        <f t="shared" si="0"/>
        <v>8.4477785839320454</v>
      </c>
      <c r="O2" s="31">
        <f t="shared" si="0"/>
        <v>8.8966752942169105</v>
      </c>
      <c r="P2" s="31">
        <f t="shared" si="0"/>
        <v>9.3108459436177924</v>
      </c>
      <c r="Q2" s="31">
        <f t="shared" si="0"/>
        <v>9.7923962596762273</v>
      </c>
      <c r="R2" s="31">
        <f t="shared" si="0"/>
        <v>10.315283926271331</v>
      </c>
      <c r="S2" s="31">
        <f t="shared" si="0"/>
        <v>11.163909484146146</v>
      </c>
      <c r="T2" s="31">
        <f t="shared" si="0"/>
        <v>12.186981051058464</v>
      </c>
      <c r="U2" s="31">
        <f t="shared" si="0"/>
        <v>12.996769250840838</v>
      </c>
      <c r="V2" s="31">
        <f t="shared" si="0"/>
        <v>13.74573391671364</v>
      </c>
      <c r="W2" s="31">
        <f t="shared" si="0"/>
        <v>14.996336619841783</v>
      </c>
      <c r="X2" s="31">
        <f t="shared" ref="X2" si="1">SUM(X3,X17,X22,X25,X26,X51,X52,X71,X74,X75,X76)</f>
        <v>16.242842853041132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0.32432472872655727</v>
      </c>
      <c r="D76" s="40">
        <v>0.52620348183902865</v>
      </c>
      <c r="E76" s="40">
        <v>0.69458771755156612</v>
      </c>
      <c r="F76" s="40">
        <v>1.0277083894768704</v>
      </c>
      <c r="G76" s="40">
        <v>1.851642493684539</v>
      </c>
      <c r="H76" s="40">
        <v>3.1421713601740691</v>
      </c>
      <c r="I76" s="40">
        <v>4.2856357241926668</v>
      </c>
      <c r="J76" s="40">
        <v>5.5207091672553226</v>
      </c>
      <c r="K76" s="40">
        <v>6.5114471632745836</v>
      </c>
      <c r="L76" s="40">
        <v>7.4157151825667729</v>
      </c>
      <c r="M76" s="40">
        <v>7.9372059057926379</v>
      </c>
      <c r="N76" s="40">
        <v>8.4477785839320454</v>
      </c>
      <c r="O76" s="40">
        <v>8.8966752942169105</v>
      </c>
      <c r="P76" s="40">
        <v>9.3108459436177924</v>
      </c>
      <c r="Q76" s="40">
        <v>9.7923962596762273</v>
      </c>
      <c r="R76" s="40">
        <v>10.315283926271331</v>
      </c>
      <c r="S76" s="40">
        <v>11.163909484146146</v>
      </c>
      <c r="T76" s="40">
        <v>12.186981051058464</v>
      </c>
      <c r="U76" s="40">
        <v>12.996769250840838</v>
      </c>
      <c r="V76" s="40">
        <v>13.74573391671364</v>
      </c>
      <c r="W76" s="40">
        <v>14.996336619841783</v>
      </c>
      <c r="X76" s="40">
        <v>16.242842853041132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17.450444356571442</v>
      </c>
      <c r="D2" s="31">
        <f t="shared" si="0"/>
        <v>18.218859100803826</v>
      </c>
      <c r="E2" s="31">
        <f t="shared" si="0"/>
        <v>18.921609607643784</v>
      </c>
      <c r="F2" s="31">
        <f t="shared" si="0"/>
        <v>19.736360033289071</v>
      </c>
      <c r="G2" s="31">
        <f t="shared" si="0"/>
        <v>20.452176832024005</v>
      </c>
      <c r="H2" s="31">
        <f t="shared" si="0"/>
        <v>21.074389173747615</v>
      </c>
      <c r="I2" s="31">
        <f t="shared" si="0"/>
        <v>21.01916775927209</v>
      </c>
      <c r="J2" s="31">
        <f t="shared" si="0"/>
        <v>21.068852492612741</v>
      </c>
      <c r="K2" s="31">
        <f t="shared" si="0"/>
        <v>20.892862516075525</v>
      </c>
      <c r="L2" s="31">
        <f t="shared" si="0"/>
        <v>20.54972878425988</v>
      </c>
      <c r="M2" s="31">
        <f t="shared" si="0"/>
        <v>19.844683302083592</v>
      </c>
      <c r="N2" s="31">
        <f t="shared" si="0"/>
        <v>18.907711816187309</v>
      </c>
      <c r="O2" s="31">
        <f t="shared" si="0"/>
        <v>17.947264940101817</v>
      </c>
      <c r="P2" s="31">
        <f t="shared" si="0"/>
        <v>17.374917789373178</v>
      </c>
      <c r="Q2" s="31">
        <f t="shared" si="0"/>
        <v>16.9149357211694</v>
      </c>
      <c r="R2" s="31">
        <f t="shared" si="0"/>
        <v>15.788832992505519</v>
      </c>
      <c r="S2" s="31">
        <f t="shared" si="0"/>
        <v>14.910256956193443</v>
      </c>
      <c r="T2" s="31">
        <f t="shared" si="0"/>
        <v>14.162316572557391</v>
      </c>
      <c r="U2" s="31">
        <f t="shared" si="0"/>
        <v>13.034277172003504</v>
      </c>
      <c r="V2" s="31">
        <f t="shared" si="0"/>
        <v>12.032164358386011</v>
      </c>
      <c r="W2" s="31">
        <f t="shared" si="0"/>
        <v>11.721217040504378</v>
      </c>
      <c r="X2" s="31">
        <f t="shared" ref="X2" si="1">SUM(X3,X17,X22,X25,X26,X51,X52,X71,X74,X75,X76)</f>
        <v>11.594560068613854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17.450444356571442</v>
      </c>
      <c r="D76" s="40">
        <v>18.218859100803826</v>
      </c>
      <c r="E76" s="40">
        <v>18.921609607643784</v>
      </c>
      <c r="F76" s="40">
        <v>19.736360033289071</v>
      </c>
      <c r="G76" s="40">
        <v>20.452176832024005</v>
      </c>
      <c r="H76" s="40">
        <v>21.074389173747615</v>
      </c>
      <c r="I76" s="40">
        <v>21.01916775927209</v>
      </c>
      <c r="J76" s="40">
        <v>21.068852492612741</v>
      </c>
      <c r="K76" s="40">
        <v>20.892862516075525</v>
      </c>
      <c r="L76" s="40">
        <v>20.54972878425988</v>
      </c>
      <c r="M76" s="40">
        <v>19.844683302083592</v>
      </c>
      <c r="N76" s="40">
        <v>18.907711816187309</v>
      </c>
      <c r="O76" s="40">
        <v>17.947264940101817</v>
      </c>
      <c r="P76" s="40">
        <v>17.374917789373178</v>
      </c>
      <c r="Q76" s="40">
        <v>16.9149357211694</v>
      </c>
      <c r="R76" s="40">
        <v>15.788832992505519</v>
      </c>
      <c r="S76" s="40">
        <v>14.910256956193443</v>
      </c>
      <c r="T76" s="40">
        <v>14.162316572557391</v>
      </c>
      <c r="U76" s="40">
        <v>13.034277172003504</v>
      </c>
      <c r="V76" s="40">
        <v>12.032164358386011</v>
      </c>
      <c r="W76" s="40">
        <v>11.721217040504378</v>
      </c>
      <c r="X76" s="40">
        <v>11.594560068613854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4.6540694328087664</v>
      </c>
      <c r="D2" s="31">
        <f t="shared" si="0"/>
        <v>5.1758736227679796</v>
      </c>
      <c r="E2" s="31">
        <f t="shared" si="0"/>
        <v>5.6174981589921567</v>
      </c>
      <c r="F2" s="31">
        <f t="shared" si="0"/>
        <v>6.110826283279442</v>
      </c>
      <c r="G2" s="31">
        <f t="shared" si="0"/>
        <v>6.5780164083061354</v>
      </c>
      <c r="H2" s="31">
        <f t="shared" si="0"/>
        <v>7.2664028358996235</v>
      </c>
      <c r="I2" s="31">
        <f t="shared" si="0"/>
        <v>7.6336831174826223</v>
      </c>
      <c r="J2" s="31">
        <f t="shared" si="0"/>
        <v>8.20575514210792</v>
      </c>
      <c r="K2" s="31">
        <f t="shared" si="0"/>
        <v>8.66793132943973</v>
      </c>
      <c r="L2" s="31">
        <f t="shared" si="0"/>
        <v>9.2814006118283423</v>
      </c>
      <c r="M2" s="31">
        <f t="shared" si="0"/>
        <v>9.4564500609493738</v>
      </c>
      <c r="N2" s="31">
        <f t="shared" si="0"/>
        <v>9.5220820624930163</v>
      </c>
      <c r="O2" s="31">
        <f t="shared" si="0"/>
        <v>9.7546053448022541</v>
      </c>
      <c r="P2" s="31">
        <f t="shared" si="0"/>
        <v>9.8588555941707945</v>
      </c>
      <c r="Q2" s="31">
        <f t="shared" si="0"/>
        <v>10.143739194427321</v>
      </c>
      <c r="R2" s="31">
        <f t="shared" si="0"/>
        <v>10.216761719528535</v>
      </c>
      <c r="S2" s="31">
        <f t="shared" si="0"/>
        <v>10.595849833333689</v>
      </c>
      <c r="T2" s="31">
        <f t="shared" si="0"/>
        <v>10.982072581662729</v>
      </c>
      <c r="U2" s="31">
        <f t="shared" si="0"/>
        <v>11.53612522699032</v>
      </c>
      <c r="V2" s="31">
        <f t="shared" si="0"/>
        <v>12.003224817573404</v>
      </c>
      <c r="W2" s="31">
        <f t="shared" si="0"/>
        <v>12.774889426369192</v>
      </c>
      <c r="X2" s="31">
        <f t="shared" ref="X2" si="1">SUM(X3,X17,X22,X25,X26,X51,X52,X71,X74,X75,X76)</f>
        <v>13.305095590574039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4.6540694328087664</v>
      </c>
      <c r="D76" s="40">
        <v>5.1758736227679796</v>
      </c>
      <c r="E76" s="40">
        <v>5.6174981589921567</v>
      </c>
      <c r="F76" s="40">
        <v>6.110826283279442</v>
      </c>
      <c r="G76" s="40">
        <v>6.5780164083061354</v>
      </c>
      <c r="H76" s="40">
        <v>7.2664028358996235</v>
      </c>
      <c r="I76" s="40">
        <v>7.6336831174826223</v>
      </c>
      <c r="J76" s="40">
        <v>8.20575514210792</v>
      </c>
      <c r="K76" s="40">
        <v>8.66793132943973</v>
      </c>
      <c r="L76" s="40">
        <v>9.2814006118283423</v>
      </c>
      <c r="M76" s="40">
        <v>9.4564500609493738</v>
      </c>
      <c r="N76" s="40">
        <v>9.5220820624930163</v>
      </c>
      <c r="O76" s="40">
        <v>9.7546053448022541</v>
      </c>
      <c r="P76" s="40">
        <v>9.8588555941707945</v>
      </c>
      <c r="Q76" s="40">
        <v>10.143739194427321</v>
      </c>
      <c r="R76" s="40">
        <v>10.216761719528535</v>
      </c>
      <c r="S76" s="40">
        <v>10.595849833333689</v>
      </c>
      <c r="T76" s="40">
        <v>10.982072581662729</v>
      </c>
      <c r="U76" s="40">
        <v>11.53612522699032</v>
      </c>
      <c r="V76" s="40">
        <v>12.003224817573404</v>
      </c>
      <c r="W76" s="40">
        <v>12.774889426369192</v>
      </c>
      <c r="X76" s="40">
        <v>13.305095590574039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129.6529664660361</v>
      </c>
      <c r="D2" s="31">
        <f t="shared" ref="D2:W2" si="1">SUM(D3,D17,D22,D25,D26,D51,D52,D71,D74,D75,D76)</f>
        <v>135.98693035253652</v>
      </c>
      <c r="E2" s="31">
        <f t="shared" si="1"/>
        <v>128.56311263972481</v>
      </c>
      <c r="F2" s="31">
        <f t="shared" si="1"/>
        <v>146.54333619948409</v>
      </c>
      <c r="G2" s="31">
        <f t="shared" si="1"/>
        <v>155.9436801375752</v>
      </c>
      <c r="H2" s="31">
        <f t="shared" si="1"/>
        <v>152.346173688736</v>
      </c>
      <c r="I2" s="31">
        <f t="shared" si="1"/>
        <v>154.79982803095442</v>
      </c>
      <c r="J2" s="31">
        <f t="shared" si="1"/>
        <v>155.95795356835771</v>
      </c>
      <c r="K2" s="31">
        <f t="shared" si="1"/>
        <v>131.89836629406705</v>
      </c>
      <c r="L2" s="31">
        <f t="shared" si="1"/>
        <v>138.62820292347376</v>
      </c>
      <c r="M2" s="31">
        <f t="shared" si="1"/>
        <v>155.93361994840924</v>
      </c>
      <c r="N2" s="31">
        <f t="shared" si="1"/>
        <v>153.184350816853</v>
      </c>
      <c r="O2" s="31">
        <f t="shared" si="1"/>
        <v>150.13731728288909</v>
      </c>
      <c r="P2" s="31">
        <f t="shared" si="1"/>
        <v>155.91994840928635</v>
      </c>
      <c r="Q2" s="31">
        <f t="shared" si="1"/>
        <v>154.01418744625965</v>
      </c>
      <c r="R2" s="31">
        <f t="shared" si="1"/>
        <v>161.56500429922608</v>
      </c>
      <c r="S2" s="31">
        <f t="shared" si="1"/>
        <v>176.63594153052449</v>
      </c>
      <c r="T2" s="31">
        <f t="shared" si="1"/>
        <v>193.8373172828891</v>
      </c>
      <c r="U2" s="31">
        <f t="shared" si="1"/>
        <v>188.49105760963027</v>
      </c>
      <c r="V2" s="31">
        <f t="shared" si="1"/>
        <v>208.42631126397248</v>
      </c>
      <c r="W2" s="31">
        <f t="shared" si="1"/>
        <v>211.12037833190027</v>
      </c>
      <c r="X2" s="31">
        <f t="shared" ref="X2" si="2">SUM(X3,X17,X22,X25,X26,X51,X52,X71,X74,X75,X76)</f>
        <v>197.30137575236455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1.359501289767842</v>
      </c>
      <c r="D3" s="34">
        <f t="shared" ref="D3:W3" si="4">SUM(D4,D8,D11)</f>
        <v>2.0392949269131559</v>
      </c>
      <c r="E3" s="34">
        <f t="shared" si="4"/>
        <v>2.0392949269131559</v>
      </c>
      <c r="F3" s="34">
        <f t="shared" si="4"/>
        <v>1.252536543422184</v>
      </c>
      <c r="G3" s="34">
        <f t="shared" si="4"/>
        <v>1.252536543422184</v>
      </c>
      <c r="H3" s="34">
        <f t="shared" si="4"/>
        <v>1.252536543422184</v>
      </c>
      <c r="I3" s="34">
        <f t="shared" si="4"/>
        <v>1.252536543422184</v>
      </c>
      <c r="J3" s="34">
        <f t="shared" si="4"/>
        <v>1.252536543422184</v>
      </c>
      <c r="K3" s="34">
        <f t="shared" si="4"/>
        <v>1.252536543422184</v>
      </c>
      <c r="L3" s="34">
        <f t="shared" si="4"/>
        <v>0.62622527944969908</v>
      </c>
      <c r="M3" s="34">
        <f t="shared" si="4"/>
        <v>0.62622527944969908</v>
      </c>
      <c r="N3" s="34">
        <f t="shared" si="4"/>
        <v>0.62622527944969908</v>
      </c>
      <c r="O3" s="34">
        <f t="shared" si="4"/>
        <v>1.252536543422184</v>
      </c>
      <c r="P3" s="34">
        <f t="shared" si="4"/>
        <v>0.57463456577815986</v>
      </c>
      <c r="Q3" s="34">
        <f t="shared" si="4"/>
        <v>0.57712811693895094</v>
      </c>
      <c r="R3" s="34">
        <f t="shared" si="4"/>
        <v>0</v>
      </c>
      <c r="S3" s="34">
        <f t="shared" si="4"/>
        <v>0</v>
      </c>
      <c r="T3" s="34">
        <f t="shared" si="4"/>
        <v>2.5881341358555458E-2</v>
      </c>
      <c r="U3" s="34">
        <f t="shared" si="4"/>
        <v>2.3215821152192599E-3</v>
      </c>
      <c r="V3" s="34">
        <f t="shared" si="4"/>
        <v>8.7704213241616494E-3</v>
      </c>
      <c r="W3" s="34">
        <f t="shared" si="4"/>
        <v>1.109200343938091E-2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1.359501289767842</v>
      </c>
      <c r="D4" s="29">
        <f t="shared" ref="D4:W4" si="7">SUM(D5:D7)</f>
        <v>2.0392949269131559</v>
      </c>
      <c r="E4" s="29">
        <f t="shared" si="7"/>
        <v>2.0392949269131559</v>
      </c>
      <c r="F4" s="29">
        <f t="shared" si="7"/>
        <v>1.252536543422184</v>
      </c>
      <c r="G4" s="29">
        <f t="shared" si="7"/>
        <v>1.252536543422184</v>
      </c>
      <c r="H4" s="29">
        <f t="shared" si="7"/>
        <v>1.252536543422184</v>
      </c>
      <c r="I4" s="29">
        <f t="shared" si="7"/>
        <v>1.252536543422184</v>
      </c>
      <c r="J4" s="29">
        <f t="shared" si="7"/>
        <v>1.252536543422184</v>
      </c>
      <c r="K4" s="29">
        <f t="shared" si="7"/>
        <v>1.252536543422184</v>
      </c>
      <c r="L4" s="29">
        <f t="shared" si="7"/>
        <v>0.62622527944969908</v>
      </c>
      <c r="M4" s="29">
        <f t="shared" si="7"/>
        <v>0.62622527944969908</v>
      </c>
      <c r="N4" s="29">
        <f t="shared" si="7"/>
        <v>0.62622527944969908</v>
      </c>
      <c r="O4" s="29">
        <f t="shared" si="7"/>
        <v>1.252536543422184</v>
      </c>
      <c r="P4" s="29">
        <f t="shared" si="7"/>
        <v>0.57463456577815986</v>
      </c>
      <c r="Q4" s="29">
        <f t="shared" si="7"/>
        <v>0.57712811693895094</v>
      </c>
      <c r="R4" s="29">
        <f t="shared" si="7"/>
        <v>0</v>
      </c>
      <c r="S4" s="29">
        <f t="shared" si="7"/>
        <v>0</v>
      </c>
      <c r="T4" s="29">
        <f t="shared" si="7"/>
        <v>2.5881341358555458E-2</v>
      </c>
      <c r="U4" s="29">
        <f t="shared" si="7"/>
        <v>2.3215821152192599E-3</v>
      </c>
      <c r="V4" s="29">
        <f t="shared" si="7"/>
        <v>8.7704213241616494E-3</v>
      </c>
      <c r="W4" s="29">
        <f t="shared" si="7"/>
        <v>1.109200343938091E-2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1.359501289767842</v>
      </c>
      <c r="D7" s="10">
        <v>2.0392949269131559</v>
      </c>
      <c r="E7" s="10">
        <v>2.0392949269131559</v>
      </c>
      <c r="F7" s="10">
        <v>1.252536543422184</v>
      </c>
      <c r="G7" s="10">
        <v>1.252536543422184</v>
      </c>
      <c r="H7" s="10">
        <v>1.252536543422184</v>
      </c>
      <c r="I7" s="10">
        <v>1.252536543422184</v>
      </c>
      <c r="J7" s="10">
        <v>1.252536543422184</v>
      </c>
      <c r="K7" s="10">
        <v>1.252536543422184</v>
      </c>
      <c r="L7" s="10">
        <v>0.62622527944969908</v>
      </c>
      <c r="M7" s="10">
        <v>0.62622527944969908</v>
      </c>
      <c r="N7" s="10">
        <v>0.62622527944969908</v>
      </c>
      <c r="O7" s="10">
        <v>1.252536543422184</v>
      </c>
      <c r="P7" s="10">
        <v>0.57463456577815986</v>
      </c>
      <c r="Q7" s="10">
        <v>0.57712811693895094</v>
      </c>
      <c r="R7" s="10">
        <v>0</v>
      </c>
      <c r="S7" s="10">
        <v>0</v>
      </c>
      <c r="T7" s="10">
        <v>2.5881341358555458E-2</v>
      </c>
      <c r="U7" s="10">
        <v>2.3215821152192599E-3</v>
      </c>
      <c r="V7" s="10">
        <v>8.7704213241616494E-3</v>
      </c>
      <c r="W7" s="10">
        <v>1.109200343938091E-2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1.556319862424763E-2</v>
      </c>
      <c r="V22" s="37">
        <f t="shared" si="19"/>
        <v>7.7386070507308674E-4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1.556319862424763E-2</v>
      </c>
      <c r="V24" s="10">
        <v>7.7386070507308674E-4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89.072570937231291</v>
      </c>
      <c r="D26" s="37">
        <f t="shared" ref="D26:W26" si="22">SUM(D27,D33)</f>
        <v>94.15588993981082</v>
      </c>
      <c r="E26" s="37">
        <f t="shared" si="22"/>
        <v>86.037059329320698</v>
      </c>
      <c r="F26" s="37">
        <f t="shared" si="22"/>
        <v>101.29535683576955</v>
      </c>
      <c r="G26" s="37">
        <f t="shared" si="22"/>
        <v>103.3249355116079</v>
      </c>
      <c r="H26" s="37">
        <f t="shared" si="22"/>
        <v>104.38495270851244</v>
      </c>
      <c r="I26" s="37">
        <f t="shared" si="22"/>
        <v>108.5797936371453</v>
      </c>
      <c r="J26" s="37">
        <f t="shared" si="22"/>
        <v>108.62493551160792</v>
      </c>
      <c r="K26" s="37">
        <f t="shared" si="22"/>
        <v>98.513929492691304</v>
      </c>
      <c r="L26" s="37">
        <f t="shared" si="22"/>
        <v>99.528718830610472</v>
      </c>
      <c r="M26" s="37">
        <f t="shared" si="22"/>
        <v>106.55993121238176</v>
      </c>
      <c r="N26" s="37">
        <f t="shared" si="22"/>
        <v>112.79260533104041</v>
      </c>
      <c r="O26" s="37">
        <f t="shared" si="22"/>
        <v>101.62914875322441</v>
      </c>
      <c r="P26" s="37">
        <f t="shared" si="22"/>
        <v>102.64402407566639</v>
      </c>
      <c r="Q26" s="37">
        <f t="shared" si="22"/>
        <v>103.62347377472054</v>
      </c>
      <c r="R26" s="37">
        <f t="shared" si="22"/>
        <v>109.78555460017192</v>
      </c>
      <c r="S26" s="37">
        <f t="shared" si="22"/>
        <v>117.93972484952707</v>
      </c>
      <c r="T26" s="37">
        <f t="shared" si="22"/>
        <v>127.72553740326744</v>
      </c>
      <c r="U26" s="37">
        <f t="shared" si="22"/>
        <v>129.29251934651762</v>
      </c>
      <c r="V26" s="37">
        <f t="shared" si="22"/>
        <v>141.35674978503872</v>
      </c>
      <c r="W26" s="37">
        <f t="shared" si="22"/>
        <v>147.16766981943255</v>
      </c>
      <c r="X26" s="37">
        <f t="shared" ref="X26" si="23">SUM(X27,X33)</f>
        <v>142.21392949269131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89.072570937231291</v>
      </c>
      <c r="D33" s="29">
        <f t="shared" ref="D33:W33" si="28">SUM(D34:D50)</f>
        <v>94.15588993981082</v>
      </c>
      <c r="E33" s="29">
        <f t="shared" si="28"/>
        <v>86.037059329320698</v>
      </c>
      <c r="F33" s="29">
        <f t="shared" si="28"/>
        <v>101.29535683576955</v>
      </c>
      <c r="G33" s="29">
        <f t="shared" si="28"/>
        <v>103.3249355116079</v>
      </c>
      <c r="H33" s="29">
        <f t="shared" si="28"/>
        <v>104.38495270851244</v>
      </c>
      <c r="I33" s="29">
        <f t="shared" si="28"/>
        <v>108.5797936371453</v>
      </c>
      <c r="J33" s="29">
        <f t="shared" si="28"/>
        <v>108.62493551160792</v>
      </c>
      <c r="K33" s="29">
        <f t="shared" si="28"/>
        <v>98.513929492691304</v>
      </c>
      <c r="L33" s="29">
        <f t="shared" si="28"/>
        <v>99.528718830610472</v>
      </c>
      <c r="M33" s="29">
        <f t="shared" si="28"/>
        <v>106.55993121238176</v>
      </c>
      <c r="N33" s="29">
        <f t="shared" si="28"/>
        <v>112.79260533104041</v>
      </c>
      <c r="O33" s="29">
        <f t="shared" si="28"/>
        <v>101.62914875322441</v>
      </c>
      <c r="P33" s="29">
        <f t="shared" si="28"/>
        <v>102.64402407566639</v>
      </c>
      <c r="Q33" s="29">
        <f t="shared" si="28"/>
        <v>103.62347377472054</v>
      </c>
      <c r="R33" s="29">
        <f t="shared" si="28"/>
        <v>109.78555460017192</v>
      </c>
      <c r="S33" s="29">
        <f t="shared" si="28"/>
        <v>117.93972484952707</v>
      </c>
      <c r="T33" s="29">
        <f t="shared" si="28"/>
        <v>127.72553740326744</v>
      </c>
      <c r="U33" s="29">
        <f t="shared" si="28"/>
        <v>129.29251934651762</v>
      </c>
      <c r="V33" s="29">
        <f t="shared" si="28"/>
        <v>141.35674978503872</v>
      </c>
      <c r="W33" s="29">
        <f t="shared" si="28"/>
        <v>147.16766981943255</v>
      </c>
      <c r="X33" s="29">
        <f t="shared" ref="X33" si="29">SUM(X34:X50)</f>
        <v>142.21392949269131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1.0877042132416159</v>
      </c>
      <c r="L36" s="10">
        <v>1.0877042132416159</v>
      </c>
      <c r="M36" s="10">
        <v>0</v>
      </c>
      <c r="N36" s="10">
        <v>1.0877042132416159</v>
      </c>
      <c r="O36" s="10">
        <v>1.0877042132416159</v>
      </c>
      <c r="P36" s="10">
        <v>1.0877042132416159</v>
      </c>
      <c r="Q36" s="10">
        <v>1.0877042132416159</v>
      </c>
      <c r="R36" s="10">
        <v>2.1754084264832332</v>
      </c>
      <c r="S36" s="10">
        <v>2.1754084264832332</v>
      </c>
      <c r="T36" s="10">
        <v>2.967239896818572</v>
      </c>
      <c r="U36" s="10">
        <v>1.713155631986242</v>
      </c>
      <c r="V36" s="10">
        <v>2.3320722269991401</v>
      </c>
      <c r="W36" s="10">
        <v>2.4179707652622526</v>
      </c>
      <c r="X36" s="10">
        <v>1.8947549441100597</v>
      </c>
    </row>
    <row r="37" spans="1:24" ht="11.25" customHeight="1" x14ac:dyDescent="0.2">
      <c r="A37" s="41" t="s">
        <v>61</v>
      </c>
      <c r="B37" s="9" t="s">
        <v>62</v>
      </c>
      <c r="C37" s="10">
        <v>1.050902837489252</v>
      </c>
      <c r="D37" s="10">
        <v>0</v>
      </c>
      <c r="E37" s="10">
        <v>0</v>
      </c>
      <c r="F37" s="10">
        <v>1.0502149613069649</v>
      </c>
      <c r="G37" s="10">
        <v>1.0502149613069649</v>
      </c>
      <c r="H37" s="10">
        <v>1.0502149613069649</v>
      </c>
      <c r="I37" s="10">
        <v>1.0502149613069649</v>
      </c>
      <c r="J37" s="10">
        <v>1.0502149613069649</v>
      </c>
      <c r="K37" s="10">
        <v>0</v>
      </c>
      <c r="L37" s="10">
        <v>0</v>
      </c>
      <c r="M37" s="10">
        <v>0</v>
      </c>
      <c r="N37" s="10">
        <v>2.1004299226139289</v>
      </c>
      <c r="O37" s="10">
        <v>2.1004299226139289</v>
      </c>
      <c r="P37" s="10">
        <v>2.1004299226139289</v>
      </c>
      <c r="Q37" s="10">
        <v>1.0502149613069649</v>
      </c>
      <c r="R37" s="10">
        <v>1.0502149613069649</v>
      </c>
      <c r="S37" s="10">
        <v>2.1004299226139289</v>
      </c>
      <c r="T37" s="10">
        <v>0.52192605331040409</v>
      </c>
      <c r="U37" s="10">
        <v>0.64264832330180566</v>
      </c>
      <c r="V37" s="10">
        <v>0.70464316423043849</v>
      </c>
      <c r="W37" s="10">
        <v>0.67102321582115221</v>
      </c>
      <c r="X37" s="10">
        <v>0.59759243336199486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82.20335339638865</v>
      </c>
      <c r="D43" s="10">
        <v>89.307308684436791</v>
      </c>
      <c r="E43" s="10">
        <v>81.188478073946669</v>
      </c>
      <c r="F43" s="10">
        <v>95.396560619088561</v>
      </c>
      <c r="G43" s="10">
        <v>97.426139294926912</v>
      </c>
      <c r="H43" s="10">
        <v>99.455889939810817</v>
      </c>
      <c r="I43" s="10">
        <v>106.55984522785897</v>
      </c>
      <c r="J43" s="10">
        <v>107.57472055030095</v>
      </c>
      <c r="K43" s="10">
        <v>97.426225279449682</v>
      </c>
      <c r="L43" s="10">
        <v>98.44101461736885</v>
      </c>
      <c r="M43" s="10">
        <v>106.55993121238176</v>
      </c>
      <c r="N43" s="10">
        <v>109.60447119518486</v>
      </c>
      <c r="O43" s="10">
        <v>98.441014617368864</v>
      </c>
      <c r="P43" s="10">
        <v>99.455889939810845</v>
      </c>
      <c r="Q43" s="10">
        <v>101.48555460017195</v>
      </c>
      <c r="R43" s="10">
        <v>106.55993121238173</v>
      </c>
      <c r="S43" s="10">
        <v>113.66388650042991</v>
      </c>
      <c r="T43" s="10">
        <v>124.23568357695618</v>
      </c>
      <c r="U43" s="10">
        <v>124.75021496130697</v>
      </c>
      <c r="V43" s="10">
        <v>137.59527085124677</v>
      </c>
      <c r="W43" s="10">
        <v>143.84668959587279</v>
      </c>
      <c r="X43" s="10">
        <v>139.48280309544285</v>
      </c>
    </row>
    <row r="44" spans="1:24" ht="11.25" customHeight="1" x14ac:dyDescent="0.2">
      <c r="A44" s="41" t="s">
        <v>75</v>
      </c>
      <c r="B44" s="9" t="s">
        <v>76</v>
      </c>
      <c r="C44" s="10">
        <v>5.818314703353396</v>
      </c>
      <c r="D44" s="10">
        <v>4.8485812553740324</v>
      </c>
      <c r="E44" s="10">
        <v>4.8485812553740324</v>
      </c>
      <c r="F44" s="10">
        <v>4.8485812553740324</v>
      </c>
      <c r="G44" s="10">
        <v>4.8485812553740324</v>
      </c>
      <c r="H44" s="10">
        <v>3.8788478073946679</v>
      </c>
      <c r="I44" s="10">
        <v>0.96973344797936367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2.1857265692175409</v>
      </c>
      <c r="V44" s="10">
        <v>0.48392089423903689</v>
      </c>
      <c r="W44" s="10">
        <v>0</v>
      </c>
      <c r="X44" s="10">
        <v>9.4582975064488384E-4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6.878761822871883E-4</v>
      </c>
      <c r="U50" s="10">
        <v>7.7386070507308674E-4</v>
      </c>
      <c r="V50" s="10">
        <v>0.24084264832330179</v>
      </c>
      <c r="W50" s="10">
        <v>0.23198624247635419</v>
      </c>
      <c r="X50" s="10">
        <v>0.23783319002579531</v>
      </c>
    </row>
    <row r="51" spans="1:24" ht="11.25" customHeight="1" x14ac:dyDescent="0.2">
      <c r="A51" s="35" t="s">
        <v>89</v>
      </c>
      <c r="B51" s="36" t="s">
        <v>90</v>
      </c>
      <c r="C51" s="37">
        <v>12.05932932072227</v>
      </c>
      <c r="D51" s="37">
        <v>14.4883920894239</v>
      </c>
      <c r="E51" s="37">
        <v>15.240756663800511</v>
      </c>
      <c r="F51" s="37">
        <v>17.669819432502148</v>
      </c>
      <c r="G51" s="37">
        <v>21.62510748065348</v>
      </c>
      <c r="H51" s="37">
        <v>17.626827171109198</v>
      </c>
      <c r="I51" s="37">
        <v>16.831470335339642</v>
      </c>
      <c r="J51" s="37">
        <v>15.19776440240757</v>
      </c>
      <c r="K51" s="37">
        <v>11.19948409286328</v>
      </c>
      <c r="L51" s="37">
        <v>5.631986242476354</v>
      </c>
      <c r="M51" s="37">
        <v>15.262252794496989</v>
      </c>
      <c r="N51" s="37">
        <v>12.05932932072227</v>
      </c>
      <c r="O51" s="37">
        <v>16.057609630266551</v>
      </c>
      <c r="P51" s="37">
        <v>15.58469475494411</v>
      </c>
      <c r="Q51" s="37">
        <v>14.832330180567499</v>
      </c>
      <c r="R51" s="37">
        <v>12.274290627687012</v>
      </c>
      <c r="S51" s="37">
        <v>13.134049871023214</v>
      </c>
      <c r="T51" s="37">
        <v>8.0558039552880487</v>
      </c>
      <c r="U51" s="37">
        <v>6.4418744625967319</v>
      </c>
      <c r="V51" s="37">
        <v>5.1713671539122954</v>
      </c>
      <c r="W51" s="37">
        <v>4.8729148753224409</v>
      </c>
      <c r="X51" s="37">
        <v>7.6533963886500418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12.467755803955287</v>
      </c>
      <c r="D52" s="37">
        <f t="shared" ref="D52:W52" si="31">SUM(D53:D70)</f>
        <v>11.536199484092867</v>
      </c>
      <c r="E52" s="37">
        <f t="shared" si="31"/>
        <v>10.365864144453996</v>
      </c>
      <c r="F52" s="37">
        <f t="shared" si="31"/>
        <v>10.318142734307827</v>
      </c>
      <c r="G52" s="37">
        <f t="shared" si="31"/>
        <v>12.969303525365429</v>
      </c>
      <c r="H52" s="37">
        <f t="shared" si="31"/>
        <v>11.966122098022357</v>
      </c>
      <c r="I52" s="37">
        <f t="shared" si="31"/>
        <v>11.464574376612207</v>
      </c>
      <c r="J52" s="37">
        <f t="shared" si="31"/>
        <v>15.930954428202927</v>
      </c>
      <c r="K52" s="37">
        <f t="shared" si="31"/>
        <v>7.2608770421324156</v>
      </c>
      <c r="L52" s="37">
        <f t="shared" si="31"/>
        <v>16.766981943250219</v>
      </c>
      <c r="M52" s="37">
        <f t="shared" si="31"/>
        <v>13.269303525365434</v>
      </c>
      <c r="N52" s="37">
        <f t="shared" si="31"/>
        <v>9.2195184866723991</v>
      </c>
      <c r="O52" s="37">
        <f t="shared" si="31"/>
        <v>12.119002579535683</v>
      </c>
      <c r="P52" s="37">
        <f t="shared" si="31"/>
        <v>18.285984522785895</v>
      </c>
      <c r="Q52" s="37">
        <f t="shared" si="31"/>
        <v>14.00584694754944</v>
      </c>
      <c r="R52" s="37">
        <f t="shared" si="31"/>
        <v>17.588650042992263</v>
      </c>
      <c r="S52" s="37">
        <f t="shared" si="31"/>
        <v>19.69036973344798</v>
      </c>
      <c r="T52" s="37">
        <f t="shared" si="31"/>
        <v>29.962424763542565</v>
      </c>
      <c r="U52" s="37">
        <f t="shared" si="31"/>
        <v>25.051504729148746</v>
      </c>
      <c r="V52" s="37">
        <f t="shared" si="31"/>
        <v>35.580137575236456</v>
      </c>
      <c r="W52" s="37">
        <f t="shared" si="31"/>
        <v>32.619776440240749</v>
      </c>
      <c r="X52" s="37">
        <f t="shared" ref="X52" si="32">SUM(X53:X70)</f>
        <v>21.711607910576099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12.467755803955287</v>
      </c>
      <c r="D59" s="10">
        <v>11.536199484092867</v>
      </c>
      <c r="E59" s="10">
        <v>10.365864144453996</v>
      </c>
      <c r="F59" s="10">
        <v>10.318142734307827</v>
      </c>
      <c r="G59" s="10">
        <v>12.969303525365429</v>
      </c>
      <c r="H59" s="10">
        <v>11.966122098022357</v>
      </c>
      <c r="I59" s="10">
        <v>11.464574376612207</v>
      </c>
      <c r="J59" s="10">
        <v>15.930954428202927</v>
      </c>
      <c r="K59" s="10">
        <v>7.2608770421324156</v>
      </c>
      <c r="L59" s="10">
        <v>16.766981943250219</v>
      </c>
      <c r="M59" s="10">
        <v>13.255975924333619</v>
      </c>
      <c r="N59" s="10">
        <v>8.3118658641444547</v>
      </c>
      <c r="O59" s="10">
        <v>7.165348237317283</v>
      </c>
      <c r="P59" s="10">
        <v>11.082373172828886</v>
      </c>
      <c r="Q59" s="10">
        <v>7.8579535683576953</v>
      </c>
      <c r="R59" s="10">
        <v>11.034651762682717</v>
      </c>
      <c r="S59" s="10">
        <v>13.231986242476356</v>
      </c>
      <c r="T59" s="10">
        <v>24.121926053310403</v>
      </c>
      <c r="U59" s="10">
        <v>18.162252794496986</v>
      </c>
      <c r="V59" s="10">
        <v>28.604385210662084</v>
      </c>
      <c r="W59" s="10">
        <v>24.038521066208077</v>
      </c>
      <c r="X59" s="10">
        <v>15.28641444539983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0.90765262252794487</v>
      </c>
      <c r="O61" s="10">
        <v>3.176612209802236</v>
      </c>
      <c r="P61" s="10">
        <v>4.5380911435941522</v>
      </c>
      <c r="Q61" s="10">
        <v>4.3708512467755796</v>
      </c>
      <c r="R61" s="10">
        <v>4.7769561478933786</v>
      </c>
      <c r="S61" s="10">
        <v>4.6813413585554597</v>
      </c>
      <c r="T61" s="10">
        <v>4.4899398108340502</v>
      </c>
      <c r="U61" s="10">
        <v>5.0020636285468614</v>
      </c>
      <c r="V61" s="10">
        <v>4.9539122957867576</v>
      </c>
      <c r="W61" s="10">
        <v>4.6203783319002572</v>
      </c>
      <c r="X61" s="10">
        <v>3.7649183147033529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1.332760103181427E-2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1.7770421324161649</v>
      </c>
      <c r="P66" s="10">
        <v>2.6655202063628551</v>
      </c>
      <c r="Q66" s="10">
        <v>1.7770421324161649</v>
      </c>
      <c r="R66" s="10">
        <v>1.7770421324161649</v>
      </c>
      <c r="S66" s="10">
        <v>1.7770421324161649</v>
      </c>
      <c r="T66" s="10">
        <v>1.3505588993981079</v>
      </c>
      <c r="U66" s="10">
        <v>1.8871883061049011</v>
      </c>
      <c r="V66" s="10">
        <v>2.0218400687876179</v>
      </c>
      <c r="W66" s="10">
        <v>3.9608770421324166</v>
      </c>
      <c r="X66" s="10">
        <v>2.660275150472915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1.1942390369733447</v>
      </c>
      <c r="D75" s="37">
        <v>0.95546001719690443</v>
      </c>
      <c r="E75" s="37">
        <v>1.5525365434221836</v>
      </c>
      <c r="F75" s="37">
        <v>2.0779879621668096</v>
      </c>
      <c r="G75" s="37">
        <v>2.8423043852106615</v>
      </c>
      <c r="H75" s="37">
        <v>3.7021496130696465</v>
      </c>
      <c r="I75" s="37">
        <v>2.4840068787618224</v>
      </c>
      <c r="J75" s="37">
        <v>2.4840068787618228</v>
      </c>
      <c r="K75" s="37">
        <v>1.7196904557179711</v>
      </c>
      <c r="L75" s="37">
        <v>4.4663800515907139</v>
      </c>
      <c r="M75" s="37">
        <v>8.2640584694754935</v>
      </c>
      <c r="N75" s="37">
        <v>6.8787618228718834</v>
      </c>
      <c r="O75" s="37">
        <v>6.3533104041272566</v>
      </c>
      <c r="P75" s="37">
        <v>5.5889939810834042</v>
      </c>
      <c r="Q75" s="37">
        <v>6.6159931212381773</v>
      </c>
      <c r="R75" s="37">
        <v>7.643078245915734</v>
      </c>
      <c r="S75" s="37">
        <v>10.22261392949269</v>
      </c>
      <c r="T75" s="37">
        <v>11.349011177987959</v>
      </c>
      <c r="U75" s="37">
        <v>11.338435081685301</v>
      </c>
      <c r="V75" s="37">
        <v>9.8271711092003446</v>
      </c>
      <c r="W75" s="37">
        <v>9.55803955288048</v>
      </c>
      <c r="X75" s="37">
        <v>9.1611349957007722</v>
      </c>
    </row>
    <row r="76" spans="1:24" ht="11.25" customHeight="1" x14ac:dyDescent="0.2">
      <c r="A76" s="38" t="s">
        <v>139</v>
      </c>
      <c r="B76" s="39" t="s">
        <v>140</v>
      </c>
      <c r="C76" s="40">
        <v>13.499570077386073</v>
      </c>
      <c r="D76" s="40">
        <v>12.811693895098884</v>
      </c>
      <c r="E76" s="40">
        <v>13.327601031814275</v>
      </c>
      <c r="F76" s="40">
        <v>13.929492691315559</v>
      </c>
      <c r="G76" s="40">
        <v>13.929492691315559</v>
      </c>
      <c r="H76" s="40">
        <v>13.41358555460017</v>
      </c>
      <c r="I76" s="40">
        <v>14.187446259673258</v>
      </c>
      <c r="J76" s="40">
        <v>12.467755803955287</v>
      </c>
      <c r="K76" s="40">
        <v>11.951848667239899</v>
      </c>
      <c r="L76" s="40">
        <v>11.6079105760963</v>
      </c>
      <c r="M76" s="40">
        <v>11.951848667239892</v>
      </c>
      <c r="N76" s="40">
        <v>11.607910576096302</v>
      </c>
      <c r="O76" s="40">
        <v>12.725709372312989</v>
      </c>
      <c r="P76" s="40">
        <v>13.241616509028376</v>
      </c>
      <c r="Q76" s="40">
        <v>14.35941530524506</v>
      </c>
      <c r="R76" s="40">
        <v>14.273430782459156</v>
      </c>
      <c r="S76" s="40">
        <v>15.649183147033535</v>
      </c>
      <c r="T76" s="40">
        <v>16.718658641444542</v>
      </c>
      <c r="U76" s="40">
        <v>16.348839208942387</v>
      </c>
      <c r="V76" s="40">
        <v>16.481341358555465</v>
      </c>
      <c r="W76" s="40">
        <v>16.890885640584688</v>
      </c>
      <c r="X76" s="40">
        <v>16.561306964746343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-14.153568357696212</v>
      </c>
      <c r="D2" s="31">
        <f t="shared" si="0"/>
        <v>-49.351332760102778</v>
      </c>
      <c r="E2" s="31">
        <f t="shared" si="0"/>
        <v>-104.39363714531426</v>
      </c>
      <c r="F2" s="31">
        <f t="shared" si="0"/>
        <v>-27.392605331039899</v>
      </c>
      <c r="G2" s="31">
        <f t="shared" si="0"/>
        <v>-20.254084264832091</v>
      </c>
      <c r="H2" s="31">
        <f t="shared" si="0"/>
        <v>-7.0681857265689363</v>
      </c>
      <c r="I2" s="31">
        <f t="shared" si="0"/>
        <v>10.597592433362099</v>
      </c>
      <c r="J2" s="31">
        <f t="shared" si="0"/>
        <v>-1.2467755804012812E-2</v>
      </c>
      <c r="K2" s="31">
        <f t="shared" si="0"/>
        <v>1.0787618228719094</v>
      </c>
      <c r="L2" s="31">
        <f t="shared" si="0"/>
        <v>-2.2892519346517708</v>
      </c>
      <c r="M2" s="31">
        <f t="shared" si="0"/>
        <v>-20.007996560617947</v>
      </c>
      <c r="N2" s="31">
        <f t="shared" si="0"/>
        <v>-20.969475494410649</v>
      </c>
      <c r="O2" s="31">
        <f t="shared" si="0"/>
        <v>-12.555030094582445</v>
      </c>
      <c r="P2" s="31">
        <f t="shared" si="0"/>
        <v>-0.84935511607863745</v>
      </c>
      <c r="Q2" s="31">
        <f t="shared" si="0"/>
        <v>8.4065348237323114</v>
      </c>
      <c r="R2" s="31">
        <f t="shared" si="0"/>
        <v>-7.2889079965603933</v>
      </c>
      <c r="S2" s="31">
        <f t="shared" si="0"/>
        <v>-10.377815993121368</v>
      </c>
      <c r="T2" s="31">
        <f t="shared" si="0"/>
        <v>-10.642648323301154</v>
      </c>
      <c r="U2" s="31">
        <f t="shared" si="0"/>
        <v>-18.38538263112633</v>
      </c>
      <c r="V2" s="31">
        <f t="shared" si="0"/>
        <v>-46.113757523645859</v>
      </c>
      <c r="W2" s="31">
        <f t="shared" si="0"/>
        <v>-20.173172828891143</v>
      </c>
      <c r="X2" s="31">
        <f t="shared" ref="X2" si="1">SUM(X3,X17,X22,X25,X26,X51,X52,X71,X74,X75,X76)</f>
        <v>-26.07291487532266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-1.7196904556726622E-4</v>
      </c>
      <c r="D3" s="34">
        <f t="shared" si="2"/>
        <v>-1.7196904555305537E-4</v>
      </c>
      <c r="E3" s="34">
        <f t="shared" si="2"/>
        <v>-2.5795356836511019E-4</v>
      </c>
      <c r="F3" s="34">
        <f t="shared" si="2"/>
        <v>0</v>
      </c>
      <c r="G3" s="34">
        <f t="shared" si="2"/>
        <v>1.7196904556016079E-4</v>
      </c>
      <c r="H3" s="34">
        <f t="shared" si="2"/>
        <v>8.5984522781856754E-5</v>
      </c>
      <c r="I3" s="34">
        <f t="shared" si="2"/>
        <v>1.7196904558147708E-4</v>
      </c>
      <c r="J3" s="34">
        <f t="shared" si="2"/>
        <v>1.7196904556726622E-4</v>
      </c>
      <c r="K3" s="34">
        <f t="shared" si="2"/>
        <v>0</v>
      </c>
      <c r="L3" s="34">
        <f t="shared" si="2"/>
        <v>8.5984522797843965E-5</v>
      </c>
      <c r="M3" s="34">
        <f t="shared" si="2"/>
        <v>8.598452281205482E-5</v>
      </c>
      <c r="N3" s="34">
        <f t="shared" si="2"/>
        <v>2.5795356840774275E-4</v>
      </c>
      <c r="O3" s="34">
        <f t="shared" si="2"/>
        <v>1.1990408665951691E-14</v>
      </c>
      <c r="P3" s="34">
        <f t="shared" si="2"/>
        <v>2.5795356835311978E-4</v>
      </c>
      <c r="Q3" s="34">
        <f t="shared" si="2"/>
        <v>-1.7196904557437165E-4</v>
      </c>
      <c r="R3" s="34">
        <f t="shared" si="2"/>
        <v>-8.5984522776527683E-5</v>
      </c>
      <c r="S3" s="34">
        <f t="shared" si="2"/>
        <v>0</v>
      </c>
      <c r="T3" s="34">
        <f t="shared" si="2"/>
        <v>2.579535683746581E-4</v>
      </c>
      <c r="U3" s="34">
        <f t="shared" si="2"/>
        <v>8.5984522785860495E-5</v>
      </c>
      <c r="V3" s="34">
        <f t="shared" si="2"/>
        <v>-2.5795356835325856E-4</v>
      </c>
      <c r="W3" s="34">
        <f t="shared" si="2"/>
        <v>-8.5984522780080397E-5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-1.7196904556726622E-4</v>
      </c>
      <c r="D4" s="29">
        <f t="shared" si="4"/>
        <v>-1.7196904555305537E-4</v>
      </c>
      <c r="E4" s="29">
        <f t="shared" si="4"/>
        <v>-2.5795356836511019E-4</v>
      </c>
      <c r="F4" s="29">
        <f t="shared" si="4"/>
        <v>0</v>
      </c>
      <c r="G4" s="29">
        <f t="shared" si="4"/>
        <v>1.7196904556016079E-4</v>
      </c>
      <c r="H4" s="29">
        <f t="shared" si="4"/>
        <v>1.7196904556726622E-4</v>
      </c>
      <c r="I4" s="29">
        <f t="shared" si="4"/>
        <v>1.7196904558147708E-4</v>
      </c>
      <c r="J4" s="29">
        <f t="shared" si="4"/>
        <v>1.7196904556726622E-4</v>
      </c>
      <c r="K4" s="29">
        <f t="shared" si="4"/>
        <v>0</v>
      </c>
      <c r="L4" s="29">
        <f t="shared" si="4"/>
        <v>8.5984522797843965E-5</v>
      </c>
      <c r="M4" s="29">
        <f t="shared" si="4"/>
        <v>8.598452281205482E-5</v>
      </c>
      <c r="N4" s="29">
        <f t="shared" si="4"/>
        <v>2.5795356840774275E-4</v>
      </c>
      <c r="O4" s="29">
        <f t="shared" si="4"/>
        <v>1.1990408665951691E-14</v>
      </c>
      <c r="P4" s="29">
        <f t="shared" si="4"/>
        <v>1.7196904556726622E-4</v>
      </c>
      <c r="Q4" s="29">
        <f t="shared" si="4"/>
        <v>-1.7196904557437165E-4</v>
      </c>
      <c r="R4" s="29">
        <f t="shared" si="4"/>
        <v>-8.5984522776527683E-5</v>
      </c>
      <c r="S4" s="29">
        <f t="shared" si="4"/>
        <v>0</v>
      </c>
      <c r="T4" s="29">
        <f t="shared" si="4"/>
        <v>2.579535683746581E-4</v>
      </c>
      <c r="U4" s="29">
        <f t="shared" si="4"/>
        <v>-2.7755575615628914E-17</v>
      </c>
      <c r="V4" s="29">
        <f t="shared" si="4"/>
        <v>-2.5795356835325856E-4</v>
      </c>
      <c r="W4" s="29">
        <f t="shared" si="4"/>
        <v>-8.5984522780080397E-5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-8.5984522785853557E-5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8.5984522786075601E-5</v>
      </c>
      <c r="U5" s="10">
        <f>AFC!U5-FC_NE!U5-FC_E!U5</f>
        <v>-2.7755575615628914E-17</v>
      </c>
      <c r="V5" s="10">
        <f>AFC!V5-FC_NE!V5-FC_E!V5</f>
        <v>-8.5984522785992334E-5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-1.7196904556726622E-4</v>
      </c>
      <c r="D7" s="10">
        <f>AFC!D7-FC_NE!D7-FC_E!D7</f>
        <v>-1.7196904555305537E-4</v>
      </c>
      <c r="E7" s="10">
        <f>AFC!E7-FC_NE!E7-FC_E!E7</f>
        <v>-2.5795356836511019E-4</v>
      </c>
      <c r="F7" s="10">
        <f>AFC!F7-FC_NE!F7-FC_E!F7</f>
        <v>0</v>
      </c>
      <c r="G7" s="10">
        <f>AFC!G7-FC_NE!G7-FC_E!G7</f>
        <v>1.7196904556016079E-4</v>
      </c>
      <c r="H7" s="10">
        <f>AFC!H7-FC_NE!H7-FC_E!H7</f>
        <v>1.7196904556726622E-4</v>
      </c>
      <c r="I7" s="10">
        <f>AFC!I7-FC_NE!I7-FC_E!I7</f>
        <v>1.7196904558147708E-4</v>
      </c>
      <c r="J7" s="10">
        <f>AFC!J7-FC_NE!J7-FC_E!J7</f>
        <v>1.7196904556726622E-4</v>
      </c>
      <c r="K7" s="10">
        <f>AFC!K7-FC_NE!K7-FC_E!K7</f>
        <v>0</v>
      </c>
      <c r="L7" s="10">
        <f>AFC!L7-FC_NE!L7-FC_E!L7</f>
        <v>8.5984522797843965E-5</v>
      </c>
      <c r="M7" s="10">
        <f>AFC!M7-FC_NE!M7-FC_E!M7</f>
        <v>8.598452281205482E-5</v>
      </c>
      <c r="N7" s="10">
        <f>AFC!N7-FC_NE!N7-FC_E!N7</f>
        <v>2.5795356840774275E-4</v>
      </c>
      <c r="O7" s="10">
        <f>AFC!O7-FC_NE!O7-FC_E!O7</f>
        <v>8.5984522797843965E-5</v>
      </c>
      <c r="P7" s="10">
        <f>AFC!P7-FC_NE!P7-FC_E!P7</f>
        <v>1.7196904556726622E-4</v>
      </c>
      <c r="Q7" s="10">
        <f>AFC!Q7-FC_NE!Q7-FC_E!Q7</f>
        <v>-1.7196904557437165E-4</v>
      </c>
      <c r="R7" s="10">
        <f>AFC!R7-FC_NE!R7-FC_E!R7</f>
        <v>-8.5984522776527683E-5</v>
      </c>
      <c r="S7" s="10">
        <f>AFC!S7-FC_NE!S7-FC_E!S7</f>
        <v>0</v>
      </c>
      <c r="T7" s="10">
        <f>AFC!T7-FC_NE!T7-FC_E!T7</f>
        <v>1.719690455885825E-4</v>
      </c>
      <c r="U7" s="10">
        <f>AFC!U7-FC_NE!U7-FC_E!U7</f>
        <v>0</v>
      </c>
      <c r="V7" s="10">
        <f>AFC!V7-FC_NE!V7-FC_E!V7</f>
        <v>-1.7196904556726622E-4</v>
      </c>
      <c r="W7" s="10">
        <f>AFC!W7-FC_NE!W7-FC_E!W7</f>
        <v>-8.5984522780080397E-5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-8.5984522785409467E-5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8.5984522785853557E-5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8.5984522785888251E-5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-8.5984522785409467E-5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8.5984522785853557E-5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8.5984522785888251E-5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-1.7196904557806314E-4</v>
      </c>
      <c r="D22" s="37">
        <f t="shared" si="12"/>
        <v>8.5984522780080397E-5</v>
      </c>
      <c r="E22" s="37">
        <f t="shared" si="12"/>
        <v>0</v>
      </c>
      <c r="F22" s="37">
        <f t="shared" si="12"/>
        <v>-8.5984522777415862E-5</v>
      </c>
      <c r="G22" s="37">
        <f t="shared" si="12"/>
        <v>-8.5984522784743334E-5</v>
      </c>
      <c r="H22" s="37">
        <f t="shared" si="12"/>
        <v>2.2204460492503131E-16</v>
      </c>
      <c r="I22" s="37">
        <f t="shared" si="12"/>
        <v>-8.5984522786297646E-5</v>
      </c>
      <c r="J22" s="37">
        <f t="shared" si="12"/>
        <v>-8.5984522786852757E-5</v>
      </c>
      <c r="K22" s="37">
        <f t="shared" si="12"/>
        <v>0</v>
      </c>
      <c r="L22" s="37">
        <f t="shared" si="12"/>
        <v>-8.5984522785437223E-5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8.5984522786630713E-5</v>
      </c>
      <c r="Q22" s="37">
        <f t="shared" si="12"/>
        <v>-8.5984522785409467E-5</v>
      </c>
      <c r="R22" s="37">
        <f t="shared" si="12"/>
        <v>0</v>
      </c>
      <c r="S22" s="37">
        <f t="shared" si="12"/>
        <v>0</v>
      </c>
      <c r="T22" s="37">
        <f t="shared" si="12"/>
        <v>1.5612511283791264E-16</v>
      </c>
      <c r="U22" s="37">
        <f t="shared" si="12"/>
        <v>-8.5984522785798045E-5</v>
      </c>
      <c r="V22" s="37">
        <f t="shared" si="12"/>
        <v>6.106226635438361E-16</v>
      </c>
      <c r="W22" s="37">
        <f t="shared" si="12"/>
        <v>-8.5984522786131112E-5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-1.7196904557806314E-4</v>
      </c>
      <c r="D23" s="10">
        <f>AFC!D23-FC_NE!D23-FC_E!D23</f>
        <v>8.5984522780080397E-5</v>
      </c>
      <c r="E23" s="10">
        <f>AFC!E23-FC_NE!E23-FC_E!E23</f>
        <v>0</v>
      </c>
      <c r="F23" s="10">
        <f>AFC!F23-FC_NE!F23-FC_E!F23</f>
        <v>-8.5984522777415862E-5</v>
      </c>
      <c r="G23" s="10">
        <f>AFC!G23-FC_NE!G23-FC_E!G23</f>
        <v>-8.5984522784743334E-5</v>
      </c>
      <c r="H23" s="10">
        <f>AFC!H23-FC_NE!H23-FC_E!H23</f>
        <v>2.2204460492503131E-16</v>
      </c>
      <c r="I23" s="10">
        <f>AFC!I23-FC_NE!I23-FC_E!I23</f>
        <v>-8.5984522786297646E-5</v>
      </c>
      <c r="J23" s="10">
        <f>AFC!J23-FC_NE!J23-FC_E!J23</f>
        <v>-8.5984522786852757E-5</v>
      </c>
      <c r="K23" s="10">
        <f>AFC!K23-FC_NE!K23-FC_E!K23</f>
        <v>0</v>
      </c>
      <c r="L23" s="10">
        <f>AFC!L23-FC_NE!L23-FC_E!L23</f>
        <v>-8.5984522785437223E-5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8.5984522786630713E-5</v>
      </c>
      <c r="Q23" s="10">
        <f>AFC!Q23-FC_NE!Q23-FC_E!Q23</f>
        <v>-8.5984522785409467E-5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1.5612511283791264E-16</v>
      </c>
      <c r="U23" s="10">
        <f>AFC!U23-FC_NE!U23-FC_E!U23</f>
        <v>-8.5984522785798045E-5</v>
      </c>
      <c r="V23" s="10">
        <f>AFC!V23-FC_NE!V23-FC_E!V23</f>
        <v>6.106226635438361E-16</v>
      </c>
      <c r="W23" s="10">
        <f>AFC!W23-FC_NE!W23-FC_E!W23</f>
        <v>-8.5984522786131112E-5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-16.610232158211488</v>
      </c>
      <c r="D26" s="37">
        <f t="shared" si="14"/>
        <v>-59.831040412725642</v>
      </c>
      <c r="E26" s="37">
        <f t="shared" si="14"/>
        <v>-104.35193465176265</v>
      </c>
      <c r="F26" s="37">
        <f t="shared" si="14"/>
        <v>-27.439638865004135</v>
      </c>
      <c r="G26" s="37">
        <f t="shared" si="14"/>
        <v>-20.274806534823679</v>
      </c>
      <c r="H26" s="37">
        <f t="shared" si="14"/>
        <v>-7.0641444539982743</v>
      </c>
      <c r="I26" s="37">
        <f t="shared" si="14"/>
        <v>10.501719690455737</v>
      </c>
      <c r="J26" s="37">
        <f t="shared" si="14"/>
        <v>-1.7196904514249489E-4</v>
      </c>
      <c r="K26" s="37">
        <f t="shared" si="14"/>
        <v>0.99965606190869871</v>
      </c>
      <c r="L26" s="37">
        <f t="shared" si="14"/>
        <v>-2.2089423903695655</v>
      </c>
      <c r="M26" s="37">
        <f t="shared" si="14"/>
        <v>-19.953998280308777</v>
      </c>
      <c r="N26" s="37">
        <f t="shared" si="14"/>
        <v>-21.004299226139405</v>
      </c>
      <c r="O26" s="37">
        <f t="shared" si="14"/>
        <v>-12.602321582114651</v>
      </c>
      <c r="P26" s="37">
        <f t="shared" si="14"/>
        <v>-7.3514187446264856</v>
      </c>
      <c r="Q26" s="37">
        <f t="shared" si="14"/>
        <v>8.4015477214100773</v>
      </c>
      <c r="R26" s="37">
        <f t="shared" si="14"/>
        <v>-7.3514187446261339</v>
      </c>
      <c r="S26" s="37">
        <f t="shared" si="14"/>
        <v>-10.502235597591804</v>
      </c>
      <c r="T26" s="37">
        <f t="shared" si="14"/>
        <v>-10.664918314702904</v>
      </c>
      <c r="U26" s="37">
        <f t="shared" si="14"/>
        <v>-18.407824591573426</v>
      </c>
      <c r="V26" s="37">
        <f t="shared" si="14"/>
        <v>-46.133963886499906</v>
      </c>
      <c r="W26" s="37">
        <f t="shared" si="14"/>
        <v>-20.195270851247248</v>
      </c>
      <c r="X26" s="37">
        <f t="shared" ref="X26" si="15">SUM(X27,X33)</f>
        <v>-26.238349097161851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26.316079105760956</v>
      </c>
      <c r="D27" s="29">
        <f t="shared" si="16"/>
        <v>8.5984522783633111E-5</v>
      </c>
      <c r="E27" s="29">
        <f t="shared" si="16"/>
        <v>1.7763568394002505E-15</v>
      </c>
      <c r="F27" s="29">
        <f t="shared" si="16"/>
        <v>8.5984522785409467E-5</v>
      </c>
      <c r="G27" s="29">
        <f t="shared" si="16"/>
        <v>0</v>
      </c>
      <c r="H27" s="29">
        <f t="shared" si="16"/>
        <v>0</v>
      </c>
      <c r="I27" s="29">
        <f t="shared" si="16"/>
        <v>3.5527136788005009E-15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-8.5984522785631512E-5</v>
      </c>
      <c r="N27" s="29">
        <f t="shared" si="16"/>
        <v>-2.2204460492503131E-16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-1.0408340855860843E-17</v>
      </c>
      <c r="U27" s="29">
        <f t="shared" si="16"/>
        <v>2.7755575615628914E-17</v>
      </c>
      <c r="V27" s="29">
        <f t="shared" si="16"/>
        <v>8.5984522785853557E-5</v>
      </c>
      <c r="W27" s="29">
        <f t="shared" si="16"/>
        <v>8.5984522785902129E-5</v>
      </c>
      <c r="X27" s="29">
        <f t="shared" ref="X27" si="17">SUM(X28:X32)</f>
        <v>6.9388939039072284E-18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0</v>
      </c>
      <c r="E28" s="10">
        <f>AFC!E28-FC_NE!E28-FC_E!E28</f>
        <v>0</v>
      </c>
      <c r="F28" s="10">
        <f>AFC!F28-FC_NE!F28-FC_E!F28</f>
        <v>0</v>
      </c>
      <c r="G28" s="10">
        <f>AFC!G28-FC_NE!G28-FC_E!G28</f>
        <v>0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0</v>
      </c>
      <c r="W28" s="10">
        <f>AFC!W28-FC_NE!W28-FC_E!W28</f>
        <v>0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26.316079105760956</v>
      </c>
      <c r="D32" s="10">
        <f>AFC!D32-FC_NE!D32-FC_E!D32</f>
        <v>8.5984522783633111E-5</v>
      </c>
      <c r="E32" s="10">
        <f>AFC!E32-FC_NE!E32-FC_E!E32</f>
        <v>1.7763568394002505E-15</v>
      </c>
      <c r="F32" s="10">
        <f>AFC!F32-FC_NE!F32-FC_E!F32</f>
        <v>8.5984522785409467E-5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3.5527136788005009E-15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-8.5984522785631512E-5</v>
      </c>
      <c r="N32" s="10">
        <f>AFC!N32-FC_NE!N32-FC_E!N32</f>
        <v>-2.2204460492503131E-16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-1.0408340855860843E-17</v>
      </c>
      <c r="U32" s="10">
        <f>AFC!U32-FC_NE!U32-FC_E!U32</f>
        <v>2.7755575615628914E-17</v>
      </c>
      <c r="V32" s="10">
        <f>AFC!V32-FC_NE!V32-FC_E!V32</f>
        <v>8.5984522785853557E-5</v>
      </c>
      <c r="W32" s="10">
        <f>AFC!W32-FC_NE!W32-FC_E!W32</f>
        <v>8.5984522785902129E-5</v>
      </c>
      <c r="X32" s="10">
        <f>AFC!X32-FC_NE!X32-FC_E!X32</f>
        <v>6.9388939039072284E-18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-42.926311263972444</v>
      </c>
      <c r="D33" s="29">
        <f t="shared" si="18"/>
        <v>-59.831126397248426</v>
      </c>
      <c r="E33" s="29">
        <f t="shared" si="18"/>
        <v>-104.35193465176265</v>
      </c>
      <c r="F33" s="29">
        <f t="shared" si="18"/>
        <v>-27.439724849526918</v>
      </c>
      <c r="G33" s="29">
        <f t="shared" si="18"/>
        <v>-20.274806534823679</v>
      </c>
      <c r="H33" s="29">
        <f t="shared" si="18"/>
        <v>-7.0641444539982743</v>
      </c>
      <c r="I33" s="29">
        <f t="shared" si="18"/>
        <v>10.501719690455733</v>
      </c>
      <c r="J33" s="29">
        <f t="shared" si="18"/>
        <v>-1.7196904514249489E-4</v>
      </c>
      <c r="K33" s="29">
        <f t="shared" si="18"/>
        <v>0.99965606190869871</v>
      </c>
      <c r="L33" s="29">
        <f t="shared" si="18"/>
        <v>-2.2089423903695655</v>
      </c>
      <c r="M33" s="29">
        <f t="shared" si="18"/>
        <v>-19.95391229578599</v>
      </c>
      <c r="N33" s="29">
        <f t="shared" si="18"/>
        <v>-21.004299226139405</v>
      </c>
      <c r="O33" s="29">
        <f t="shared" si="18"/>
        <v>-12.602321582114651</v>
      </c>
      <c r="P33" s="29">
        <f t="shared" si="18"/>
        <v>-7.3514187446264856</v>
      </c>
      <c r="Q33" s="29">
        <f t="shared" si="18"/>
        <v>8.4015477214100773</v>
      </c>
      <c r="R33" s="29">
        <f t="shared" si="18"/>
        <v>-7.3514187446261339</v>
      </c>
      <c r="S33" s="29">
        <f t="shared" si="18"/>
        <v>-10.502235597591804</v>
      </c>
      <c r="T33" s="29">
        <f t="shared" si="18"/>
        <v>-10.664918314702904</v>
      </c>
      <c r="U33" s="29">
        <f t="shared" si="18"/>
        <v>-18.407824591573426</v>
      </c>
      <c r="V33" s="29">
        <f t="shared" si="18"/>
        <v>-46.13404987102269</v>
      </c>
      <c r="W33" s="29">
        <f t="shared" si="18"/>
        <v>-20.195356835770035</v>
      </c>
      <c r="X33" s="29">
        <f t="shared" ref="X33" si="19">SUM(X34:X50)</f>
        <v>-26.238349097161851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</v>
      </c>
      <c r="D36" s="10">
        <f>AFC!D36-FC_NE!D36-FC_E!D36</f>
        <v>0</v>
      </c>
      <c r="E36" s="10">
        <f>AFC!E36-FC_NE!E36-FC_E!E36</f>
        <v>0</v>
      </c>
      <c r="F36" s="10">
        <f>AFC!F36-FC_NE!F36-FC_E!F36</f>
        <v>0</v>
      </c>
      <c r="G36" s="10">
        <f>AFC!G36-FC_NE!G36-FC_E!G36</f>
        <v>0</v>
      </c>
      <c r="H36" s="10">
        <f>AFC!H36-FC_NE!H36-FC_E!H36</f>
        <v>0</v>
      </c>
      <c r="I36" s="10">
        <f>AFC!I36-FC_NE!I36-FC_E!I36</f>
        <v>0</v>
      </c>
      <c r="J36" s="10">
        <f>AFC!J36-FC_NE!J36-FC_E!J36</f>
        <v>0</v>
      </c>
      <c r="K36" s="10">
        <f>AFC!K36-FC_NE!K36-FC_E!K36</f>
        <v>0</v>
      </c>
      <c r="L36" s="10">
        <f>AFC!L36-FC_NE!L36-FC_E!L36</f>
        <v>7.815970093361102E-14</v>
      </c>
      <c r="M36" s="10">
        <f>AFC!M36-FC_NE!M36-FC_E!M36</f>
        <v>0</v>
      </c>
      <c r="N36" s="10">
        <f>AFC!N36-FC_NE!N36-FC_E!N36</f>
        <v>0</v>
      </c>
      <c r="O36" s="10">
        <f>AFC!O36-FC_NE!O36-FC_E!O36</f>
        <v>0</v>
      </c>
      <c r="P36" s="10">
        <f>AFC!P36-FC_NE!P36-FC_E!P36</f>
        <v>0</v>
      </c>
      <c r="Q36" s="10">
        <f>AFC!Q36-FC_NE!Q36-FC_E!Q36</f>
        <v>0</v>
      </c>
      <c r="R36" s="10">
        <f>AFC!R36-FC_NE!R36-FC_E!R36</f>
        <v>0</v>
      </c>
      <c r="S36" s="10">
        <f>AFC!S36-FC_NE!S36-FC_E!S36</f>
        <v>0</v>
      </c>
      <c r="T36" s="10">
        <f>AFC!T36-FC_NE!T36-FC_E!T36</f>
        <v>8.5984522840476529E-5</v>
      </c>
      <c r="U36" s="10">
        <f>AFC!U36-FC_NE!U36-FC_E!U36</f>
        <v>-1.7196904559568793E-4</v>
      </c>
      <c r="V36" s="10">
        <f>AFC!V36-FC_NE!V36-FC_E!V36</f>
        <v>0</v>
      </c>
      <c r="W36" s="10">
        <f>AFC!W36-FC_NE!W36-FC_E!W36</f>
        <v>0</v>
      </c>
      <c r="X36" s="10">
        <f>AFC!X36-FC_NE!X36-FC_E!X36</f>
        <v>8.5984522741000546E-5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-59.902493551160774</v>
      </c>
      <c r="D37" s="10">
        <f>AFC!D37-FC_NE!D37-FC_E!D37</f>
        <v>-58.851590713671555</v>
      </c>
      <c r="E37" s="10">
        <f>AFC!E37-FC_NE!E37-FC_E!E37</f>
        <v>-70.411779879621633</v>
      </c>
      <c r="F37" s="10">
        <f>AFC!F37-FC_NE!F37-FC_E!F37</f>
        <v>-17.853568357695565</v>
      </c>
      <c r="G37" s="10">
        <f>AFC!G37-FC_NE!G37-FC_E!G37</f>
        <v>-12.602493551160762</v>
      </c>
      <c r="H37" s="10">
        <f>AFC!H37-FC_NE!H37-FC_E!H37</f>
        <v>-6.3012897678418085</v>
      </c>
      <c r="I37" s="10">
        <f>AFC!I37-FC_NE!I37-FC_E!I37</f>
        <v>10.502063628546807</v>
      </c>
      <c r="J37" s="10">
        <f>AFC!J37-FC_NE!J37-FC_E!J37</f>
        <v>0</v>
      </c>
      <c r="K37" s="10">
        <f>AFC!K37-FC_NE!K37-FC_E!K37</f>
        <v>0</v>
      </c>
      <c r="L37" s="10">
        <f>AFC!L37-FC_NE!L37-FC_E!L37</f>
        <v>-3.1506448839208474</v>
      </c>
      <c r="M37" s="10">
        <f>AFC!M37-FC_NE!M37-FC_E!M37</f>
        <v>-19.953912295786608</v>
      </c>
      <c r="N37" s="10">
        <f>AFC!N37-FC_NE!N37-FC_E!N37</f>
        <v>-21.004127257093614</v>
      </c>
      <c r="O37" s="10">
        <f>AFC!O37-FC_NE!O37-FC_E!O37</f>
        <v>-12.602407566637936</v>
      </c>
      <c r="P37" s="10">
        <f>AFC!P37-FC_NE!P37-FC_E!P37</f>
        <v>-7.3515047291487576</v>
      </c>
      <c r="Q37" s="10">
        <f>AFC!Q37-FC_NE!Q37-FC_E!Q37</f>
        <v>8.4016337059328237</v>
      </c>
      <c r="R37" s="10">
        <f>AFC!R37-FC_NE!R37-FC_E!R37</f>
        <v>-7.3513327601031619</v>
      </c>
      <c r="S37" s="10">
        <f>AFC!S37-FC_NE!S37-FC_E!S37</f>
        <v>-10.502063628546892</v>
      </c>
      <c r="T37" s="10">
        <f>AFC!T37-FC_NE!T37-FC_E!T37</f>
        <v>-10.664746345657761</v>
      </c>
      <c r="U37" s="10">
        <f>AFC!U37-FC_NE!U37-FC_E!U37</f>
        <v>-8.2343078245916104</v>
      </c>
      <c r="V37" s="10">
        <f>AFC!V37-FC_NE!V37-FC_E!V37</f>
        <v>-5.2508168529664943</v>
      </c>
      <c r="W37" s="10">
        <f>AFC!W37-FC_NE!W37-FC_E!W37</f>
        <v>1.7196904553884451E-4</v>
      </c>
      <c r="X37" s="10">
        <f>AFC!X37-FC_NE!X37-FC_E!X37</f>
        <v>-13.652536543422144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3.3306690738754696E-16</v>
      </c>
      <c r="U38" s="10">
        <f>AFC!U38-FC_NE!U38-FC_E!U38</f>
        <v>-8.5984522785825801E-5</v>
      </c>
      <c r="V38" s="10">
        <f>AFC!V38-FC_NE!V38-FC_E!V38</f>
        <v>8.5984522785978457E-5</v>
      </c>
      <c r="W38" s="10">
        <f>AFC!W38-FC_NE!W38-FC_E!W38</f>
        <v>0</v>
      </c>
      <c r="X38" s="10">
        <f>AFC!X38-FC_NE!X38-FC_E!X38</f>
        <v>8.5984522785964579E-5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0</v>
      </c>
      <c r="D40" s="10">
        <f>AFC!D40-FC_NE!D40-FC_E!D40</f>
        <v>0</v>
      </c>
      <c r="E40" s="10">
        <f>AFC!E40-FC_NE!E40-FC_E!E40</f>
        <v>0</v>
      </c>
      <c r="F40" s="10">
        <f>AFC!F40-FC_NE!F40-FC_E!F40</f>
        <v>0</v>
      </c>
      <c r="G40" s="10">
        <f>AFC!G40-FC_NE!G40-FC_E!G40</f>
        <v>5.084821452783217E-14</v>
      </c>
      <c r="H40" s="10">
        <f>AFC!H40-FC_NE!H40-FC_E!H40</f>
        <v>1.1368683772161603E-13</v>
      </c>
      <c r="I40" s="10">
        <f>AFC!I40-FC_NE!I40-FC_E!I40</f>
        <v>3.8191672047105385E-14</v>
      </c>
      <c r="J40" s="10">
        <f>AFC!J40-FC_NE!J40-FC_E!J40</f>
        <v>-8.598452280383917E-5</v>
      </c>
      <c r="K40" s="10">
        <f>AFC!K40-FC_NE!K40-FC_E!K40</f>
        <v>-6.8833827526759706E-15</v>
      </c>
      <c r="L40" s="10">
        <f>AFC!L40-FC_NE!L40-FC_E!L40</f>
        <v>0</v>
      </c>
      <c r="M40" s="10">
        <f>AFC!M40-FC_NE!M40-FC_E!M40</f>
        <v>0</v>
      </c>
      <c r="N40" s="10">
        <f>AFC!N40-FC_NE!N40-FC_E!N40</f>
        <v>-8.5984522726789692E-5</v>
      </c>
      <c r="O40" s="10">
        <f>AFC!O40-FC_NE!O40-FC_E!O40</f>
        <v>8.5984522720128354E-5</v>
      </c>
      <c r="P40" s="10">
        <f>AFC!P40-FC_NE!P40-FC_E!P40</f>
        <v>-2.1094237467877974E-14</v>
      </c>
      <c r="Q40" s="10">
        <f>AFC!Q40-FC_NE!Q40-FC_E!Q40</f>
        <v>-6.8833827526759706E-15</v>
      </c>
      <c r="R40" s="10">
        <f>AFC!R40-FC_NE!R40-FC_E!R40</f>
        <v>0</v>
      </c>
      <c r="S40" s="10">
        <f>AFC!S40-FC_NE!S40-FC_E!S40</f>
        <v>-8.5984522704585231E-5</v>
      </c>
      <c r="T40" s="10">
        <f>AFC!T40-FC_NE!T40-FC_E!T40</f>
        <v>-8.5984522762316828E-5</v>
      </c>
      <c r="U40" s="10">
        <f>AFC!U40-FC_NE!U40-FC_E!U40</f>
        <v>-2.8643754035329039E-14</v>
      </c>
      <c r="V40" s="10">
        <f>AFC!V40-FC_NE!V40-FC_E!V40</f>
        <v>-7.638334409421077E-14</v>
      </c>
      <c r="W40" s="10">
        <f>AFC!W40-FC_NE!W40-FC_E!W40</f>
        <v>-3.219646771412954E-15</v>
      </c>
      <c r="X40" s="10">
        <f>AFC!X40-FC_NE!X40-FC_E!X40</f>
        <v>-8.5984522792958984E-5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8.2545141874462598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6.6613381477509392E-16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-8.8817841970012523E-16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-8.5984522797843965E-5</v>
      </c>
      <c r="D43" s="10">
        <f>AFC!D43-FC_NE!D43-FC_E!D43</f>
        <v>-8.5984522684157128E-5</v>
      </c>
      <c r="E43" s="10">
        <f>AFC!E43-FC_NE!E43-FC_E!E43</f>
        <v>0</v>
      </c>
      <c r="F43" s="10">
        <f>AFC!F43-FC_NE!F43-FC_E!F43</f>
        <v>-8.5984522684157128E-5</v>
      </c>
      <c r="G43" s="10">
        <f>AFC!G43-FC_NE!G43-FC_E!G43</f>
        <v>8.5984522797843965E-5</v>
      </c>
      <c r="H43" s="10">
        <f>AFC!H43-FC_NE!H43-FC_E!H43</f>
        <v>0</v>
      </c>
      <c r="I43" s="10">
        <f>AFC!I43-FC_NE!I43-FC_E!I43</f>
        <v>-8.5984522797843965E-5</v>
      </c>
      <c r="J43" s="10">
        <f>AFC!J43-FC_NE!J43-FC_E!J43</f>
        <v>-8.5984522343096614E-5</v>
      </c>
      <c r="K43" s="10">
        <f>AFC!K43-FC_NE!K43-FC_E!K43</f>
        <v>-8.5984522911530803E-5</v>
      </c>
      <c r="L43" s="10">
        <f>AFC!L43-FC_NE!L43-FC_E!L43</f>
        <v>-8.5984522797843965E-5</v>
      </c>
      <c r="M43" s="10">
        <f>AFC!M43-FC_NE!M43-FC_E!M43</f>
        <v>-8.5984522115722939E-5</v>
      </c>
      <c r="N43" s="10">
        <f>AFC!N43-FC_NE!N43-FC_E!N43</f>
        <v>-8.5984523025217641E-5</v>
      </c>
      <c r="O43" s="10">
        <f>AFC!O43-FC_NE!O43-FC_E!O43</f>
        <v>1.7196904616412212E-4</v>
      </c>
      <c r="P43" s="10">
        <f>AFC!P43-FC_NE!P43-FC_E!P43</f>
        <v>8.5984522343096614E-5</v>
      </c>
      <c r="Q43" s="10">
        <f>AFC!Q43-FC_NE!Q43-FC_E!Q43</f>
        <v>0</v>
      </c>
      <c r="R43" s="10">
        <f>AFC!R43-FC_NE!R43-FC_E!R43</f>
        <v>-8.5984522911530803E-5</v>
      </c>
      <c r="S43" s="10">
        <f>AFC!S43-FC_NE!S43-FC_E!S43</f>
        <v>-8.5984522229409777E-5</v>
      </c>
      <c r="T43" s="10">
        <f>AFC!T43-FC_NE!T43-FC_E!T43</f>
        <v>8.5984523138904478E-5</v>
      </c>
      <c r="U43" s="10">
        <f>AFC!U43-FC_NE!U43-FC_E!U43</f>
        <v>-10.173086844367845</v>
      </c>
      <c r="V43" s="10">
        <f>AFC!V43-FC_NE!V43-FC_E!V43</f>
        <v>-40.883319002578901</v>
      </c>
      <c r="W43" s="10">
        <f>AFC!W43-FC_NE!W43-FC_E!W43</f>
        <v>-20.195614789338379</v>
      </c>
      <c r="X43" s="10">
        <f>AFC!X43-FC_NE!X43-FC_E!X43</f>
        <v>-12.586070507308023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-23.273258813413548</v>
      </c>
      <c r="D44" s="10">
        <f>AFC!D44-FC_NE!D44-FC_E!D44</f>
        <v>-8.598452281205482E-5</v>
      </c>
      <c r="E44" s="10">
        <f>AFC!E44-FC_NE!E44-FC_E!E44</f>
        <v>-33.940240756663798</v>
      </c>
      <c r="F44" s="10">
        <f>AFC!F44-FC_NE!F44-FC_E!F44</f>
        <v>-7.7576956147893092</v>
      </c>
      <c r="G44" s="10">
        <f>AFC!G44-FC_NE!G44-FC_E!G44</f>
        <v>-6.788134135855568</v>
      </c>
      <c r="H44" s="10">
        <f>AFC!H44-FC_NE!H44-FC_E!H44</f>
        <v>-8.5984522872450952E-5</v>
      </c>
      <c r="I44" s="10">
        <f>AFC!I44-FC_NE!I44-FC_E!I44</f>
        <v>-8.5984522716131551E-5</v>
      </c>
      <c r="J44" s="10">
        <f>AFC!J44-FC_NE!J44-FC_E!J44</f>
        <v>0</v>
      </c>
      <c r="K44" s="10">
        <f>AFC!K44-FC_NE!K44-FC_E!K44</f>
        <v>-8.5984522813831177E-5</v>
      </c>
      <c r="L44" s="10">
        <f>AFC!L44-FC_NE!L44-FC_E!L44</f>
        <v>5.1514348342607263E-14</v>
      </c>
      <c r="M44" s="10">
        <f>AFC!M44-FC_NE!M44-FC_E!M44</f>
        <v>8.598452271080248E-5</v>
      </c>
      <c r="N44" s="10">
        <f>AFC!N44-FC_NE!N44-FC_E!N44</f>
        <v>8.5984522752102777E-5</v>
      </c>
      <c r="O44" s="10">
        <f>AFC!O44-FC_NE!O44-FC_E!O44</f>
        <v>-8.5984522808502106E-5</v>
      </c>
      <c r="P44" s="10">
        <f>AFC!P44-FC_NE!P44-FC_E!P44</f>
        <v>-8.5984522829152255E-5</v>
      </c>
      <c r="Q44" s="10">
        <f>AFC!Q44-FC_NE!Q44-FC_E!Q44</f>
        <v>3.0087043967341742E-14</v>
      </c>
      <c r="R44" s="10">
        <f>AFC!R44-FC_NE!R44-FC_E!R44</f>
        <v>-5.6843418860808015E-14</v>
      </c>
      <c r="S44" s="10">
        <f>AFC!S44-FC_NE!S44-FC_E!S44</f>
        <v>-8.5984522769422256E-5</v>
      </c>
      <c r="T44" s="10">
        <f>AFC!T44-FC_NE!T44-FC_E!T44</f>
        <v>-5.5511151231257827E-16</v>
      </c>
      <c r="U44" s="10">
        <f>AFC!U44-FC_NE!U44-FC_E!U44</f>
        <v>0</v>
      </c>
      <c r="V44" s="10">
        <f>AFC!V44-FC_NE!V44-FC_E!V44</f>
        <v>0</v>
      </c>
      <c r="W44" s="10">
        <f>AFC!W44-FC_NE!W44-FC_E!W44</f>
        <v>8.5984522787074802E-5</v>
      </c>
      <c r="X44" s="10">
        <f>AFC!X44-FC_NE!X44-FC_E!X44</f>
        <v>2.886579864025407E-15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8.5984522786186623E-5</v>
      </c>
      <c r="U45" s="10">
        <f>AFC!U45-FC_NE!U45-FC_E!U45</f>
        <v>2.2204460492503131E-16</v>
      </c>
      <c r="V45" s="10">
        <f>AFC!V45-FC_NE!V45-FC_E!V45</f>
        <v>4.4408920985006262E-16</v>
      </c>
      <c r="W45" s="10">
        <f>AFC!W45-FC_NE!W45-FC_E!W45</f>
        <v>8.5984522786297646E-5</v>
      </c>
      <c r="X45" s="10">
        <f>AFC!X45-FC_NE!X45-FC_E!X45</f>
        <v>8.598452278651969E-5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0</v>
      </c>
      <c r="D46" s="10">
        <f>AFC!D46-FC_NE!D46-FC_E!D46</f>
        <v>0</v>
      </c>
      <c r="E46" s="10">
        <f>AFC!E46-FC_NE!E46-FC_E!E46</f>
        <v>0</v>
      </c>
      <c r="F46" s="10">
        <f>AFC!F46-FC_NE!F46-FC_E!F46</f>
        <v>-3.5527136788005009E-15</v>
      </c>
      <c r="G46" s="10">
        <f>AFC!G46-FC_NE!G46-FC_E!G46</f>
        <v>-8.5984522808502106E-5</v>
      </c>
      <c r="H46" s="10">
        <f>AFC!H46-FC_NE!H46-FC_E!H46</f>
        <v>8.5984522783633111E-5</v>
      </c>
      <c r="I46" s="10">
        <f>AFC!I46-FC_NE!I46-FC_E!I46</f>
        <v>-1.4210854715202004E-14</v>
      </c>
      <c r="J46" s="10">
        <f>AFC!J46-FC_NE!J46-FC_E!J46</f>
        <v>3.5527136788005009E-15</v>
      </c>
      <c r="K46" s="10">
        <f>AFC!K46-FC_NE!K46-FC_E!K46</f>
        <v>8.5984522787185824E-5</v>
      </c>
      <c r="L46" s="10">
        <f>AFC!L46-FC_NE!L46-FC_E!L46</f>
        <v>-8.5984522780080397E-5</v>
      </c>
      <c r="M46" s="10">
        <f>AFC!M46-FC_NE!M46-FC_E!M46</f>
        <v>2.3092638912203256E-14</v>
      </c>
      <c r="N46" s="10">
        <f>AFC!N46-FC_NE!N46-FC_E!N46</f>
        <v>-8.5984522772974969E-5</v>
      </c>
      <c r="O46" s="10">
        <f>AFC!O46-FC_NE!O46-FC_E!O46</f>
        <v>-3.5527136788005009E-15</v>
      </c>
      <c r="P46" s="10">
        <f>AFC!P46-FC_NE!P46-FC_E!P46</f>
        <v>-8.5984522790738538E-5</v>
      </c>
      <c r="Q46" s="10">
        <f>AFC!Q46-FC_NE!Q46-FC_E!Q46</f>
        <v>-8.5984522776527683E-5</v>
      </c>
      <c r="R46" s="10">
        <f>AFC!R46-FC_NE!R46-FC_E!R46</f>
        <v>-3.5527136788005009E-15</v>
      </c>
      <c r="S46" s="10">
        <f>AFC!S46-FC_NE!S46-FC_E!S46</f>
        <v>7.1054273576010019E-15</v>
      </c>
      <c r="T46" s="10">
        <f>AFC!T46-FC_NE!T46-FC_E!T46</f>
        <v>-8.5984522794291252E-5</v>
      </c>
      <c r="U46" s="10">
        <f>AFC!U46-FC_NE!U46-FC_E!U46</f>
        <v>7.1054273576010019E-15</v>
      </c>
      <c r="V46" s="10">
        <f>AFC!V46-FC_NE!V46-FC_E!V46</f>
        <v>8.5984522772974969E-5</v>
      </c>
      <c r="W46" s="10">
        <f>AFC!W46-FC_NE!W46-FC_E!W46</f>
        <v>-8.5984522769422256E-5</v>
      </c>
      <c r="X46" s="10">
        <f>AFC!X46-FC_NE!X46-FC_E!X46</f>
        <v>8.5984522801396679E-5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0</v>
      </c>
      <c r="E47" s="10">
        <f>AFC!E47-FC_NE!E47-FC_E!E47</f>
        <v>0</v>
      </c>
      <c r="F47" s="10">
        <f>AFC!F47-FC_NE!F47-FC_E!F47</f>
        <v>0</v>
      </c>
      <c r="G47" s="10">
        <f>AFC!G47-FC_NE!G47-FC_E!G47</f>
        <v>-7.1054273576010019E-15</v>
      </c>
      <c r="H47" s="10">
        <f>AFC!H47-FC_NE!H47-FC_E!H47</f>
        <v>0</v>
      </c>
      <c r="I47" s="10">
        <f>AFC!I47-FC_NE!I47-FC_E!I47</f>
        <v>-8.5984522797843965E-5</v>
      </c>
      <c r="J47" s="10">
        <f>AFC!J47-FC_NE!J47-FC_E!J47</f>
        <v>0</v>
      </c>
      <c r="K47" s="10">
        <f>AFC!K47-FC_NE!K47-FC_E!K47</f>
        <v>0</v>
      </c>
      <c r="L47" s="10">
        <f>AFC!L47-FC_NE!L47-FC_E!L47</f>
        <v>-7.1054273576010019E-15</v>
      </c>
      <c r="M47" s="10">
        <f>AFC!M47-FC_NE!M47-FC_E!M47</f>
        <v>-8.5984522776527683E-5</v>
      </c>
      <c r="N47" s="10">
        <f>AFC!N47-FC_NE!N47-FC_E!N47</f>
        <v>8.5984522769422256E-5</v>
      </c>
      <c r="O47" s="10">
        <f>AFC!O47-FC_NE!O47-FC_E!O47</f>
        <v>0</v>
      </c>
      <c r="P47" s="10">
        <f>AFC!P47-FC_NE!P47-FC_E!P47</f>
        <v>8.5984522783633111E-5</v>
      </c>
      <c r="Q47" s="10">
        <f>AFC!Q47-FC_NE!Q47-FC_E!Q47</f>
        <v>0</v>
      </c>
      <c r="R47" s="10">
        <f>AFC!R47-FC_NE!R47-FC_E!R47</f>
        <v>0</v>
      </c>
      <c r="S47" s="10">
        <f>AFC!S47-FC_NE!S47-FC_E!S47</f>
        <v>0</v>
      </c>
      <c r="T47" s="10">
        <f>AFC!T47-FC_NE!T47-FC_E!T47</f>
        <v>7.1054273576010019E-15</v>
      </c>
      <c r="U47" s="10">
        <f>AFC!U47-FC_NE!U47-FC_E!U47</f>
        <v>0</v>
      </c>
      <c r="V47" s="10">
        <f>AFC!V47-FC_NE!V47-FC_E!V47</f>
        <v>-8.5984522776527683E-5</v>
      </c>
      <c r="W47" s="10">
        <f>AFC!W47-FC_NE!W47-FC_E!W47</f>
        <v>-8.5984522783633111E-5</v>
      </c>
      <c r="X47" s="10">
        <f>AFC!X47-FC_NE!X47-FC_E!X47</f>
        <v>-1.4210854715202004E-14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-8.5984522783633111E-5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-8.5984522779192218E-5</v>
      </c>
      <c r="M48" s="10">
        <f>AFC!M48-FC_NE!M48-FC_E!M48</f>
        <v>8.598452277830404E-5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8.5984522785409467E-5</v>
      </c>
      <c r="T48" s="10">
        <f>AFC!T48-FC_NE!T48-FC_E!T48</f>
        <v>-8.5984522785187423E-5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-8.5984522786297646E-5</v>
      </c>
      <c r="J49" s="10">
        <f>AFC!J49-FC_NE!J49-FC_E!J49</f>
        <v>-8.5984522786297646E-5</v>
      </c>
      <c r="K49" s="10">
        <f>AFC!K49-FC_NE!K49-FC_E!K49</f>
        <v>0.9998280309544274</v>
      </c>
      <c r="L49" s="10">
        <f>AFC!L49-FC_NE!L49-FC_E!L49</f>
        <v>0</v>
      </c>
      <c r="M49" s="10">
        <f>AFC!M49-FC_NE!M49-FC_E!M49</f>
        <v>-1.7763568394002505E-15</v>
      </c>
      <c r="N49" s="10">
        <f>AFC!N49-FC_NE!N49-FC_E!N49</f>
        <v>8.8817841970012523E-16</v>
      </c>
      <c r="O49" s="10">
        <f>AFC!O49-FC_NE!O49-FC_E!O49</f>
        <v>-8.5984522786297646E-5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-8.5984522785409467E-5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5.3290705182007514E-15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31.995012897678414</v>
      </c>
      <c r="D50" s="10">
        <f>AFC!D50-FC_NE!D50-FC_E!D50</f>
        <v>-0.97936371453137383</v>
      </c>
      <c r="E50" s="10">
        <f>AFC!E50-FC_NE!E50-FC_E!E50</f>
        <v>8.5984522783633111E-5</v>
      </c>
      <c r="F50" s="10">
        <f>AFC!F50-FC_NE!F50-FC_E!F50</f>
        <v>-1.8283748925193564</v>
      </c>
      <c r="G50" s="10">
        <f>AFC!G50-FC_NE!G50-FC_E!G50</f>
        <v>-0.88409286328460013</v>
      </c>
      <c r="H50" s="10">
        <f>AFC!H50-FC_NE!H50-FC_E!H50</f>
        <v>-0.76285468615649066</v>
      </c>
      <c r="I50" s="10">
        <f>AFC!I50-FC_NE!I50-FC_E!I50</f>
        <v>0</v>
      </c>
      <c r="J50" s="10">
        <f>AFC!J50-FC_NE!J50-FC_E!J50</f>
        <v>8.5984522787185824E-5</v>
      </c>
      <c r="K50" s="10">
        <f>AFC!K50-FC_NE!K50-FC_E!K50</f>
        <v>-8.5984522783633111E-5</v>
      </c>
      <c r="L50" s="10">
        <f>AFC!L50-FC_NE!L50-FC_E!L50</f>
        <v>0.94196044711951643</v>
      </c>
      <c r="M50" s="10">
        <f>AFC!M50-FC_NE!M50-FC_E!M50</f>
        <v>0</v>
      </c>
      <c r="N50" s="10">
        <f>AFC!N50-FC_NE!N50-FC_E!N50</f>
        <v>-8.5984522785853557E-5</v>
      </c>
      <c r="O50" s="10">
        <f>AFC!O50-FC_NE!O50-FC_E!O50</f>
        <v>0</v>
      </c>
      <c r="P50" s="10">
        <f>AFC!P50-FC_NE!P50-FC_E!P50</f>
        <v>8.5984522785853557E-5</v>
      </c>
      <c r="Q50" s="10">
        <f>AFC!Q50-FC_NE!Q50-FC_E!Q50</f>
        <v>7.1054273576010019E-15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-8.5984522786852757E-5</v>
      </c>
      <c r="U50" s="10">
        <f>AFC!U50-FC_NE!U50-FC_E!U50</f>
        <v>-1.7196904557181814E-4</v>
      </c>
      <c r="V50" s="10">
        <f>AFC!V50-FC_NE!V50-FC_E!V50</f>
        <v>0</v>
      </c>
      <c r="W50" s="10">
        <f>AFC!W50-FC_NE!W50-FC_E!W50</f>
        <v>8.5984522785909068E-5</v>
      </c>
      <c r="X50" s="10">
        <f>AFC!X50-FC_NE!X50-FC_E!X50</f>
        <v>6.106226635438361E-16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2.4075666380048801</v>
      </c>
      <c r="D51" s="37">
        <f>AFC!D51-FC_NE!D51-FC_E!D51</f>
        <v>10.468615649183278</v>
      </c>
      <c r="E51" s="37">
        <f>AFC!E51-FC_NE!E51-FC_E!E51</f>
        <v>-4.5474735088646412E-13</v>
      </c>
      <c r="F51" s="37">
        <f>AFC!F51-FC_NE!F51-FC_E!F51</f>
        <v>-5.1159076974727213E-13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6.5563198624249708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2.295786758372742E-2</v>
      </c>
      <c r="T51" s="37">
        <f>AFC!T51-FC_NE!T51-FC_E!T51</f>
        <v>1.2553740326779916E-2</v>
      </c>
      <c r="U51" s="37">
        <f>AFC!U51-FC_NE!U51-FC_E!U51</f>
        <v>-2.5795356856406215E-4</v>
      </c>
      <c r="V51" s="37">
        <f>AFC!V51-FC_NE!V51-FC_E!V51</f>
        <v>-1.7196904525462742E-4</v>
      </c>
      <c r="W51" s="37">
        <f>AFC!W51-FC_NE!W51-FC_E!W51</f>
        <v>-2.5795356833668848E-4</v>
      </c>
      <c r="X51" s="37">
        <f>AFC!X51-FC_NE!X51-FC_E!X51</f>
        <v>0.14213241616482719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8.5984522513626871E-5</v>
      </c>
      <c r="D52" s="37">
        <f t="shared" si="20"/>
        <v>5.6787907709576757E-14</v>
      </c>
      <c r="E52" s="37">
        <f t="shared" si="20"/>
        <v>1.7196904568106408E-4</v>
      </c>
      <c r="F52" s="37">
        <f t="shared" si="20"/>
        <v>6.135092434078615E-13</v>
      </c>
      <c r="G52" s="37">
        <f t="shared" si="20"/>
        <v>8.5984522968374222E-5</v>
      </c>
      <c r="H52" s="37">
        <f t="shared" si="20"/>
        <v>-8.5984522683713038E-5</v>
      </c>
      <c r="I52" s="37">
        <f t="shared" si="20"/>
        <v>8.5984522869397839E-5</v>
      </c>
      <c r="J52" s="37">
        <f t="shared" si="20"/>
        <v>2.5795356792703006E-4</v>
      </c>
      <c r="K52" s="37">
        <f t="shared" si="20"/>
        <v>2.5795356861539609E-4</v>
      </c>
      <c r="L52" s="37">
        <f t="shared" si="20"/>
        <v>-8.5984522856852319E-5</v>
      </c>
      <c r="M52" s="37">
        <f t="shared" si="20"/>
        <v>3.5893510386131311E-13</v>
      </c>
      <c r="N52" s="37">
        <f t="shared" si="20"/>
        <v>2.9032332093947844E-13</v>
      </c>
      <c r="O52" s="37">
        <f t="shared" si="20"/>
        <v>3.4393809093824501E-4</v>
      </c>
      <c r="P52" s="37">
        <f t="shared" si="20"/>
        <v>-8.5984522415927245E-5</v>
      </c>
      <c r="Q52" s="37">
        <f t="shared" si="20"/>
        <v>8.3488771451811772E-13</v>
      </c>
      <c r="R52" s="37">
        <f t="shared" si="20"/>
        <v>-8.5984522776527683E-5</v>
      </c>
      <c r="S52" s="37">
        <f t="shared" si="20"/>
        <v>1.7196904517335909E-4</v>
      </c>
      <c r="T52" s="37">
        <f t="shared" si="20"/>
        <v>9.5442820296205433E-3</v>
      </c>
      <c r="U52" s="37">
        <f t="shared" si="20"/>
        <v>2.2613929492975665E-2</v>
      </c>
      <c r="V52" s="37">
        <f t="shared" si="20"/>
        <v>2.089423903628701E-2</v>
      </c>
      <c r="W52" s="37">
        <f t="shared" si="20"/>
        <v>2.2613929492570739E-2</v>
      </c>
      <c r="X52" s="37">
        <f t="shared" ref="X52" si="21">SUM(X53:X70)</f>
        <v>2.3301805674366238E-2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5.6843418860808015E-14</v>
      </c>
      <c r="D53" s="10">
        <f>AFC!D53-FC_NE!D53-FC_E!D53</f>
        <v>5.6843418860808015E-14</v>
      </c>
      <c r="E53" s="10">
        <f>AFC!E53-FC_NE!E53-FC_E!E53</f>
        <v>8.5265128291212022E-14</v>
      </c>
      <c r="F53" s="10">
        <f>AFC!F53-FC_NE!F53-FC_E!F53</f>
        <v>5.6843418860808015E-14</v>
      </c>
      <c r="G53" s="10">
        <f>AFC!G53-FC_NE!G53-FC_E!G53</f>
        <v>-5.6843418860808015E-14</v>
      </c>
      <c r="H53" s="10">
        <f>AFC!H53-FC_NE!H53-FC_E!H53</f>
        <v>1.1368683772161603E-13</v>
      </c>
      <c r="I53" s="10">
        <f>AFC!I53-FC_NE!I53-FC_E!I53</f>
        <v>5.6843418860808015E-14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5.6843418860808015E-14</v>
      </c>
      <c r="M53" s="10">
        <f>AFC!M53-FC_NE!M53-FC_E!M53</f>
        <v>0</v>
      </c>
      <c r="N53" s="10">
        <f>AFC!N53-FC_NE!N53-FC_E!N53</f>
        <v>2.8421709430404007E-14</v>
      </c>
      <c r="O53" s="10">
        <f>AFC!O53-FC_NE!O53-FC_E!O53</f>
        <v>0</v>
      </c>
      <c r="P53" s="10">
        <f>AFC!P53-FC_NE!P53-FC_E!P53</f>
        <v>2.8421709430404007E-14</v>
      </c>
      <c r="Q53" s="10">
        <f>AFC!Q53-FC_NE!Q53-FC_E!Q53</f>
        <v>5.6843418860808015E-14</v>
      </c>
      <c r="R53" s="10">
        <f>AFC!R53-FC_NE!R53-FC_E!R53</f>
        <v>0</v>
      </c>
      <c r="S53" s="10">
        <f>AFC!S53-FC_NE!S53-FC_E!S53</f>
        <v>2.8421709430404007E-14</v>
      </c>
      <c r="T53" s="10">
        <f>AFC!T53-FC_NE!T53-FC_E!T53</f>
        <v>-5.6843418860808015E-14</v>
      </c>
      <c r="U53" s="10">
        <f>AFC!U53-FC_NE!U53-FC_E!U53</f>
        <v>-1.1368683772161603E-13</v>
      </c>
      <c r="V53" s="10">
        <f>AFC!V53-FC_NE!V53-FC_E!V53</f>
        <v>-5.6843418860808015E-14</v>
      </c>
      <c r="W53" s="10">
        <f>AFC!W53-FC_NE!W53-FC_E!W53</f>
        <v>2.8421709430404007E-14</v>
      </c>
      <c r="X53" s="10">
        <f>AFC!X53-FC_NE!X53-FC_E!X53</f>
        <v>2.8421709430404007E-14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-5.5511151231257827E-17</v>
      </c>
      <c r="E55" s="10">
        <f>AFC!E55-FC_NE!E55-FC_E!E55</f>
        <v>1.1102230246251565E-16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8.8817841970012523E-16</v>
      </c>
      <c r="I55" s="10">
        <f>AFC!I55-FC_NE!I55-FC_E!I55</f>
        <v>8.8817841970012523E-16</v>
      </c>
      <c r="J55" s="10">
        <f>AFC!J55-FC_NE!J55-FC_E!J55</f>
        <v>0</v>
      </c>
      <c r="K55" s="10">
        <f>AFC!K55-FC_NE!K55-FC_E!K55</f>
        <v>8.8817841970012523E-16</v>
      </c>
      <c r="L55" s="10">
        <f>AFC!L55-FC_NE!L55-FC_E!L55</f>
        <v>8.8817841970012523E-16</v>
      </c>
      <c r="M55" s="10">
        <f>AFC!M55-FC_NE!M55-FC_E!M55</f>
        <v>8.8817841970012523E-16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3.5527136788005009E-15</v>
      </c>
      <c r="Q55" s="10">
        <f>AFC!Q55-FC_NE!Q55-FC_E!Q55</f>
        <v>0</v>
      </c>
      <c r="R55" s="10">
        <f>AFC!R55-FC_NE!R55-FC_E!R55</f>
        <v>-1.7763568394002505E-15</v>
      </c>
      <c r="S55" s="10">
        <f>AFC!S55-FC_NE!S55-FC_E!S55</f>
        <v>1.7763568394002505E-15</v>
      </c>
      <c r="T55" s="10">
        <f>AFC!T55-FC_NE!T55-FC_E!T55</f>
        <v>-1.7763568394002505E-15</v>
      </c>
      <c r="U55" s="10">
        <f>AFC!U55-FC_NE!U55-FC_E!U55</f>
        <v>1.7763568394002505E-15</v>
      </c>
      <c r="V55" s="10">
        <f>AFC!V55-FC_NE!V55-FC_E!V55</f>
        <v>8.8817841970012523E-15</v>
      </c>
      <c r="W55" s="10">
        <f>AFC!W55-FC_NE!W55-FC_E!W55</f>
        <v>5.3290705182007514E-15</v>
      </c>
      <c r="X55" s="10">
        <f>AFC!X55-FC_NE!X55-FC_E!X55</f>
        <v>-7.1054273576010019E-15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-2.7755575615628914E-17</v>
      </c>
      <c r="V56" s="10">
        <f>AFC!V56-FC_NE!V56-FC_E!V56</f>
        <v>5.5511151231257827E-17</v>
      </c>
      <c r="W56" s="10">
        <f>AFC!W56-FC_NE!W56-FC_E!W56</f>
        <v>5.5511151231257827E-17</v>
      </c>
      <c r="X56" s="10">
        <f>AFC!X56-FC_NE!X56-FC_E!X56</f>
        <v>-1.1102230246251565E-16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8.5984522456783452E-5</v>
      </c>
      <c r="D59" s="10">
        <f>AFC!D59-FC_NE!D59-FC_E!D59</f>
        <v>0</v>
      </c>
      <c r="E59" s="10">
        <f>AFC!E59-FC_NE!E59-FC_E!E59</f>
        <v>1.7196904559568793E-4</v>
      </c>
      <c r="F59" s="10">
        <f>AFC!F59-FC_NE!F59-FC_E!F59</f>
        <v>-8.5984522229409777E-5</v>
      </c>
      <c r="G59" s="10">
        <f>AFC!G59-FC_NE!G59-FC_E!G59</f>
        <v>8.5984523025217641E-5</v>
      </c>
      <c r="H59" s="10">
        <f>AFC!H59-FC_NE!H59-FC_E!H59</f>
        <v>-8.5984522797843965E-5</v>
      </c>
      <c r="I59" s="10">
        <f>AFC!I59-FC_NE!I59-FC_E!I59</f>
        <v>1.7196904559568793E-4</v>
      </c>
      <c r="J59" s="10">
        <f>AFC!J59-FC_NE!J59-FC_E!J59</f>
        <v>1.7196904514094058E-4</v>
      </c>
      <c r="K59" s="10">
        <f>AFC!K59-FC_NE!K59-FC_E!K59</f>
        <v>2.5795356862090557E-4</v>
      </c>
      <c r="L59" s="10">
        <f>AFC!L59-FC_NE!L59-FC_E!L59</f>
        <v>-8.5984522911530803E-5</v>
      </c>
      <c r="M59" s="10">
        <f>AFC!M59-FC_NE!M59-FC_E!M59</f>
        <v>8.5984523138904478E-5</v>
      </c>
      <c r="N59" s="10">
        <f>AFC!N59-FC_NE!N59-FC_E!N59</f>
        <v>8.5984523025217641E-5</v>
      </c>
      <c r="O59" s="10">
        <f>AFC!O59-FC_NE!O59-FC_E!O59</f>
        <v>1.7196904536831426E-4</v>
      </c>
      <c r="P59" s="10">
        <f>AFC!P59-FC_NE!P59-FC_E!P59</f>
        <v>-8.5984522456783452E-5</v>
      </c>
      <c r="Q59" s="10">
        <f>AFC!Q59-FC_NE!Q59-FC_E!Q59</f>
        <v>-8.5984522002036101E-5</v>
      </c>
      <c r="R59" s="10">
        <f>AFC!R59-FC_NE!R59-FC_E!R59</f>
        <v>0</v>
      </c>
      <c r="S59" s="10">
        <f>AFC!S59-FC_NE!S59-FC_E!S59</f>
        <v>2.5795356793878454E-4</v>
      </c>
      <c r="T59" s="10">
        <f>AFC!T59-FC_NE!T59-FC_E!T59</f>
        <v>9.8022355980447173E-3</v>
      </c>
      <c r="U59" s="10">
        <f>AFC!U59-FC_NE!U59-FC_E!U59</f>
        <v>2.2527944970306635E-2</v>
      </c>
      <c r="V59" s="10">
        <f>AFC!V59-FC_NE!V59-FC_E!V59</f>
        <v>2.0894239036351792E-2</v>
      </c>
      <c r="W59" s="10">
        <f>AFC!W59-FC_NE!W59-FC_E!W59</f>
        <v>2.2613929492536045E-2</v>
      </c>
      <c r="X59" s="10">
        <f>AFC!X59-FC_NE!X59-FC_E!X59</f>
        <v>2.3301805674350362E-2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8.5984522786186623E-5</v>
      </c>
      <c r="K60" s="10">
        <f>AFC!K60-FC_NE!K60-FC_E!K60</f>
        <v>0</v>
      </c>
      <c r="L60" s="10">
        <f>AFC!L60-FC_NE!L60-FC_E!L60</f>
        <v>-8.5984522787629913E-5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-8.5984522785409467E-5</v>
      </c>
      <c r="S60" s="10">
        <f>AFC!S60-FC_NE!S60-FC_E!S60</f>
        <v>-8.598452278940627E-5</v>
      </c>
      <c r="T60" s="10">
        <f>AFC!T60-FC_NE!T60-FC_E!T60</f>
        <v>-8.5984522785853557E-5</v>
      </c>
      <c r="U60" s="10">
        <f>AFC!U60-FC_NE!U60-FC_E!U60</f>
        <v>-2.6645352591003757E-15</v>
      </c>
      <c r="V60" s="10">
        <f>AFC!V60-FC_NE!V60-FC_E!V60</f>
        <v>-8.5984522786297646E-5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8.5984522786075601E-5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0</v>
      </c>
      <c r="M61" s="10">
        <f>AFC!M61-FC_NE!M61-FC_E!M61</f>
        <v>0</v>
      </c>
      <c r="N61" s="10">
        <f>AFC!N61-FC_NE!N61-FC_E!N61</f>
        <v>1.021405182655144E-14</v>
      </c>
      <c r="O61" s="10">
        <f>AFC!O61-FC_NE!O61-FC_E!O61</f>
        <v>8.5984522785409467E-5</v>
      </c>
      <c r="P61" s="10">
        <f>AFC!P61-FC_NE!P61-FC_E!P61</f>
        <v>-8.5984522777415862E-5</v>
      </c>
      <c r="Q61" s="10">
        <f>AFC!Q61-FC_NE!Q61-FC_E!Q61</f>
        <v>0</v>
      </c>
      <c r="R61" s="10">
        <f>AFC!R61-FC_NE!R61-FC_E!R61</f>
        <v>0</v>
      </c>
      <c r="S61" s="10">
        <f>AFC!S61-FC_NE!S61-FC_E!S61</f>
        <v>0</v>
      </c>
      <c r="T61" s="10">
        <f>AFC!T61-FC_NE!T61-FC_E!T61</f>
        <v>-8.5984522784521289E-5</v>
      </c>
      <c r="U61" s="10">
        <f>AFC!U61-FC_NE!U61-FC_E!U61</f>
        <v>0</v>
      </c>
      <c r="V61" s="10">
        <f>AFC!V61-FC_NE!V61-FC_E!V61</f>
        <v>8.5984522769422256E-5</v>
      </c>
      <c r="W61" s="10">
        <f>AFC!W61-FC_NE!W61-FC_E!W61</f>
        <v>-9.7699626167013776E-15</v>
      </c>
      <c r="X61" s="10">
        <f>AFC!X61-FC_NE!X61-FC_E!X61</f>
        <v>-1.2434497875801753E-14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-8.5984522785187423E-5</v>
      </c>
      <c r="J63" s="10">
        <f>AFC!J63-FC_NE!J63-FC_E!J63</f>
        <v>2.6367796834847468E-16</v>
      </c>
      <c r="K63" s="10">
        <f>AFC!K63-FC_NE!K63-FC_E!K63</f>
        <v>-3.2612801348363973E-16</v>
      </c>
      <c r="L63" s="10">
        <f>AFC!L63-FC_NE!L63-FC_E!L63</f>
        <v>-1.7763568394002505E-15</v>
      </c>
      <c r="M63" s="10">
        <f>AFC!M63-FC_NE!M63-FC_E!M63</f>
        <v>-8.5984522785409467E-5</v>
      </c>
      <c r="N63" s="10">
        <f>AFC!N63-FC_NE!N63-FC_E!N63</f>
        <v>-8.8817841970012523E-16</v>
      </c>
      <c r="O63" s="10">
        <f>AFC!O63-FC_NE!O63-FC_E!O63</f>
        <v>-6.2172489379008766E-15</v>
      </c>
      <c r="P63" s="10">
        <f>AFC!P63-FC_NE!P63-FC_E!P63</f>
        <v>-8.8817841970012523E-16</v>
      </c>
      <c r="Q63" s="10">
        <f>AFC!Q63-FC_NE!Q63-FC_E!Q63</f>
        <v>8.5984522787185824E-5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8.5984522787185824E-5</v>
      </c>
      <c r="V63" s="10">
        <f>AFC!V63-FC_NE!V63-FC_E!V63</f>
        <v>0</v>
      </c>
      <c r="W63" s="10">
        <f>AFC!W63-FC_NE!W63-FC_E!W63</f>
        <v>3.5527136788005009E-15</v>
      </c>
      <c r="X63" s="10">
        <f>AFC!X63-FC_NE!X63-FC_E!X63</f>
        <v>8.5984522783633111E-5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-4.4408920985006262E-16</v>
      </c>
      <c r="I65" s="10">
        <f>AFC!I65-FC_NE!I65-FC_E!I65</f>
        <v>1.1657341758564144E-15</v>
      </c>
      <c r="J65" s="10">
        <f>AFC!J65-FC_NE!J65-FC_E!J65</f>
        <v>-3.6082248300317588E-16</v>
      </c>
      <c r="K65" s="10">
        <f>AFC!K65-FC_NE!K65-FC_E!K65</f>
        <v>-6.0715321659188248E-15</v>
      </c>
      <c r="L65" s="10">
        <f>AFC!L65-FC_NE!L65-FC_E!L65</f>
        <v>8.5984522786353157E-5</v>
      </c>
      <c r="M65" s="10">
        <f>AFC!M65-FC_NE!M65-FC_E!M65</f>
        <v>4.5519144009631418E-15</v>
      </c>
      <c r="N65" s="10">
        <f>AFC!N65-FC_NE!N65-FC_E!N65</f>
        <v>7.4384942649885488E-15</v>
      </c>
      <c r="O65" s="10">
        <f>AFC!O65-FC_NE!O65-FC_E!O65</f>
        <v>8.5984522790738538E-5</v>
      </c>
      <c r="P65" s="10">
        <f>AFC!P65-FC_NE!P65-FC_E!P65</f>
        <v>0</v>
      </c>
      <c r="Q65" s="10">
        <f>AFC!Q65-FC_NE!Q65-FC_E!Q65</f>
        <v>-7.1054273576010019E-15</v>
      </c>
      <c r="R65" s="10">
        <f>AFC!R65-FC_NE!R65-FC_E!R65</f>
        <v>8.5984522790738538E-5</v>
      </c>
      <c r="S65" s="10">
        <f>AFC!S65-FC_NE!S65-FC_E!S65</f>
        <v>-6.2172489379008766E-15</v>
      </c>
      <c r="T65" s="10">
        <f>AFC!T65-FC_NE!T65-FC_E!T65</f>
        <v>-8.598452279517943E-5</v>
      </c>
      <c r="U65" s="10">
        <f>AFC!U65-FC_NE!U65-FC_E!U65</f>
        <v>-3.5527136788005009E-15</v>
      </c>
      <c r="V65" s="10">
        <f>AFC!V65-FC_NE!V65-FC_E!V65</f>
        <v>0</v>
      </c>
      <c r="W65" s="10">
        <f>AFC!W65-FC_NE!W65-FC_E!W65</f>
        <v>7.1054273576010019E-15</v>
      </c>
      <c r="X65" s="10">
        <f>AFC!X65-FC_NE!X65-FC_E!X65</f>
        <v>1.4210854715202004E-14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-8.5984522780080397E-5</v>
      </c>
      <c r="O66" s="10">
        <f>AFC!O66-FC_NE!O66-FC_E!O66</f>
        <v>0</v>
      </c>
      <c r="P66" s="10">
        <f>AFC!P66-FC_NE!P66-FC_E!P66</f>
        <v>8.5984522787185824E-5</v>
      </c>
      <c r="Q66" s="10">
        <f>AFC!Q66-FC_NE!Q66-FC_E!Q66</f>
        <v>0</v>
      </c>
      <c r="R66" s="10">
        <f>AFC!R66-FC_NE!R66-FC_E!R66</f>
        <v>-8.5984522780080397E-5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-8.5984522790738538E-5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8.5984522783633111E-5</v>
      </c>
      <c r="O71" s="37">
        <f t="shared" si="22"/>
        <v>0</v>
      </c>
      <c r="P71" s="37">
        <f t="shared" si="22"/>
        <v>-8.5984522769422256E-5</v>
      </c>
      <c r="Q71" s="37">
        <f t="shared" si="22"/>
        <v>0</v>
      </c>
      <c r="R71" s="37">
        <f t="shared" si="22"/>
        <v>-1.7196904557437165E-4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8.5984522783633111E-5</v>
      </c>
      <c r="W71" s="37">
        <f t="shared" si="22"/>
        <v>-8.5984522790738538E-5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-8.5984522783633111E-5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8.5984522783633111E-5</v>
      </c>
      <c r="O73" s="10">
        <f>AFC!O73-FC_NE!O73-FC_E!O73</f>
        <v>0</v>
      </c>
      <c r="P73" s="10">
        <f>AFC!P73-FC_NE!P73-FC_E!P73</f>
        <v>-8.5984522769422256E-5</v>
      </c>
      <c r="Q73" s="10">
        <f>AFC!Q73-FC_NE!Q73-FC_E!Q73</f>
        <v>0</v>
      </c>
      <c r="R73" s="10">
        <f>AFC!R73-FC_NE!R73-FC_E!R73</f>
        <v>-8.5984522790738538E-5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8.5984522783633111E-5</v>
      </c>
      <c r="W73" s="10">
        <f>AFC!W73-FC_NE!W73-FC_E!W73</f>
        <v>-8.5984522790738538E-5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8.5984523025217641E-5</v>
      </c>
      <c r="G75" s="37">
        <f>AFC!G75-FC_NE!G75-FC_E!G75</f>
        <v>-8.5984522797843965E-5</v>
      </c>
      <c r="H75" s="37">
        <f>AFC!H75-FC_NE!H75-FC_E!H75</f>
        <v>-8.5984522797843965E-5</v>
      </c>
      <c r="I75" s="37">
        <f>AFC!I75-FC_NE!I75-FC_E!I75</f>
        <v>-8.5984522684157128E-5</v>
      </c>
      <c r="J75" s="37">
        <f>AFC!J75-FC_NE!J75-FC_E!J75</f>
        <v>8.5984522797843965E-5</v>
      </c>
      <c r="K75" s="37">
        <f>AFC!K75-FC_NE!K75-FC_E!K75</f>
        <v>-8.5984522797843965E-5</v>
      </c>
      <c r="L75" s="37">
        <f>AFC!L75-FC_NE!L75-FC_E!L75</f>
        <v>0</v>
      </c>
      <c r="M75" s="37">
        <f>AFC!M75-FC_NE!M75-FC_E!M75</f>
        <v>8.5984523025217641E-5</v>
      </c>
      <c r="N75" s="37">
        <f>AFC!N75-FC_NE!N75-FC_E!N75</f>
        <v>8.5984522911530803E-5</v>
      </c>
      <c r="O75" s="37">
        <f>AFC!O75-FC_NE!O75-FC_E!O75</f>
        <v>0</v>
      </c>
      <c r="P75" s="37">
        <f>AFC!P75-FC_NE!P75-FC_E!P75</f>
        <v>-8.5984522343096614E-5</v>
      </c>
      <c r="Q75" s="37">
        <f>AFC!Q75-FC_NE!Q75-FC_E!Q75</f>
        <v>8.5984522456783452E-5</v>
      </c>
      <c r="R75" s="37">
        <f>AFC!R75-FC_NE!R75-FC_E!R75</f>
        <v>8.598452308206106E-5</v>
      </c>
      <c r="S75" s="37">
        <f>AFC!S75-FC_NE!S75-FC_E!S75</f>
        <v>1.7196904525462742E-4</v>
      </c>
      <c r="T75" s="37">
        <f>AFC!T75-FC_NE!T75-FC_E!T75</f>
        <v>-8.5984523025217641E-5</v>
      </c>
      <c r="U75" s="37">
        <f>AFC!U75-FC_NE!U75-FC_E!U75</f>
        <v>8.5984522684157128E-5</v>
      </c>
      <c r="V75" s="37">
        <f>AFC!V75-FC_NE!V75-FC_E!V75</f>
        <v>-3.4393809141874954E-4</v>
      </c>
      <c r="W75" s="37">
        <f>AFC!W75-FC_NE!W75-FC_E!W75</f>
        <v>-1.7196904536831426E-4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4.9355116079027539E-2</v>
      </c>
      <c r="D76" s="40">
        <f>AFC!D76-FC_NE!D76-FC_E!D76</f>
        <v>1.117798796229863E-2</v>
      </c>
      <c r="E76" s="40">
        <f>AFC!E76-FC_NE!E76-FC_E!E76</f>
        <v>-4.1616509028472137E-2</v>
      </c>
      <c r="F76" s="40">
        <f>AFC!F76-FC_NE!F76-FC_E!F76</f>
        <v>4.7033533963883656E-2</v>
      </c>
      <c r="G76" s="40">
        <f>AFC!G76-FC_NE!G76-FC_E!G76</f>
        <v>2.0636285468640381E-2</v>
      </c>
      <c r="H76" s="40">
        <f>AFC!H76-FC_NE!H76-FC_E!H76</f>
        <v>-3.955288047961858E-3</v>
      </c>
      <c r="I76" s="40">
        <f>AFC!I76-FC_NE!I76-FC_E!I76</f>
        <v>9.578675838338313E-2</v>
      </c>
      <c r="J76" s="40">
        <f>AFC!J76-FC_NE!J76-FC_E!J76</f>
        <v>-1.2725709372375604E-2</v>
      </c>
      <c r="K76" s="40">
        <f>AFC!K76-FC_NE!K76-FC_E!K76</f>
        <v>7.8933791917393137E-2</v>
      </c>
      <c r="L76" s="40">
        <f>AFC!L76-FC_NE!L76-FC_E!L76</f>
        <v>-8.0223559759360796E-2</v>
      </c>
      <c r="M76" s="40">
        <f>AFC!M76-FC_NE!M76-FC_E!M76</f>
        <v>-5.417024935536574E-2</v>
      </c>
      <c r="N76" s="40">
        <f>AFC!N76-FC_NE!N76-FC_E!N76</f>
        <v>3.4393809114362739E-2</v>
      </c>
      <c r="O76" s="40">
        <f>AFC!O76-FC_NE!O76-FC_E!O76</f>
        <v>4.6947549441256342E-2</v>
      </c>
      <c r="P76" s="40">
        <f>AFC!P76-FC_NE!P76-FC_E!P76</f>
        <v>-5.4342218400734055E-2</v>
      </c>
      <c r="Q76" s="40">
        <f>AFC!Q76-FC_NE!Q76-FC_E!Q76</f>
        <v>5.1590713673022037E-3</v>
      </c>
      <c r="R76" s="40">
        <f>AFC!R76-FC_NE!R76-FC_E!R76</f>
        <v>6.2768701633785895E-2</v>
      </c>
      <c r="S76" s="40">
        <f>AFC!S76-FC_NE!S76-FC_E!S76</f>
        <v>0.10111779879628102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1.7196904559568793E-4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4B269E-21AA-429E-AB38-90E352A7EC5D}"/>
</file>

<file path=customXml/itemProps2.xml><?xml version="1.0" encoding="utf-8"?>
<ds:datastoreItem xmlns:ds="http://schemas.openxmlformats.org/officeDocument/2006/customXml" ds:itemID="{E08ED441-686C-45DA-B672-DAF5BE2325AB}"/>
</file>

<file path=customXml/itemProps3.xml><?xml version="1.0" encoding="utf-8"?>
<ds:datastoreItem xmlns:ds="http://schemas.openxmlformats.org/officeDocument/2006/customXml" ds:itemID="{8D73873B-5C49-4133-82FC-9B03D1D86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2024-05-20T16:53:33Z</dcterms:created>
  <dcterms:modified xsi:type="dcterms:W3CDTF">2024-05-20T16:53:34Z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