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50" i="149"/>
  <c r="B93" i="149"/>
  <c r="B33" i="149"/>
  <c r="B45" i="149"/>
  <c r="B17" i="149"/>
  <c r="B31" i="149"/>
  <c r="B4" i="149"/>
  <c r="B23" i="149"/>
  <c r="B90" i="149"/>
  <c r="B16" i="149"/>
  <c r="B13" i="149"/>
  <c r="B70" i="149"/>
  <c r="B84" i="149"/>
  <c r="B69" i="149"/>
  <c r="B6" i="149"/>
  <c r="B25" i="149"/>
  <c r="B10" i="149"/>
  <c r="B65" i="149"/>
  <c r="B57" i="149"/>
  <c r="B61" i="149"/>
  <c r="B32" i="149"/>
  <c r="B37" i="149"/>
  <c r="B71" i="149"/>
  <c r="B87" i="149"/>
  <c r="B62" i="149"/>
  <c r="B38" i="149"/>
  <c r="B91" i="149"/>
  <c r="B86" i="149"/>
  <c r="B53" i="149"/>
  <c r="B92" i="149"/>
  <c r="B34" i="149"/>
  <c r="B66" i="149"/>
  <c r="B78" i="149"/>
  <c r="B58" i="149"/>
  <c r="B42" i="149"/>
  <c r="B41" i="149"/>
  <c r="B14" i="149"/>
  <c r="B82" i="149"/>
  <c r="B79" i="149"/>
  <c r="B68" i="149"/>
  <c r="B63" i="149"/>
  <c r="B40" i="149"/>
  <c r="B39" i="149"/>
  <c r="B19" i="149"/>
  <c r="B5" i="149"/>
  <c r="B15" i="149"/>
  <c r="B24" i="149"/>
  <c r="B44" i="149"/>
  <c r="B95" i="149"/>
  <c r="B85" i="149"/>
  <c r="B49" i="149"/>
  <c r="B73" i="149"/>
  <c r="B30" i="149"/>
  <c r="B60" i="149"/>
  <c r="B80" i="149"/>
  <c r="B77" i="149"/>
  <c r="B55" i="149"/>
  <c r="B56" i="149"/>
  <c r="B72" i="149"/>
  <c r="B18" i="149"/>
  <c r="B88" i="149"/>
  <c r="B20" i="149"/>
  <c r="B67" i="149"/>
  <c r="B64" i="149"/>
  <c r="B47" i="149"/>
  <c r="B59" i="149"/>
  <c r="B26" i="149"/>
  <c r="B8" i="149"/>
  <c r="B29" i="149"/>
  <c r="B83" i="149"/>
  <c r="B54" i="149"/>
  <c r="B21" i="149"/>
  <c r="B22" i="149"/>
  <c r="B43" i="149"/>
  <c r="B74" i="149"/>
  <c r="B28" i="149"/>
  <c r="B11" i="149"/>
  <c r="B52" i="149"/>
  <c r="B89" i="149"/>
  <c r="B9" i="149"/>
  <c r="B75" i="149"/>
  <c r="B7" i="149"/>
  <c r="B36" i="149"/>
  <c r="B94" i="149"/>
  <c r="B27" i="149"/>
  <c r="B81" i="149"/>
  <c r="B46" i="149"/>
  <c r="B51" i="149"/>
  <c r="B35" i="149"/>
  <c r="B12" i="149"/>
  <c r="B76" i="149"/>
  <c r="B4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U52" i="120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U20" i="102" s="1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U24" i="123" s="1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H31" i="123" s="1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N43" i="123" s="1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R63" i="123" s="1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N37" i="102" s="1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O31" i="102" s="1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U63" i="102" s="1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H44" i="102" s="1"/>
  <c r="P44" i="106"/>
  <c r="P44" i="102" s="1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S70" i="102" s="1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W30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P43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V44" i="123"/>
  <c r="H45" i="123"/>
  <c r="R46" i="123"/>
  <c r="T47" i="123"/>
  <c r="F48" i="123"/>
  <c r="H49" i="123"/>
  <c r="R50" i="123"/>
  <c r="F62" i="123"/>
  <c r="N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7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G46" i="116"/>
  <c r="K48" i="116"/>
  <c r="E49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X44" i="123"/>
  <c r="J45" i="123"/>
  <c r="L46" i="123"/>
  <c r="V47" i="123"/>
  <c r="H48" i="123"/>
  <c r="F51" i="123"/>
  <c r="H62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65" i="123" l="1"/>
  <c r="P24" i="123"/>
  <c r="L26" i="78"/>
  <c r="U26" i="185"/>
  <c r="Q26" i="82"/>
  <c r="X8" i="106"/>
  <c r="G8" i="106"/>
  <c r="N26" i="187"/>
  <c r="U26" i="81"/>
  <c r="U17" i="125"/>
  <c r="G8" i="125"/>
  <c r="P26" i="77"/>
  <c r="U26" i="186"/>
  <c r="Q26" i="195"/>
  <c r="M26" i="192"/>
  <c r="L26" i="193"/>
  <c r="O26" i="188"/>
  <c r="H26" i="19"/>
  <c r="V26" i="203"/>
  <c r="E47" i="123"/>
  <c r="G44" i="123"/>
  <c r="M35" i="123"/>
  <c r="M30" i="123"/>
  <c r="U19" i="123"/>
  <c r="U14" i="123"/>
  <c r="H27" i="105"/>
  <c r="C26" i="87"/>
  <c r="J74" i="149"/>
  <c r="U11" i="125"/>
  <c r="W26" i="80"/>
  <c r="H24" i="102"/>
  <c r="S22" i="16"/>
  <c r="T26" i="112"/>
  <c r="T26" i="188"/>
  <c r="F4" i="105"/>
  <c r="U22" i="106"/>
  <c r="K8" i="105"/>
  <c r="P26" i="114"/>
  <c r="E17" i="104"/>
  <c r="M27" i="125"/>
  <c r="F52" i="16"/>
  <c r="R11" i="16"/>
  <c r="M52" i="16"/>
  <c r="R8" i="75"/>
  <c r="M41" i="116"/>
  <c r="O38" i="116"/>
  <c r="N26" i="190"/>
  <c r="E26" i="190"/>
  <c r="Q50" i="102"/>
  <c r="S47" i="102"/>
  <c r="U44" i="102"/>
  <c r="C39" i="102"/>
  <c r="M31" i="102"/>
  <c r="W26" i="19"/>
  <c r="V51" i="123"/>
  <c r="X11" i="104"/>
  <c r="I22" i="111"/>
  <c r="E26" i="86"/>
  <c r="O3" i="80"/>
  <c r="V27" i="104"/>
  <c r="C17" i="106"/>
  <c r="M25" i="102"/>
  <c r="G16" i="102"/>
  <c r="I13" i="102"/>
  <c r="C26" i="82"/>
  <c r="F7" i="102"/>
  <c r="E13" i="102"/>
  <c r="C6" i="102"/>
  <c r="C63" i="123"/>
  <c r="T26" i="173"/>
  <c r="D8" i="105"/>
  <c r="S26" i="114"/>
  <c r="U3" i="83"/>
  <c r="N3" i="19"/>
  <c r="X27" i="104"/>
  <c r="D33" i="125"/>
  <c r="Q2" i="119"/>
  <c r="O3" i="190"/>
  <c r="V11" i="104"/>
  <c r="H17" i="105"/>
  <c r="W26" i="88"/>
  <c r="L52" i="125"/>
  <c r="K17" i="105"/>
  <c r="M68" i="102"/>
  <c r="N3" i="186"/>
  <c r="L26" i="107"/>
  <c r="M3" i="121"/>
  <c r="F46" i="123"/>
  <c r="L16" i="123"/>
  <c r="I3" i="80"/>
  <c r="W26" i="194"/>
  <c r="U26" i="171"/>
  <c r="X48" i="123"/>
  <c r="D26" i="86"/>
  <c r="I26" i="19"/>
  <c r="L26" i="114"/>
  <c r="K26" i="85"/>
  <c r="T26" i="78"/>
  <c r="S8" i="111"/>
  <c r="L17" i="106"/>
  <c r="U68" i="102"/>
  <c r="H4" i="104"/>
  <c r="O4" i="16"/>
  <c r="I26" i="163"/>
  <c r="K27" i="111"/>
  <c r="V17" i="104"/>
  <c r="C27" i="111"/>
  <c r="N17" i="104"/>
  <c r="V68" i="123"/>
  <c r="R48" i="123"/>
  <c r="D21" i="123"/>
  <c r="C50" i="123"/>
  <c r="J3" i="107"/>
  <c r="R26" i="91"/>
  <c r="S26" i="186"/>
  <c r="N68" i="123"/>
  <c r="T3" i="83"/>
  <c r="J26" i="171"/>
  <c r="U3" i="88"/>
  <c r="F66" i="116"/>
  <c r="W26" i="112"/>
  <c r="D36" i="123"/>
  <c r="O66" i="116"/>
  <c r="S3" i="85"/>
  <c r="P27" i="105"/>
  <c r="P11" i="16"/>
  <c r="P26" i="163"/>
  <c r="K26" i="191"/>
  <c r="C36" i="116"/>
  <c r="K20" i="102"/>
  <c r="K71" i="102"/>
  <c r="F3" i="174"/>
  <c r="W26" i="173"/>
  <c r="M22" i="124"/>
  <c r="L32" i="123"/>
  <c r="D50" i="123"/>
  <c r="W26" i="189"/>
  <c r="O26" i="17"/>
  <c r="P48" i="123"/>
  <c r="V72" i="123"/>
  <c r="R62" i="123"/>
  <c r="T3" i="115"/>
  <c r="M43" i="123"/>
  <c r="M43" i="93" s="1"/>
  <c r="M43" i="11" s="1"/>
  <c r="M43" i="9" s="1"/>
  <c r="M43" i="7" s="1"/>
  <c r="E26" i="173"/>
  <c r="X51" i="123"/>
  <c r="N29" i="123"/>
  <c r="M4" i="105"/>
  <c r="K26" i="197"/>
  <c r="D71" i="123"/>
  <c r="C11" i="106"/>
  <c r="K3" i="190"/>
  <c r="M26" i="108"/>
  <c r="R70" i="123"/>
  <c r="J40" i="123"/>
  <c r="L6" i="123"/>
  <c r="E26" i="108"/>
  <c r="L27" i="125"/>
  <c r="J70" i="123"/>
  <c r="X39" i="123"/>
  <c r="D6" i="123"/>
  <c r="I41" i="123"/>
  <c r="G10" i="123"/>
  <c r="H3" i="110"/>
  <c r="X3" i="107"/>
  <c r="U14" i="102"/>
  <c r="X69" i="123"/>
  <c r="M14" i="102"/>
  <c r="E36" i="102"/>
  <c r="P69" i="123"/>
  <c r="O40" i="123"/>
  <c r="J26" i="86"/>
  <c r="V52" i="106"/>
  <c r="I52" i="111"/>
  <c r="H69" i="123"/>
  <c r="D49" i="123"/>
  <c r="L21" i="123"/>
  <c r="L26" i="187"/>
  <c r="K8" i="111"/>
  <c r="X26" i="193"/>
  <c r="R3" i="193"/>
  <c r="K26" i="186"/>
  <c r="F68" i="123"/>
  <c r="I49" i="123"/>
  <c r="E24" i="123"/>
  <c r="I26" i="89"/>
  <c r="D26" i="187"/>
  <c r="U3" i="91"/>
  <c r="P26" i="193"/>
  <c r="L37" i="123"/>
  <c r="V26" i="107"/>
  <c r="D3" i="83"/>
  <c r="K52" i="16"/>
  <c r="H26" i="193"/>
  <c r="D37" i="123"/>
  <c r="K38" i="123"/>
  <c r="L3" i="163"/>
  <c r="S3" i="115"/>
  <c r="C26" i="17"/>
  <c r="E11" i="125"/>
  <c r="E3" i="125" s="1"/>
  <c r="D67" i="123"/>
  <c r="V4" i="16"/>
  <c r="I26" i="201"/>
  <c r="P17" i="105"/>
  <c r="W26" i="171"/>
  <c r="S26" i="191"/>
  <c r="S26" i="187"/>
  <c r="F26" i="173"/>
  <c r="P17" i="16"/>
  <c r="F26" i="196"/>
  <c r="G26" i="186"/>
  <c r="P22" i="105"/>
  <c r="I26" i="193"/>
  <c r="C51" i="102"/>
  <c r="E48" i="102"/>
  <c r="K39" i="102"/>
  <c r="U31" i="102"/>
  <c r="R26" i="191"/>
  <c r="L3" i="113"/>
  <c r="N4" i="105"/>
  <c r="W26" i="201"/>
  <c r="S26" i="17"/>
  <c r="X4" i="16"/>
  <c r="K70" i="116"/>
  <c r="G3" i="84"/>
  <c r="F26" i="197"/>
  <c r="V26" i="115"/>
  <c r="Q68" i="116"/>
  <c r="Q68" i="93" s="1"/>
  <c r="Q68" i="11" s="1"/>
  <c r="Q68" i="9" s="1"/>
  <c r="Q68" i="7" s="1"/>
  <c r="M67" i="116"/>
  <c r="T26" i="107"/>
  <c r="K26" i="188"/>
  <c r="O52" i="106"/>
  <c r="R26" i="195"/>
  <c r="J26" i="189"/>
  <c r="J26" i="109"/>
  <c r="V3" i="88"/>
  <c r="C3" i="193"/>
  <c r="T26" i="113"/>
  <c r="T26" i="194"/>
  <c r="H3" i="201"/>
  <c r="M26" i="191"/>
  <c r="M3" i="17"/>
  <c r="M26" i="187"/>
  <c r="M26" i="17"/>
  <c r="G3" i="198"/>
  <c r="R3" i="1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K50" i="93" s="1"/>
  <c r="K50" i="11" s="1"/>
  <c r="K50" i="9" s="1"/>
  <c r="K50" i="7" s="1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2" i="109" s="1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W3" i="16" s="1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Q2" i="1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K2" i="89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X2" i="183" s="1"/>
  <c r="D3" i="121"/>
  <c r="P3" i="81"/>
  <c r="P2" i="81" s="1"/>
  <c r="H2" i="199"/>
  <c r="T2" i="199"/>
  <c r="I70" i="102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Q38" i="93"/>
  <c r="Q38" i="11" s="1"/>
  <c r="Q38" i="9" s="1"/>
  <c r="Q38" i="7" s="1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26" i="104" s="1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L2" i="19" s="1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K32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T10" i="93"/>
  <c r="T10" i="11" s="1"/>
  <c r="T10" i="9" s="1"/>
  <c r="T10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G2" i="190" l="1"/>
  <c r="W17" i="123"/>
  <c r="T26" i="125"/>
  <c r="J2" i="192"/>
  <c r="N89" i="149"/>
  <c r="U37" i="93"/>
  <c r="U37" i="11" s="1"/>
  <c r="U37" i="9" s="1"/>
  <c r="U37" i="7" s="1"/>
  <c r="V33" i="116"/>
  <c r="I25" i="149"/>
  <c r="I2" i="19"/>
  <c r="C2" i="111"/>
  <c r="W26" i="124"/>
  <c r="O3" i="125"/>
  <c r="E26" i="105"/>
  <c r="M26" i="16"/>
  <c r="V3" i="104"/>
  <c r="G2" i="183"/>
  <c r="J2" i="105"/>
  <c r="Q16" i="93"/>
  <c r="Q16" i="11" s="1"/>
  <c r="Q16" i="9" s="1"/>
  <c r="Q16" i="7" s="1"/>
  <c r="V2" i="115"/>
  <c r="O61" i="102"/>
  <c r="Q26" i="104"/>
  <c r="V3" i="75"/>
  <c r="X3" i="16"/>
  <c r="N33" i="149"/>
  <c r="C2" i="78"/>
  <c r="N2" i="188"/>
  <c r="I17" i="123"/>
  <c r="S26" i="104"/>
  <c r="S2" i="104" s="1"/>
  <c r="X2" i="18"/>
  <c r="O2" i="186"/>
  <c r="O39" i="149" s="1"/>
  <c r="C2" i="193"/>
  <c r="K2" i="112"/>
  <c r="I39" i="93"/>
  <c r="I39" i="11" s="1"/>
  <c r="I39" i="9" s="1"/>
  <c r="I39" i="7" s="1"/>
  <c r="O48" i="93"/>
  <c r="O48" i="11" s="1"/>
  <c r="O48" i="9" s="1"/>
  <c r="O48" i="7" s="1"/>
  <c r="J3" i="16"/>
  <c r="Q11" i="123"/>
  <c r="R26" i="105"/>
  <c r="R2" i="105" s="1"/>
  <c r="G42" i="93"/>
  <c r="G42" i="11" s="1"/>
  <c r="G42" i="9" s="1"/>
  <c r="G42" i="7" s="1"/>
  <c r="M74" i="149"/>
  <c r="K2" i="189"/>
  <c r="K43" i="149" s="1"/>
  <c r="S26" i="105"/>
  <c r="S2" i="105" s="1"/>
  <c r="H2" i="108"/>
  <c r="M51" i="93"/>
  <c r="M51" i="11" s="1"/>
  <c r="M51" i="9" s="1"/>
  <c r="M51" i="7" s="1"/>
  <c r="T2" i="163"/>
  <c r="G2" i="203"/>
  <c r="K26" i="125"/>
  <c r="I2" i="79"/>
  <c r="K26" i="104"/>
  <c r="K2" i="104" s="1"/>
  <c r="J26" i="125"/>
  <c r="D2" i="18"/>
  <c r="P63" i="149"/>
  <c r="G2" i="19"/>
  <c r="J2" i="195"/>
  <c r="G2" i="185"/>
  <c r="C26" i="16"/>
  <c r="H64" i="93"/>
  <c r="H64" i="11" s="1"/>
  <c r="H64" i="9" s="1"/>
  <c r="O2" i="114"/>
  <c r="K40" i="93"/>
  <c r="K40" i="11" s="1"/>
  <c r="K40" i="9" s="1"/>
  <c r="K40" i="7" s="1"/>
  <c r="U47" i="93"/>
  <c r="U47" i="11" s="1"/>
  <c r="U47" i="9" s="1"/>
  <c r="U47" i="7" s="1"/>
  <c r="V2" i="198"/>
  <c r="H2" i="121"/>
  <c r="E2" i="108"/>
  <c r="V2" i="19"/>
  <c r="V18" i="149" s="1"/>
  <c r="D2" i="194"/>
  <c r="I3" i="16"/>
  <c r="V2" i="163"/>
  <c r="Q56" i="149"/>
  <c r="J27" i="123"/>
  <c r="X2" i="121"/>
  <c r="F2" i="17"/>
  <c r="O17" i="123"/>
  <c r="N2" i="112"/>
  <c r="S40" i="93"/>
  <c r="S40" i="11" s="1"/>
  <c r="S40" i="9" s="1"/>
  <c r="S40" i="7" s="1"/>
  <c r="H2" i="113"/>
  <c r="H2" i="203"/>
  <c r="I49" i="93"/>
  <c r="I49" i="11" s="1"/>
  <c r="I49" i="9" s="1"/>
  <c r="I49" i="7" s="1"/>
  <c r="X2" i="201"/>
  <c r="E3" i="105"/>
  <c r="E2" i="105" s="1"/>
  <c r="G2" i="84"/>
  <c r="V26" i="105"/>
  <c r="V2" i="105" s="1"/>
  <c r="W2" i="171"/>
  <c r="X26" i="75"/>
  <c r="M2" i="17"/>
  <c r="S7" i="93"/>
  <c r="S7" i="11" s="1"/>
  <c r="S7" i="9" s="1"/>
  <c r="S7" i="7" s="1"/>
  <c r="F26" i="124"/>
  <c r="H33" i="116"/>
  <c r="H26" i="116" s="1"/>
  <c r="I2" i="186"/>
  <c r="J3" i="125"/>
  <c r="O27" i="123"/>
  <c r="H26" i="104"/>
  <c r="H2" i="104" s="1"/>
  <c r="F2" i="111"/>
  <c r="M72" i="93"/>
  <c r="M72" i="11" s="1"/>
  <c r="M72" i="9" s="1"/>
  <c r="M72" i="7" s="1"/>
  <c r="Q2" i="197"/>
  <c r="R27" i="123"/>
  <c r="K26" i="117"/>
  <c r="T11" i="123"/>
  <c r="O11" i="123"/>
  <c r="K63" i="93"/>
  <c r="K63" i="11" s="1"/>
  <c r="K63" i="9" s="1"/>
  <c r="K63" i="7" s="1"/>
  <c r="E2" i="201"/>
  <c r="R66" i="93"/>
  <c r="R66" i="11" s="1"/>
  <c r="R66" i="9" s="1"/>
  <c r="R66" i="7" s="1"/>
  <c r="D2" i="91"/>
  <c r="M2" i="187"/>
  <c r="D89" i="149"/>
  <c r="H2" i="183"/>
  <c r="H95" i="149" s="1"/>
  <c r="T2" i="113"/>
  <c r="V2" i="191"/>
  <c r="V46" i="149" s="1"/>
  <c r="X2" i="19"/>
  <c r="K2" i="109"/>
  <c r="E26" i="106"/>
  <c r="J2" i="193"/>
  <c r="O26" i="103"/>
  <c r="W87" i="149"/>
  <c r="C87" i="149"/>
  <c r="V42" i="149"/>
  <c r="V87" i="149"/>
  <c r="P87" i="149"/>
  <c r="H74" i="149"/>
  <c r="Q18" i="149"/>
  <c r="I3" i="125"/>
  <c r="I2" i="125" s="1"/>
  <c r="M26" i="103"/>
  <c r="H93" i="149"/>
  <c r="N57" i="149"/>
  <c r="D87" i="149"/>
  <c r="L87" i="149"/>
  <c r="U87" i="149"/>
  <c r="K95" i="149"/>
  <c r="W44" i="149"/>
  <c r="N87" i="149"/>
  <c r="X87" i="149"/>
  <c r="K89" i="149"/>
  <c r="N41" i="149"/>
  <c r="R64" i="149"/>
  <c r="Q89" i="149"/>
  <c r="R87" i="149"/>
  <c r="M76" i="149"/>
  <c r="T56" i="149"/>
  <c r="L89" i="149"/>
  <c r="P74" i="149"/>
  <c r="J87" i="149"/>
  <c r="S87" i="149"/>
  <c r="L82" i="149"/>
  <c r="T82" i="149"/>
  <c r="J89" i="149"/>
  <c r="F17" i="149"/>
  <c r="S26" i="124"/>
  <c r="V2" i="193"/>
  <c r="Q87" i="149"/>
  <c r="Q26" i="106"/>
  <c r="I89" i="149"/>
  <c r="M87" i="149"/>
  <c r="K87" i="149"/>
  <c r="L56" i="149"/>
  <c r="V63" i="149"/>
  <c r="O44" i="149"/>
  <c r="I2" i="109"/>
  <c r="V57" i="149"/>
  <c r="X64" i="149"/>
  <c r="R89" i="149"/>
  <c r="F87" i="149"/>
  <c r="I87" i="149"/>
  <c r="T87" i="149"/>
  <c r="D82" i="149"/>
  <c r="D56" i="149"/>
  <c r="D57" i="149"/>
  <c r="U3" i="111"/>
  <c r="T61" i="149"/>
  <c r="G26" i="117"/>
  <c r="W2" i="108"/>
  <c r="O10" i="93"/>
  <c r="O10" i="11" s="1"/>
  <c r="O10" i="9" s="1"/>
  <c r="O10" i="7" s="1"/>
  <c r="S2" i="113"/>
  <c r="C2" i="192"/>
  <c r="X2" i="87"/>
  <c r="D2" i="81"/>
  <c r="V3" i="16"/>
  <c r="F2" i="109"/>
  <c r="I2" i="87"/>
  <c r="D26" i="105"/>
  <c r="D2" i="105" s="1"/>
  <c r="J2" i="17"/>
  <c r="Q82" i="149"/>
  <c r="C26" i="117"/>
  <c r="G26" i="125"/>
  <c r="F2" i="91"/>
  <c r="V26" i="106"/>
  <c r="V2" i="106" s="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U2" i="117" s="1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D2" i="104" s="1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J33" i="149"/>
  <c r="T21" i="149"/>
  <c r="P56" i="149"/>
  <c r="L63" i="149"/>
  <c r="C32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J44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R62" i="149"/>
  <c r="D51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M30" i="149"/>
  <c r="C31" i="149"/>
  <c r="K71" i="149"/>
  <c r="D71" i="149"/>
  <c r="V5" i="149"/>
  <c r="L46" i="149"/>
  <c r="U71" i="149"/>
  <c r="M22" i="149"/>
  <c r="F5" i="149"/>
  <c r="L68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J61" i="9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S45" i="149" l="1"/>
  <c r="P2" i="123"/>
  <c r="V45" i="149"/>
  <c r="L54" i="149"/>
  <c r="V59" i="149"/>
  <c r="K2" i="124"/>
  <c r="R2" i="106"/>
  <c r="O70" i="149"/>
  <c r="H64" i="149"/>
  <c r="G26" i="123"/>
  <c r="P91" i="149"/>
  <c r="J61" i="149"/>
  <c r="F16" i="149"/>
  <c r="C2" i="16"/>
  <c r="J2" i="125"/>
  <c r="T41" i="149"/>
  <c r="P41" i="149"/>
  <c r="O41" i="149"/>
  <c r="H40" i="149"/>
  <c r="X41" i="149"/>
  <c r="D54" i="149"/>
  <c r="J3" i="123"/>
  <c r="J2" i="123" s="1"/>
  <c r="X86" i="149"/>
  <c r="U46" i="149"/>
  <c r="Q27" i="149"/>
  <c r="G18" i="149"/>
  <c r="I42" i="149"/>
  <c r="J51" i="149"/>
  <c r="K33" i="149"/>
  <c r="G5" i="149"/>
  <c r="L50" i="149"/>
  <c r="X46" i="149"/>
  <c r="R18" i="149"/>
  <c r="F2" i="75"/>
  <c r="S2" i="116"/>
  <c r="I38" i="149"/>
  <c r="Q2" i="104"/>
  <c r="F62" i="149"/>
  <c r="W41" i="149"/>
  <c r="C54" i="149"/>
  <c r="D28" i="149"/>
  <c r="I39" i="149"/>
  <c r="V2" i="16"/>
  <c r="O2" i="103"/>
  <c r="E57" i="149"/>
  <c r="Q33" i="149"/>
  <c r="O57" i="149"/>
  <c r="M15" i="149"/>
  <c r="M94" i="149"/>
  <c r="O17" i="149"/>
  <c r="D48" i="149"/>
  <c r="T3" i="123"/>
  <c r="W30" i="149"/>
  <c r="Q45" i="149"/>
  <c r="E91" i="149"/>
  <c r="U18" i="149"/>
  <c r="R30" i="149"/>
  <c r="K26" i="149"/>
  <c r="D50" i="149"/>
  <c r="L62" i="149"/>
  <c r="U68" i="149"/>
  <c r="Q58" i="149"/>
  <c r="X88" i="149"/>
  <c r="I22" i="149"/>
  <c r="S2" i="16"/>
  <c r="H63" i="149"/>
  <c r="C86" i="149"/>
  <c r="E47" i="149"/>
  <c r="T2" i="105"/>
  <c r="V54" i="149"/>
  <c r="N3" i="102"/>
  <c r="F86" i="149"/>
  <c r="D52" i="149"/>
  <c r="T59" i="149"/>
  <c r="H90" i="149"/>
  <c r="S70" i="149"/>
  <c r="T17" i="149"/>
  <c r="E59" i="149"/>
  <c r="O59" i="149"/>
  <c r="N55" i="149"/>
  <c r="E46" i="149"/>
  <c r="D90" i="149"/>
  <c r="W24" i="149"/>
  <c r="G47" i="149"/>
  <c r="O26" i="123"/>
  <c r="H88" i="149"/>
  <c r="J24" i="149"/>
  <c r="M41" i="149"/>
  <c r="U91" i="149"/>
  <c r="T54" i="149"/>
  <c r="U21" i="149"/>
  <c r="H42" i="149"/>
  <c r="L2" i="105"/>
  <c r="S46" i="149"/>
  <c r="M70" i="149"/>
  <c r="J38" i="149"/>
  <c r="F91" i="149"/>
  <c r="P95" i="149"/>
  <c r="K91" i="149"/>
  <c r="C16" i="149"/>
  <c r="K9" i="149"/>
  <c r="R34" i="149"/>
  <c r="P20" i="149"/>
  <c r="R60" i="149"/>
  <c r="F42" i="149"/>
  <c r="I2" i="16"/>
  <c r="H68" i="149"/>
  <c r="M26" i="149"/>
  <c r="R25" i="149"/>
  <c r="C38" i="149"/>
  <c r="F38" i="149"/>
  <c r="X9" i="149"/>
  <c r="O22" i="102"/>
  <c r="S2" i="125"/>
  <c r="R3" i="123"/>
  <c r="R2" i="123" s="1"/>
  <c r="Q29" i="149"/>
  <c r="L49" i="149"/>
  <c r="N48" i="149"/>
  <c r="E33" i="149"/>
  <c r="O21" i="149"/>
  <c r="X42" i="149"/>
  <c r="D26" i="102"/>
  <c r="D83" i="149"/>
  <c r="J95" i="149"/>
  <c r="P2" i="75"/>
  <c r="M16" i="149"/>
  <c r="J93" i="149"/>
  <c r="F19" i="149"/>
  <c r="I2" i="124"/>
  <c r="F24" i="149"/>
  <c r="Q2" i="106"/>
  <c r="X2" i="75"/>
  <c r="X19" i="149" s="1"/>
  <c r="O2" i="106"/>
  <c r="E2" i="106"/>
  <c r="F40" i="149"/>
  <c r="Q88" i="149"/>
  <c r="K49" i="149"/>
  <c r="F2" i="16"/>
  <c r="H2" i="116"/>
  <c r="M86" i="149"/>
  <c r="J25" i="149"/>
  <c r="K2" i="16"/>
  <c r="Q41" i="149"/>
  <c r="I64" i="149"/>
  <c r="X55" i="149"/>
  <c r="Q28" i="149"/>
  <c r="N56" i="149"/>
  <c r="J30" i="149"/>
  <c r="W22" i="149"/>
  <c r="R50" i="149"/>
  <c r="O91" i="149"/>
  <c r="J5" i="149"/>
  <c r="M18" i="149"/>
  <c r="V61" i="149"/>
  <c r="U22" i="149"/>
  <c r="N54" i="149"/>
  <c r="U44" i="149"/>
  <c r="R70" i="149"/>
  <c r="E44" i="149"/>
  <c r="F32" i="149"/>
  <c r="S42" i="149"/>
  <c r="V49" i="149"/>
  <c r="G32" i="149"/>
  <c r="T83" i="149"/>
  <c r="X43" i="149"/>
  <c r="I17" i="149"/>
  <c r="X48" i="149"/>
  <c r="Q9" i="149"/>
  <c r="W42" i="149"/>
  <c r="P93" i="149"/>
  <c r="O9" i="93"/>
  <c r="O9" i="11" s="1"/>
  <c r="L43" i="149"/>
  <c r="J34" i="149"/>
  <c r="X18" i="149"/>
  <c r="I21" i="149"/>
  <c r="G2" i="111"/>
  <c r="P25" i="149"/>
  <c r="W2" i="111"/>
  <c r="U26" i="123"/>
  <c r="U2" i="123" s="1"/>
  <c r="N2" i="124"/>
  <c r="J88" i="149"/>
  <c r="P61" i="149"/>
  <c r="I2" i="104"/>
  <c r="D39" i="149"/>
  <c r="G93" i="149"/>
  <c r="G40" i="149"/>
  <c r="J45" i="149"/>
  <c r="X91" i="149"/>
  <c r="R2" i="116"/>
  <c r="N32" i="149"/>
  <c r="X2" i="105"/>
  <c r="X40" i="149" s="1"/>
  <c r="P2" i="117"/>
  <c r="O54" i="149"/>
  <c r="U40" i="149"/>
  <c r="R46" i="149"/>
  <c r="N83" i="149"/>
  <c r="H30" i="149"/>
  <c r="D88" i="149"/>
  <c r="W68" i="149"/>
  <c r="C41" i="149"/>
  <c r="P90" i="149"/>
  <c r="J28" i="149"/>
  <c r="S63" i="149"/>
  <c r="K68" i="149"/>
  <c r="G60" i="149"/>
  <c r="S2" i="75"/>
  <c r="I59" i="149"/>
  <c r="T50" i="149"/>
  <c r="I50" i="149"/>
  <c r="Q59" i="149"/>
  <c r="S83" i="149"/>
  <c r="T47" i="149"/>
  <c r="P83" i="149"/>
  <c r="S26" i="149"/>
  <c r="U33" i="149"/>
  <c r="P9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G51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D25" i="149"/>
  <c r="C63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J20" i="149"/>
  <c r="R26" i="149"/>
  <c r="Q47" i="149"/>
  <c r="U93" i="149"/>
  <c r="F61" i="149"/>
  <c r="U47" i="149"/>
  <c r="O52" i="149"/>
  <c r="R56" i="149"/>
  <c r="G70" i="149"/>
  <c r="V27" i="149"/>
  <c r="Q57" i="149"/>
  <c r="U64" i="149"/>
  <c r="W93" i="149"/>
  <c r="O22" i="149"/>
  <c r="X57" i="149"/>
  <c r="L60" i="149"/>
  <c r="E55" i="149"/>
  <c r="M91" i="149"/>
  <c r="K25" i="149"/>
  <c r="C43" i="149"/>
  <c r="L83" i="149"/>
  <c r="T2" i="104"/>
  <c r="N24" i="149"/>
  <c r="V60" i="149"/>
  <c r="P38" i="149"/>
  <c r="P31" i="149"/>
  <c r="S93" i="149"/>
  <c r="R22" i="149"/>
  <c r="D15" i="149"/>
  <c r="T88" i="149"/>
  <c r="P42" i="149"/>
  <c r="G42" i="149"/>
  <c r="J17" i="149"/>
  <c r="Q64" i="149"/>
  <c r="F60" i="149"/>
  <c r="X59" i="149"/>
  <c r="K31" i="149"/>
  <c r="X34" i="149"/>
  <c r="P86" i="149"/>
  <c r="M31" i="149"/>
  <c r="R38" i="149"/>
  <c r="I2" i="75"/>
  <c r="W2" i="75"/>
  <c r="P2" i="104"/>
  <c r="X30" i="149"/>
  <c r="P19" i="149"/>
  <c r="J2" i="75"/>
  <c r="D23" i="149"/>
  <c r="T2" i="75"/>
  <c r="O29" i="149"/>
  <c r="O93" i="149"/>
  <c r="G30" i="149"/>
  <c r="V16" i="149"/>
  <c r="I30" i="149"/>
  <c r="K24" i="149"/>
  <c r="V32" i="149"/>
  <c r="D64" i="149"/>
  <c r="I2" i="106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J90" i="149" l="1"/>
  <c r="T2" i="123"/>
  <c r="W19" i="149"/>
  <c r="O49" i="149"/>
  <c r="T40" i="149"/>
  <c r="P49" i="149"/>
  <c r="X37" i="149"/>
  <c r="S90" i="149"/>
  <c r="I15" i="149"/>
  <c r="F15" i="149"/>
  <c r="L85" i="149"/>
  <c r="I49" i="149"/>
  <c r="T45" i="149"/>
  <c r="G53" i="149"/>
  <c r="I45" i="149"/>
  <c r="S19" i="149"/>
  <c r="Q49" i="149"/>
  <c r="I85" i="149"/>
  <c r="N49" i="149"/>
  <c r="F66" i="149"/>
  <c r="L19" i="149"/>
  <c r="G85" i="149"/>
  <c r="K15" i="149"/>
  <c r="T37" i="149"/>
  <c r="H19" i="149"/>
  <c r="F37" i="149"/>
  <c r="I19" i="149"/>
  <c r="S37" i="149"/>
  <c r="K84" i="149"/>
  <c r="O8" i="93"/>
  <c r="O3" i="93" s="1"/>
  <c r="H84" i="149"/>
  <c r="G84" i="149"/>
  <c r="W53" i="149"/>
  <c r="W85" i="149"/>
  <c r="R19" i="149"/>
  <c r="E19" i="149"/>
  <c r="W90" i="149"/>
  <c r="P45" i="149"/>
  <c r="X84" i="149"/>
  <c r="N66" i="149"/>
  <c r="U2" i="102"/>
  <c r="G19" i="149"/>
  <c r="J66" i="149"/>
  <c r="C19" i="149"/>
  <c r="H49" i="149"/>
  <c r="D85" i="149"/>
  <c r="E45" i="149"/>
  <c r="X49" i="149"/>
  <c r="T19" i="149"/>
  <c r="M66" i="149"/>
  <c r="C37" i="149"/>
  <c r="C84" i="149"/>
  <c r="I37" i="149"/>
  <c r="S49" i="149"/>
  <c r="J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W36" i="149"/>
  <c r="R2" i="93"/>
  <c r="F36" i="149"/>
  <c r="V26" i="11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N35" i="149"/>
  <c r="M35" i="149"/>
  <c r="I35" i="149"/>
  <c r="S2" i="11"/>
  <c r="D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<sst xmlns="http://schemas.openxmlformats.org/spreadsheetml/2006/main" count="12477" uniqueCount="330">
  <si>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</si>
  <si>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</si>
  <si>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</si>
  <si>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</si>
  <si>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</si>
  <si>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</si>
  <si>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</si>
  <si>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</si>
  <si>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</si>
  <si>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</si>
  <si>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</si>
  <si>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</si>
  <si>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</si>
  <si>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</si>
  <si>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</si>
  <si>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</si>
  <si>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</si>
  <si>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</si>
  <si>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</si>
  <si>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</si>
  <si>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</si>
  <si>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</si>
  <si>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</si>
  <si>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</si>
  <si>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</si>
  <si>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</si>
  <si>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</si>
  <si>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</si>
  <si>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</si>
  <si>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</si>
  <si>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</si>
  <si>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</si>
  <si>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</si>
  <si>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</si>
  <si>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</si>
  <si>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</si>
  <si>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</si>
  <si>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</si>
  <si>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</si>
  <si>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</si>
  <si>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</si>
  <si>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</si>
  <si>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</si>
  <si>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</si>
  <si>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</si>
  <si>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</si>
  <si>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</si>
  <si>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</si>
  <si>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</si>
  <si>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</si>
  <si>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</si>
  <si>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</si>
  <si>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</si>
  <si>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</si>
  <si>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</si>
  <si>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</si>
  <si>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</si>
  <si>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</si>
  <si>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</si>
  <si>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</si>
  <si>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</si>
  <si>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</si>
  <si>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</si>
  <si>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</si>
  <si>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</si>
  <si>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</si>
  <si>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</si>
  <si>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</si>
  <si>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</si>
  <si>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</si>
  <si>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</si>
  <si>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</si>
  <si>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</si>
  <si>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</si>
  <si>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</si>
  <si>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</si>
  <si>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</si>
  <si>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</si>
  <si>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</si>
  <si>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</si>
  <si>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</si>
  <si>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</si>
  <si>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</si>
  <si>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</si>
  <si>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</si>
  <si>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</si>
  <si>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</si>
  <si>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</si>
  <si>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</si>
  <si>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</si>
  <si>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</si>
  <si>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</si>
  <si>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</si>
  <si>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</si>
  <si>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</si>
  <si>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</si>
  <si>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</si>
  <si>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</si>
  <si>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</si>
  <si>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</si>
  <si>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</si>
  <si>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</si>
  <si>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</si>
  <si>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</si>
  <si>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</si>
  <si>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</si>
  <si>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</si>
  <si>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</si>
  <si>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</si>
  <si>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</si>
  <si>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</si>
  <si>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</si>
  <si>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</si>
  <si>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</si>
  <si>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</si>
  <si>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</si>
  <si>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</si>
  <si>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</si>
  <si>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</si>
  <si>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</si>
  <si>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</si>
  <si>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</si>
  <si>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</si>
  <si>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</si>
  <si>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</si>
  <si>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</si>
  <si>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</si>
  <si>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</si>
  <si>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</si>
  <si>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</si>
  <si>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</si>
  <si>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</si>
  <si>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</si>
  <si>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</si>
  <si>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</si>
  <si>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</si>
  <si>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</si>
  <si>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</si>
  <si>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</si>
  <si>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</si>
  <si>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</si>
  <si>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</si>
  <si>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</si>
  <si>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</si>
  <si>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</si>
  <si>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</si>
  <si>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</si>
  <si>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</si>
  <si>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</si>
  <si>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</si>
  <si>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</si>
  <si>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</si>
  <si>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</si>
  <si>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</si>
  <si>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</si>
  <si>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</si>
  <si>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</si>
  <si>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</si>
  <si>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</si>
  <si>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</si>
  <si>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</si>
  <si>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</si>
  <si>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</si>
  <si>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</si>
  <si>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</si>
  <si>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</si>
  <si>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</si>
  <si>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</si>
  <si>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</si>
  <si>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</si>
  <si>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</si>
  <si>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</si>
  <si>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</si>
  <si>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</si>
  <si>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</si>
  <si>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</si>
  <si>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</si>
  <si>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</si>
  <si>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</si>
  <si>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</si>
  <si>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</si>
  <si>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</si>
  <si>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</si>
  <si>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</si>
  <si>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</si>
  <si>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</si>
  <si>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</si>
  <si>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</si>
  <si>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</si>
  <si>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</si>
  <si>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</si>
  <si>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</si>
  <si>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</si>
  <si>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</si>
  <si>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</si>
  <si>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</si>
  <si>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</si>
  <si>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</si>
  <si>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</si>
  <si>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</si>
  <si>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</si>
  <si>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</si>
  <si>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</si>
  <si>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</si>
  <si>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</si>
  <si>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</si>
  <si>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</si>
  <si>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</si>
  <si>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</si>
  <si>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</si>
  <si>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</si>
  <si>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</si>
  <si>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</si>
  <si>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</si>
  <si>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</si>
  <si>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</si>
  <si>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</si>
  <si>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</si>
  <si>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</si>
  <si>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</si>
  <si>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</si>
  <si>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</si>
  <si>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</si>
  <si>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</si>
  <si>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</si>
  <si>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</si>
  <si>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</si>
  <si>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</si>
  <si>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</si>
  <si>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</si>
  <si>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</si>
  <si>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</si>
  <si>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</si>
  <si>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</si>
  <si>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</si>
  <si>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</si>
  <si>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</si>
  <si>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</si>
  <si>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</si>
  <si>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</si>
  <si>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</si>
  <si>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</si>
  <si>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</si>
  <si>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</si>
  <si>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</si>
  <si>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</si>
  <si>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</si>
  <si>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</si>
  <si>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</si>
  <si>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</si>
  <si>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</si>
  <si>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</si>
  <si>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</si>
  <si>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</si>
  <si>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</si>
  <si>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</si>
  <si>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</si>
  <si>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</si>
  <si>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</si>
  <si>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</si>
  <si>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</si>
  <si>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</si>
  <si>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</si>
  <si>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</si>
  <si>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</si>
  <si>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</si>
  <si>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</si>
  <si>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</si>
  <si>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</si>
  <si>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</si>
  <si>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</si>
  <si>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</si>
  <si>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</si>
  <si>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</si>
  <si>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</si>
  <si>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</si>
  <si>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</si>
  <si>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</si>
  <si>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</si>
  <si>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</si>
  <si>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</si>
  <si>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</si>
  <si>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</si>
  <si>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</si>
  <si>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</si>
  <si>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</si>
  <si>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</si>
  <si>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</si>
  <si>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</si>
  <si>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</si>
  <si>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</si>
  <si>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</si>
  <si>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</si>
  <si>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</si>
  <si>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</si>
  <si>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</si>
  <si>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</si>
  <si>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</si>
  <si>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</si>
  <si>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</si>
  <si>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</si>
  <si>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</si>
  <si>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</si>
  <si>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</si>
  <si>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</si>
  <si>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</si>
  <si>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</si>
  <si>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</si>
  <si>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</si>
  <si>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</si>
  <si>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</si>
  <si>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</si>
  <si>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</si>
  <si>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</si>
  <si>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</si>
  <si>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</si>
  <si>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</si>
  <si>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</si>
  <si>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</si>
  <si>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</si>
  <si>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</si>
  <si>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</si>
  <si>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</si>
  <si>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</si>
  <si>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</si>
  <si>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</si>
  <si>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</si>
  <si>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</si>
  <si>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Poland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</si>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</sst>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45432.78806712963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295979.74171249545</v>
      </c>
      <c r="D4" s="8">
        <f>GAE!D$2</f>
        <v>294645.80272525671</v>
      </c>
      <c r="E4" s="8">
        <f>GAE!E$2</f>
        <v>288675.78004405508</v>
      </c>
      <c r="F4" s="8">
        <f>GAE!F$2</f>
        <v>299535.43029157427</v>
      </c>
      <c r="G4" s="8">
        <f>GAE!G$2</f>
        <v>304174.2411562209</v>
      </c>
      <c r="H4" s="8">
        <f>GAE!H$2</f>
        <v>303950.83820731763</v>
      </c>
      <c r="I4" s="8">
        <f>GAE!I$2</f>
        <v>316155.61566592765</v>
      </c>
      <c r="J4" s="8">
        <f>GAE!J$2</f>
        <v>313896.76882100257</v>
      </c>
      <c r="K4" s="8">
        <f>GAE!K$2</f>
        <v>308951.66779473034</v>
      </c>
      <c r="L4" s="8">
        <f>GAE!L$2</f>
        <v>298868.69282167277</v>
      </c>
      <c r="M4" s="8">
        <f>GAE!M$2</f>
        <v>315348.53907269024</v>
      </c>
      <c r="N4" s="8">
        <f>GAE!N$2</f>
        <v>311667.29291484575</v>
      </c>
      <c r="O4" s="8">
        <f>GAE!O$2</f>
        <v>305204.72092744365</v>
      </c>
      <c r="P4" s="8">
        <f>GAE!P$2</f>
        <v>300711.20853122853</v>
      </c>
      <c r="Q4" s="8">
        <f>GAE!Q$2</f>
        <v>287786.78534414805</v>
      </c>
      <c r="R4" s="8">
        <f>GAE!R$2</f>
        <v>291121.55246204935</v>
      </c>
      <c r="S4" s="8">
        <f>GAE!S$2</f>
        <v>301823.80686257163</v>
      </c>
      <c r="T4" s="8">
        <f>GAE!T$2</f>
        <v>315200.7680940823</v>
      </c>
      <c r="U4" s="8">
        <f>GAE!U$2</f>
        <v>314053.31990195211</v>
      </c>
      <c r="V4" s="8">
        <f>GAE!V$2</f>
        <v>296844.34231028293</v>
      </c>
      <c r="W4" s="8">
        <f>GAE!W$2</f>
        <v>279905.83255484106</v>
      </c>
      <c r="X4" s="8">
        <f>GAE!X$2</f>
        <v>308683.22252146399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915.68336759999988</v>
      </c>
      <c r="D5" s="10">
        <f>INTMARB!D$2</f>
        <v>836.20373544000006</v>
      </c>
      <c r="E5" s="10">
        <f>INTMARB!E$2</f>
        <v>865.59261228000014</v>
      </c>
      <c r="F5" s="10">
        <f>INTMARB!F$2</f>
        <v>912.67475760000002</v>
      </c>
      <c r="G5" s="10">
        <f>INTMARB!G$2</f>
        <v>812.19684204000032</v>
      </c>
      <c r="H5" s="10">
        <f>INTMARB!H$2</f>
        <v>1032.5264075999999</v>
      </c>
      <c r="I5" s="10">
        <f>INTMARB!I$2</f>
        <v>946.37775276000002</v>
      </c>
      <c r="J5" s="10">
        <f>INTMARB!J$2</f>
        <v>797.21468784000024</v>
      </c>
      <c r="K5" s="10">
        <f>INTMARB!K$2</f>
        <v>884.71050120000018</v>
      </c>
      <c r="L5" s="10">
        <f>INTMARB!L$2</f>
        <v>793.58594831999994</v>
      </c>
      <c r="M5" s="10">
        <f>INTMARB!M$2</f>
        <v>690.29274383999996</v>
      </c>
      <c r="N5" s="10">
        <f>INTMARB!N$2</f>
        <v>543.14754227999993</v>
      </c>
      <c r="O5" s="10">
        <f>INTMARB!O$2</f>
        <v>459.44292203999998</v>
      </c>
      <c r="P5" s="10">
        <f>INTMARB!P$2</f>
        <v>445.08818844000007</v>
      </c>
      <c r="Q5" s="10">
        <f>INTMARB!Q$2</f>
        <v>466.64763011999997</v>
      </c>
      <c r="R5" s="10">
        <f>INTMARB!R$2</f>
        <v>604.33913808000011</v>
      </c>
      <c r="S5" s="10">
        <f>INTMARB!S$2</f>
        <v>575.12064204000001</v>
      </c>
      <c r="T5" s="10">
        <f>INTMARB!T$2</f>
        <v>835.68602556000019</v>
      </c>
      <c r="U5" s="10">
        <f>INTMARB!U$2</f>
        <v>848.11308444000008</v>
      </c>
      <c r="V5" s="10">
        <f>INTMARB!V$2</f>
        <v>866.77951932000008</v>
      </c>
      <c r="W5" s="10">
        <f>INTMARB!W$2</f>
        <v>947.44063475999997</v>
      </c>
      <c r="X5" s="10">
        <f>INTMARB!X$2</f>
        <v>1091.8878127200001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393.85528805066792</v>
      </c>
      <c r="D6" s="12">
        <f>INTMARB_IN!D$2</f>
        <v>359.1353317322164</v>
      </c>
      <c r="E6" s="12">
        <f>INTMARB_IN!E$2</f>
        <v>369.79891174487204</v>
      </c>
      <c r="F6" s="12">
        <f>INTMARB_IN!F$2</f>
        <v>390.00277648670203</v>
      </c>
      <c r="G6" s="12">
        <f>INTMARB_IN!G$2</f>
        <v>347.33442199894967</v>
      </c>
      <c r="H6" s="12">
        <f>INTMARB_IN!H$2</f>
        <v>410.73627100809745</v>
      </c>
      <c r="I6" s="12">
        <f>INTMARB_IN!I$2</f>
        <v>339.78405018539604</v>
      </c>
      <c r="J6" s="12">
        <f>INTMARB_IN!J$2</f>
        <v>334.35122296728588</v>
      </c>
      <c r="K6" s="12">
        <f>INTMARB_IN!K$2</f>
        <v>347.29693725528716</v>
      </c>
      <c r="L6" s="12">
        <f>INTMARB_IN!L$2</f>
        <v>322.30440482487717</v>
      </c>
      <c r="M6" s="12">
        <f>INTMARB_IN!M$2</f>
        <v>286.94920563046907</v>
      </c>
      <c r="N6" s="12">
        <f>INTMARB_IN!N$2</f>
        <v>219.65230490219929</v>
      </c>
      <c r="O6" s="12">
        <f>INTMARB_IN!O$2</f>
        <v>158.77467424963822</v>
      </c>
      <c r="P6" s="12">
        <f>INTMARB_IN!P$2</f>
        <v>152.23097921814525</v>
      </c>
      <c r="Q6" s="12">
        <f>INTMARB_IN!Q$2</f>
        <v>148.02487496771079</v>
      </c>
      <c r="R6" s="12">
        <f>INTMARB_IN!R$2</f>
        <v>204.65487102554883</v>
      </c>
      <c r="S6" s="12">
        <f>INTMARB_IN!S$2</f>
        <v>174.35787444536933</v>
      </c>
      <c r="T6" s="12">
        <f>INTMARB_IN!T$2</f>
        <v>214.59349183363457</v>
      </c>
      <c r="U6" s="12">
        <f>INTMARB_IN!U$2</f>
        <v>213.53115160026871</v>
      </c>
      <c r="V6" s="12">
        <f>INTMARB_IN!V$2</f>
        <v>213.16643588770501</v>
      </c>
      <c r="W6" s="12">
        <f>INTMARB_IN!W$2</f>
        <v>220.58731617274924</v>
      </c>
      <c r="X6" s="12">
        <f>INTMARB_IN!X$2</f>
        <v>254.66265379714858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521.82807954933196</v>
      </c>
      <c r="D7" s="12">
        <f>INTMARB_EX!D$2</f>
        <v>477.06840370778366</v>
      </c>
      <c r="E7" s="12">
        <f>INTMARB_EX!E$2</f>
        <v>495.7937005351281</v>
      </c>
      <c r="F7" s="12">
        <f>INTMARB_EX!F$2</f>
        <v>522.67198111329799</v>
      </c>
      <c r="G7" s="12">
        <f>INTMARB_EX!G$2</f>
        <v>464.8624200410506</v>
      </c>
      <c r="H7" s="12">
        <f>INTMARB_EX!H$2</f>
        <v>621.7901365919023</v>
      </c>
      <c r="I7" s="12">
        <f>INTMARB_EX!I$2</f>
        <v>606.59370257460398</v>
      </c>
      <c r="J7" s="12">
        <f>INTMARB_EX!J$2</f>
        <v>462.86346487271436</v>
      </c>
      <c r="K7" s="12">
        <f>INTMARB_EX!K$2</f>
        <v>537.41356394471291</v>
      </c>
      <c r="L7" s="12">
        <f>INTMARB_EX!L$2</f>
        <v>471.28154349512272</v>
      </c>
      <c r="M7" s="12">
        <f>INTMARB_EX!M$2</f>
        <v>403.34353820953095</v>
      </c>
      <c r="N7" s="12">
        <f>INTMARB_EX!N$2</f>
        <v>323.49523737780066</v>
      </c>
      <c r="O7" s="12">
        <f>INTMARB_EX!O$2</f>
        <v>300.66824779036176</v>
      </c>
      <c r="P7" s="12">
        <f>INTMARB_EX!P$2</f>
        <v>292.85720922185476</v>
      </c>
      <c r="Q7" s="12">
        <f>INTMARB_EX!Q$2</f>
        <v>318.62275515228919</v>
      </c>
      <c r="R7" s="12">
        <f>INTMARB_EX!R$2</f>
        <v>399.68426705445131</v>
      </c>
      <c r="S7" s="12">
        <f>INTMARB_EX!S$2</f>
        <v>400.76276759463065</v>
      </c>
      <c r="T7" s="12">
        <f>INTMARB_EX!T$2</f>
        <v>621.09253372636567</v>
      </c>
      <c r="U7" s="12">
        <f>INTMARB_EX!U$2</f>
        <v>634.58193283973128</v>
      </c>
      <c r="V7" s="12">
        <f>INTMARB_EX!V$2</f>
        <v>653.61308343229507</v>
      </c>
      <c r="W7" s="12">
        <f>INTMARB_EX!W$2</f>
        <v>726.85331858725067</v>
      </c>
      <c r="X7" s="12">
        <f>INTMARB_EX!X$2</f>
        <v>837.22515892285151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295064.05834489543</v>
      </c>
      <c r="D8" s="8">
        <f>GIC!D$2</f>
        <v>293809.59898981667</v>
      </c>
      <c r="E8" s="8">
        <f>GIC!E$2</f>
        <v>287810.18743177503</v>
      </c>
      <c r="F8" s="8">
        <f>GIC!F$2</f>
        <v>298622.75553397427</v>
      </c>
      <c r="G8" s="8">
        <f>GIC!G$2</f>
        <v>303362.04431418091</v>
      </c>
      <c r="H8" s="8">
        <f>GIC!H$2</f>
        <v>302918.3117997176</v>
      </c>
      <c r="I8" s="8">
        <f>GIC!I$2</f>
        <v>315209.23791316763</v>
      </c>
      <c r="J8" s="8">
        <f>GIC!J$2</f>
        <v>313099.5541331626</v>
      </c>
      <c r="K8" s="8">
        <f>GIC!K$2</f>
        <v>308066.95729353034</v>
      </c>
      <c r="L8" s="8">
        <f>GIC!L$2</f>
        <v>298075.10687335278</v>
      </c>
      <c r="M8" s="8">
        <f>GIC!M$2</f>
        <v>314658.24632885028</v>
      </c>
      <c r="N8" s="8">
        <f>GIC!N$2</f>
        <v>311124.14537256572</v>
      </c>
      <c r="O8" s="8">
        <f>GIC!O$2</f>
        <v>304745.27800540364</v>
      </c>
      <c r="P8" s="8">
        <f>GIC!P$2</f>
        <v>300266.12034278858</v>
      </c>
      <c r="Q8" s="8">
        <f>GIC!Q$2</f>
        <v>287320.13771402807</v>
      </c>
      <c r="R8" s="8">
        <f>GIC!R$2</f>
        <v>290517.21332396939</v>
      </c>
      <c r="S8" s="8">
        <f>GIC!S$2</f>
        <v>301248.6862205317</v>
      </c>
      <c r="T8" s="8">
        <f>GIC!T$2</f>
        <v>314365.08206852234</v>
      </c>
      <c r="U8" s="8">
        <f>GIC!U$2</f>
        <v>313205.20681751211</v>
      </c>
      <c r="V8" s="8">
        <f>GIC!V$2</f>
        <v>295977.56279096287</v>
      </c>
      <c r="W8" s="8">
        <f>GIC!W$2</f>
        <v>278958.39192008105</v>
      </c>
      <c r="X8" s="8">
        <f>GIC!X$2</f>
        <v>307591.33470874396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846.60092999999983</v>
      </c>
      <c r="D9" s="10">
        <f>INTAVI!D$2</f>
        <v>833.91777000000013</v>
      </c>
      <c r="E9" s="10">
        <f>INTAVI!E$2</f>
        <v>818.06382000000008</v>
      </c>
      <c r="F9" s="10">
        <f>INTAVI!F$2</f>
        <v>884.65041000000008</v>
      </c>
      <c r="G9" s="10">
        <f>INTAVI!G$2</f>
        <v>868.79646000000002</v>
      </c>
      <c r="H9" s="10">
        <f>INTAVI!H$2</f>
        <v>986.1156900000002</v>
      </c>
      <c r="I9" s="10">
        <f>INTAVI!I$2</f>
        <v>1315.8778500000005</v>
      </c>
      <c r="J9" s="10">
        <f>INTAVI!J$2</f>
        <v>1369.7812799999997</v>
      </c>
      <c r="K9" s="10">
        <f>INTAVI!K$2</f>
        <v>1645.6400100000003</v>
      </c>
      <c r="L9" s="10">
        <f>INTAVI!L$2</f>
        <v>1453.09902876</v>
      </c>
      <c r="M9" s="10">
        <f>INTAVI!M$2</f>
        <v>1530.3915000000002</v>
      </c>
      <c r="N9" s="10">
        <f>INTAVI!N$2</f>
        <v>1499.4746150400006</v>
      </c>
      <c r="O9" s="10">
        <f>INTAVI!O$2</f>
        <v>1620.0508287600003</v>
      </c>
      <c r="P9" s="10">
        <f>INTAVI!P$2</f>
        <v>1582.9505150399998</v>
      </c>
      <c r="Q9" s="10">
        <f>INTAVI!Q$2</f>
        <v>1759.1773287600004</v>
      </c>
      <c r="R9" s="10">
        <f>INTAVI!R$2</f>
        <v>1953.9544287600004</v>
      </c>
      <c r="S9" s="10">
        <f>INTAVI!S$2</f>
        <v>2055.98061504</v>
      </c>
      <c r="T9" s="10">
        <f>INTAVI!T$2</f>
        <v>2560.7769465600004</v>
      </c>
      <c r="U9" s="10">
        <f>INTAVI!U$2</f>
        <v>3029.5377734399995</v>
      </c>
      <c r="V9" s="10">
        <f>INTAVI!V$2</f>
        <v>3239.4270527999993</v>
      </c>
      <c r="W9" s="10">
        <f>INTAVI!W$2</f>
        <v>1376.1865886399996</v>
      </c>
      <c r="X9" s="10">
        <f>INTAVI!X$2</f>
        <v>1697.2439720399998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538.84818106611147</v>
      </c>
      <c r="D10" s="12">
        <f>INTAVI_PA_IN!D$2</f>
        <v>531.4822472007279</v>
      </c>
      <c r="E10" s="12">
        <f>INTAVI_PA_IN!E$2</f>
        <v>520.97867406130058</v>
      </c>
      <c r="F10" s="12">
        <f>INTAVI_PA_IN!F$2</f>
        <v>563.58392723536872</v>
      </c>
      <c r="G10" s="12">
        <f>INTAVI_PA_IN!G$2</f>
        <v>554.07363768059236</v>
      </c>
      <c r="H10" s="12">
        <f>INTAVI_PA_IN!H$2</f>
        <v>652.051022121237</v>
      </c>
      <c r="I10" s="12">
        <f>INTAVI_PA_IN!I$2</f>
        <v>920.90589584996712</v>
      </c>
      <c r="J10" s="12">
        <f>INTAVI_PA_IN!J$2</f>
        <v>990.95810523155978</v>
      </c>
      <c r="K10" s="12">
        <f>INTAVI_PA_IN!K$2</f>
        <v>1210.1892016156621</v>
      </c>
      <c r="L10" s="12">
        <f>INTAVI_PA_IN!L$2</f>
        <v>1030.9002443927443</v>
      </c>
      <c r="M10" s="12">
        <f>INTAVI_PA_IN!M$2</f>
        <v>1080.1047813798245</v>
      </c>
      <c r="N10" s="12">
        <f>INTAVI_PA_IN!N$2</f>
        <v>1056.3531415693033</v>
      </c>
      <c r="O10" s="12">
        <f>INTAVI_PA_IN!O$2</f>
        <v>1151.0978755442836</v>
      </c>
      <c r="P10" s="12">
        <f>INTAVI_PA_IN!P$2</f>
        <v>1148.1028453620065</v>
      </c>
      <c r="Q10" s="12">
        <f>INTAVI_PA_IN!Q$2</f>
        <v>1267.88946591186</v>
      </c>
      <c r="R10" s="12">
        <f>INTAVI_PA_IN!R$2</f>
        <v>1438.007992911947</v>
      </c>
      <c r="S10" s="12">
        <f>INTAVI_PA_IN!S$2</f>
        <v>1542.2998561384588</v>
      </c>
      <c r="T10" s="12">
        <f>INTAVI_PA_IN!T$2</f>
        <v>1948.7048052647003</v>
      </c>
      <c r="U10" s="12">
        <f>INTAVI_PA_IN!U$2</f>
        <v>2323.312878951509</v>
      </c>
      <c r="V10" s="12">
        <f>INTAVI_PA_IN!V$2</f>
        <v>2481.9760495106857</v>
      </c>
      <c r="W10" s="12">
        <f>INTAVI_PA_IN!W$2</f>
        <v>906.97237023226637</v>
      </c>
      <c r="X10" s="12">
        <f>INTAVI_PA_IN!X$2</f>
        <v>1143.569362112569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301.82502646561312</v>
      </c>
      <c r="D11" s="12">
        <f>INTAVI_PA_EX!D$2</f>
        <v>297.70424482662179</v>
      </c>
      <c r="E11" s="12">
        <f>INTAVI_PA_EX!E$2</f>
        <v>291.83166431499217</v>
      </c>
      <c r="F11" s="12">
        <f>INTAVI_PA_EX!F$2</f>
        <v>315.7024464267007</v>
      </c>
      <c r="G11" s="12">
        <f>INTAVI_PA_EX!G$2</f>
        <v>310.3811464484084</v>
      </c>
      <c r="H11" s="12">
        <f>INTAVI_PA_EX!H$2</f>
        <v>328.33363451357087</v>
      </c>
      <c r="I11" s="12">
        <f>INTAVI_PA_EX!I$2</f>
        <v>387.15494409645271</v>
      </c>
      <c r="J11" s="12">
        <f>INTAVI_PA_EX!J$2</f>
        <v>369.35961346050487</v>
      </c>
      <c r="K11" s="12">
        <f>INTAVI_PA_EX!K$2</f>
        <v>422.69764492407438</v>
      </c>
      <c r="L11" s="12">
        <f>INTAVI_PA_EX!L$2</f>
        <v>408.0756137812084</v>
      </c>
      <c r="M11" s="12">
        <f>INTAVI_PA_EX!M$2</f>
        <v>428.77972816000124</v>
      </c>
      <c r="N11" s="12">
        <f>INTAVI_PA_EX!N$2</f>
        <v>423.28221484393708</v>
      </c>
      <c r="O11" s="12">
        <f>INTAVI_PA_EX!O$2</f>
        <v>448.72452676276498</v>
      </c>
      <c r="P11" s="12">
        <f>INTAVI_PA_EX!P$2</f>
        <v>413.69012239764083</v>
      </c>
      <c r="Q11" s="12">
        <f>INTAVI_PA_EX!Q$2</f>
        <v>466.61882124605773</v>
      </c>
      <c r="R11" s="12">
        <f>INTAVI_PA_EX!R$2</f>
        <v>489.52218304134834</v>
      </c>
      <c r="S11" s="12">
        <f>INTAVI_PA_EX!S$2</f>
        <v>481.12946659458919</v>
      </c>
      <c r="T11" s="12">
        <f>INTAVI_PA_EX!T$2</f>
        <v>574.02905653373489</v>
      </c>
      <c r="U11" s="12">
        <f>INTAVI_PA_EX!U$2</f>
        <v>671.20973587719755</v>
      </c>
      <c r="V11" s="12">
        <f>INTAVI_PA_EX!V$2</f>
        <v>710.24204382023572</v>
      </c>
      <c r="W11" s="12">
        <f>INTAVI_PA_EX!W$2</f>
        <v>412.02643544193808</v>
      </c>
      <c r="X11" s="12">
        <f>INTAVI_PA_EX!X$2</f>
        <v>482.42298937097428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4.7315367894309981</v>
      </c>
      <c r="D12" s="12">
        <f>INTAVI_FR_IN!D$2</f>
        <v>3.5765174085173506</v>
      </c>
      <c r="E12" s="12">
        <f>INTAVI_FR_IN!E$2</f>
        <v>4.0756982984098427</v>
      </c>
      <c r="F12" s="12">
        <f>INTAVI_FR_IN!F$2</f>
        <v>4.0868488371497671</v>
      </c>
      <c r="G12" s="12">
        <f>INTAVI_FR_IN!G$2</f>
        <v>3.0560463618267759</v>
      </c>
      <c r="H12" s="12">
        <f>INTAVI_FR_IN!H$2</f>
        <v>4.444133579027131</v>
      </c>
      <c r="I12" s="12">
        <f>INTAVI_FR_IN!I$2</f>
        <v>5.7198214256309177</v>
      </c>
      <c r="J12" s="12">
        <f>INTAVI_FR_IN!J$2</f>
        <v>6.0781571484707611</v>
      </c>
      <c r="K12" s="12">
        <f>INTAVI_FR_IN!K$2</f>
        <v>6.989615272054424</v>
      </c>
      <c r="L12" s="12">
        <f>INTAVI_FR_IN!L$2</f>
        <v>7.9600256989690354</v>
      </c>
      <c r="M12" s="12">
        <f>INTAVI_FR_IN!M$2</f>
        <v>7.9757276144864164</v>
      </c>
      <c r="N12" s="12">
        <f>INTAVI_FR_IN!N$2</f>
        <v>7.8796441527737873</v>
      </c>
      <c r="O12" s="12">
        <f>INTAVI_FR_IN!O$2</f>
        <v>8.8957776437327407</v>
      </c>
      <c r="P12" s="12">
        <f>INTAVI_FR_IN!P$2</f>
        <v>8.3518223172243111</v>
      </c>
      <c r="Q12" s="12">
        <f>INTAVI_FR_IN!Q$2</f>
        <v>9.2399510329168297</v>
      </c>
      <c r="R12" s="12">
        <f>INTAVI_FR_IN!R$2</f>
        <v>10.007893295778864</v>
      </c>
      <c r="S12" s="12">
        <f>INTAVI_FR_IN!S$2</f>
        <v>9.3912161369049159</v>
      </c>
      <c r="T12" s="12">
        <f>INTAVI_FR_IN!T$2</f>
        <v>12.812591455654905</v>
      </c>
      <c r="U12" s="12">
        <f>INTAVI_FR_IN!U$2</f>
        <v>13.423824273478093</v>
      </c>
      <c r="V12" s="12">
        <f>INTAVI_FR_IN!V$2</f>
        <v>12.713263771820849</v>
      </c>
      <c r="W12" s="12">
        <f>INTAVI_FR_IN!W$2</f>
        <v>18.162813286645203</v>
      </c>
      <c r="X12" s="12">
        <f>INTAVI_FR_IN!X$2</f>
        <v>24.244337300531292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1.1961856788443501</v>
      </c>
      <c r="D13" s="12">
        <f>INTAVI_FR_EX!D$2</f>
        <v>1.1547605641330521</v>
      </c>
      <c r="E13" s="12">
        <f>INTAVI_FR_EX!E$2</f>
        <v>1.1777833252974623</v>
      </c>
      <c r="F13" s="12">
        <f>INTAVI_FR_EX!F$2</f>
        <v>1.2771875007808937</v>
      </c>
      <c r="G13" s="12">
        <f>INTAVI_FR_EX!G$2</f>
        <v>1.285629509172495</v>
      </c>
      <c r="H13" s="12">
        <f>INTAVI_FR_EX!H$2</f>
        <v>1.2868997861651541</v>
      </c>
      <c r="I13" s="12">
        <f>INTAVI_FR_EX!I$2</f>
        <v>2.0971886279496625</v>
      </c>
      <c r="J13" s="12">
        <f>INTAVI_FR_EX!J$2</f>
        <v>3.3854041594641351</v>
      </c>
      <c r="K13" s="12">
        <f>INTAVI_FR_EX!K$2</f>
        <v>5.7635481882093877</v>
      </c>
      <c r="L13" s="12">
        <f>INTAVI_FR_EX!L$2</f>
        <v>6.1631448870783681</v>
      </c>
      <c r="M13" s="12">
        <f>INTAVI_FR_EX!M$2</f>
        <v>13.531262845687966</v>
      </c>
      <c r="N13" s="12">
        <f>INTAVI_FR_EX!N$2</f>
        <v>11.959614473986454</v>
      </c>
      <c r="O13" s="12">
        <f>INTAVI_FR_EX!O$2</f>
        <v>11.332648809218936</v>
      </c>
      <c r="P13" s="12">
        <f>INTAVI_FR_EX!P$2</f>
        <v>12.805724963128185</v>
      </c>
      <c r="Q13" s="12">
        <f>INTAVI_FR_EX!Q$2</f>
        <v>15.429090569165812</v>
      </c>
      <c r="R13" s="12">
        <f>INTAVI_FR_EX!R$2</f>
        <v>16.41635951092611</v>
      </c>
      <c r="S13" s="12">
        <f>INTAVI_FR_EX!S$2</f>
        <v>23.160076170047084</v>
      </c>
      <c r="T13" s="12">
        <f>INTAVI_FR_EX!T$2</f>
        <v>25.23049330591083</v>
      </c>
      <c r="U13" s="12">
        <f>INTAVI_FR_EX!U$2</f>
        <v>21.591334337814647</v>
      </c>
      <c r="V13" s="12">
        <f>INTAVI_FR_EX!V$2</f>
        <v>34.495695697257254</v>
      </c>
      <c r="W13" s="12">
        <f>INTAVI_FR_EX!W$2</f>
        <v>39.024969679150082</v>
      </c>
      <c r="X13" s="12">
        <f>INTAVI_FR_EX!X$2</f>
        <v>47.00728325592506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294217.45741489541</v>
      </c>
      <c r="D14" s="8">
        <f>NRGSUP!D$2</f>
        <v>292975.68121981667</v>
      </c>
      <c r="E14" s="8">
        <f>NRGSUP!E$2</f>
        <v>286992.12361177499</v>
      </c>
      <c r="F14" s="8">
        <f>NRGSUP!F$2</f>
        <v>297738.10512397427</v>
      </c>
      <c r="G14" s="8">
        <f>NRGSUP!G$2</f>
        <v>302493.24785418087</v>
      </c>
      <c r="H14" s="8">
        <f>NRGSUP!H$2</f>
        <v>301932.1961097176</v>
      </c>
      <c r="I14" s="8">
        <f>NRGSUP!I$2</f>
        <v>313893.36006316764</v>
      </c>
      <c r="J14" s="8">
        <f>NRGSUP!J$2</f>
        <v>311729.77285316255</v>
      </c>
      <c r="K14" s="8">
        <f>NRGSUP!K$2</f>
        <v>306421.31728353037</v>
      </c>
      <c r="L14" s="8">
        <f>NRGSUP!L$2</f>
        <v>296622.00784459274</v>
      </c>
      <c r="M14" s="8">
        <f>NRGSUP!M$2</f>
        <v>313127.85482885025</v>
      </c>
      <c r="N14" s="8">
        <f>NRGSUP!N$2</f>
        <v>309624.67075752572</v>
      </c>
      <c r="O14" s="8">
        <f>NRGSUP!O$2</f>
        <v>303125.22717664368</v>
      </c>
      <c r="P14" s="8">
        <f>NRGSUP!P$2</f>
        <v>298683.16982774856</v>
      </c>
      <c r="Q14" s="8">
        <f>NRGSUP!Q$2</f>
        <v>285560.96038526809</v>
      </c>
      <c r="R14" s="8">
        <f>NRGSUP!R$2</f>
        <v>288563.25889520935</v>
      </c>
      <c r="S14" s="8">
        <f>NRGSUP!S$2</f>
        <v>299192.70560549165</v>
      </c>
      <c r="T14" s="8">
        <f>NRGSUP!T$2</f>
        <v>311804.30512196233</v>
      </c>
      <c r="U14" s="8">
        <f>NRGSUP!U$2</f>
        <v>310175.6690440721</v>
      </c>
      <c r="V14" s="8">
        <f>NRGSUP!V$2</f>
        <v>292738.13573816291</v>
      </c>
      <c r="W14" s="8">
        <f>NRGSUP!W$2</f>
        <v>277582.20533144107</v>
      </c>
      <c r="X14" s="8">
        <f>NRGSUP!X$2</f>
        <v>305894.09073670395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166796.12666926224</v>
      </c>
      <c r="D15" s="10">
        <f>TI_EHG_E!D$2</f>
        <v>168965.29196042416</v>
      </c>
      <c r="E15" s="10">
        <f>TI_EHG_E!E$2</f>
        <v>164463.64914877797</v>
      </c>
      <c r="F15" s="10">
        <f>TI_EHG_E!F$2</f>
        <v>172657.02885286851</v>
      </c>
      <c r="G15" s="10">
        <f>TI_EHG_E!G$2</f>
        <v>171626.41881737101</v>
      </c>
      <c r="H15" s="10">
        <f>TI_EHG_E!H$2</f>
        <v>171229.83494632051</v>
      </c>
      <c r="I15" s="10">
        <f>TI_EHG_E!I$2</f>
        <v>176785.87137200404</v>
      </c>
      <c r="J15" s="10">
        <f>TI_EHG_E!J$2</f>
        <v>171413.55575407503</v>
      </c>
      <c r="K15" s="10">
        <f>TI_EHG_E!K$2</f>
        <v>166085.06809601522</v>
      </c>
      <c r="L15" s="10">
        <f>TI_EHG_E!L$2</f>
        <v>159882.88618027518</v>
      </c>
      <c r="M15" s="10">
        <f>TI_EHG_E!M$2</f>
        <v>165632.47422518284</v>
      </c>
      <c r="N15" s="10">
        <f>TI_EHG_E!N$2</f>
        <v>166705.04676708978</v>
      </c>
      <c r="O15" s="10">
        <f>TI_EHG_E!O$2</f>
        <v>161799.42480401302</v>
      </c>
      <c r="P15" s="10">
        <f>TI_EHG_E!P$2</f>
        <v>163068.28192402917</v>
      </c>
      <c r="Q15" s="10">
        <f>TI_EHG_E!Q$2</f>
        <v>153942.53422129413</v>
      </c>
      <c r="R15" s="10">
        <f>TI_EHG_E!R$2</f>
        <v>155479.0973802651</v>
      </c>
      <c r="S15" s="10">
        <f>TI_EHG_E!S$2</f>
        <v>155504.85338398896</v>
      </c>
      <c r="T15" s="10">
        <f>TI_EHG_E!T$2</f>
        <v>157046.36582630925</v>
      </c>
      <c r="U15" s="10">
        <f>TI_EHG_E!U$2</f>
        <v>155501.36064027459</v>
      </c>
      <c r="V15" s="10">
        <f>TI_EHG_E!V$2</f>
        <v>142528.66190028901</v>
      </c>
      <c r="W15" s="10">
        <f>TI_EHG_E!W$2</f>
        <v>131671.97711581821</v>
      </c>
      <c r="X15" s="10">
        <f>TI_EHG_E!X$2</f>
        <v>151888.26471152753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9939.121557578841</v>
      </c>
      <c r="H16" s="12">
        <f>TI_EHG_E_E!H$2</f>
        <v>9877.5041002563194</v>
      </c>
      <c r="I16" s="12">
        <f>TI_EHG_E_E!I$2</f>
        <v>9963.6621495851396</v>
      </c>
      <c r="J16" s="12">
        <f>TI_EHG_E_E!J$2</f>
        <v>9873.9226385350557</v>
      </c>
      <c r="K16" s="12">
        <f>TI_EHG_E_E!K$2</f>
        <v>11222.775351901597</v>
      </c>
      <c r="L16" s="12">
        <f>TI_EHG_E_E!L$2</f>
        <v>4378.056887827006</v>
      </c>
      <c r="M16" s="12">
        <f>TI_EHG_E_E!M$2</f>
        <v>4747.2833962030363</v>
      </c>
      <c r="N16" s="12">
        <f>TI_EHG_E_E!N$2</f>
        <v>7166.0351988177999</v>
      </c>
      <c r="O16" s="12">
        <f>TI_EHG_E_E!O$2</f>
        <v>11292.975819191013</v>
      </c>
      <c r="P16" s="12">
        <f>TI_EHG_E_E!P$2</f>
        <v>11602.435277756331</v>
      </c>
      <c r="Q16" s="12">
        <f>TI_EHG_E_E!Q$2</f>
        <v>8398.2772978282464</v>
      </c>
      <c r="R16" s="12">
        <f>TI_EHG_E_E!R$2</f>
        <v>2353.5264109388195</v>
      </c>
      <c r="S16" s="12">
        <f>TI_EHG_E_E!S$2</f>
        <v>1973.3173236447781</v>
      </c>
      <c r="T16" s="12">
        <f>TI_EHG_E_E!T$2</f>
        <v>2509.3804781489262</v>
      </c>
      <c r="U16" s="12">
        <f>TI_EHG_E_E!U$2</f>
        <v>2333.9467100134007</v>
      </c>
      <c r="V16" s="12">
        <f>TI_EHG_E_E!V$2</f>
        <v>2309.0566269216979</v>
      </c>
      <c r="W16" s="12">
        <f>TI_EHG_E_E!W$2</f>
        <v>3459.858254711628</v>
      </c>
      <c r="X16" s="12">
        <f>TI_EHG_E_E!X$2</f>
        <v>3697.4950899226665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150695.38734154293</v>
      </c>
      <c r="D17" s="12">
        <f>TI_EHG_CHP_E!D$2</f>
        <v>151206.96085387334</v>
      </c>
      <c r="E17" s="12">
        <f>TI_EHG_CHP_E!E$2</f>
        <v>148516.63771847644</v>
      </c>
      <c r="F17" s="12">
        <f>TI_EHG_CHP_E!F$2</f>
        <v>157044.40052050006</v>
      </c>
      <c r="G17" s="12">
        <f>TI_EHG_CHP_E!G$2</f>
        <v>148007.68450189484</v>
      </c>
      <c r="H17" s="12">
        <f>TI_EHG_CHP_E!H$2</f>
        <v>148284.48399504702</v>
      </c>
      <c r="I17" s="12">
        <f>TI_EHG_CHP_E!I$2</f>
        <v>153879.18096288934</v>
      </c>
      <c r="J17" s="12">
        <f>TI_EHG_CHP_E!J$2</f>
        <v>149588.19543560161</v>
      </c>
      <c r="K17" s="12">
        <f>TI_EHG_CHP_E!K$2</f>
        <v>143102.78753644924</v>
      </c>
      <c r="L17" s="12">
        <f>TI_EHG_CHP_E!L$2</f>
        <v>143108.03430652947</v>
      </c>
      <c r="M17" s="12">
        <f>TI_EHG_CHP_E!M$2</f>
        <v>146772.70873262818</v>
      </c>
      <c r="N17" s="12">
        <f>TI_EHG_CHP_E!N$2</f>
        <v>148077.94019211922</v>
      </c>
      <c r="O17" s="12">
        <f>TI_EHG_CHP_E!O$2</f>
        <v>138202.83734811633</v>
      </c>
      <c r="P17" s="12">
        <f>TI_EHG_CHP_E!P$2</f>
        <v>139695.17858488782</v>
      </c>
      <c r="Q17" s="12">
        <f>TI_EHG_CHP_E!Q$2</f>
        <v>134836.86349369216</v>
      </c>
      <c r="R17" s="12">
        <f>TI_EHG_CHP_E!R$2</f>
        <v>143029.22391234635</v>
      </c>
      <c r="S17" s="12">
        <f>TI_EHG_CHP_E!S$2</f>
        <v>142791.97590678089</v>
      </c>
      <c r="T17" s="12">
        <f>TI_EHG_CHP_E!T$2</f>
        <v>144042.89574118861</v>
      </c>
      <c r="U17" s="12">
        <f>TI_EHG_CHP_E!U$2</f>
        <v>142876.21637742568</v>
      </c>
      <c r="V17" s="12">
        <f>TI_EHG_CHP_E!V$2</f>
        <v>130341.19650504354</v>
      </c>
      <c r="W17" s="12">
        <f>TI_EHG_CHP_E!W$2</f>
        <v>118320.48963644511</v>
      </c>
      <c r="X17" s="12">
        <f>TI_EHG_CHP_E!X$2</f>
        <v>137135.28574606337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16100.739327719273</v>
      </c>
      <c r="D18" s="12">
        <f>TI_EHG_H_E!D$2</f>
        <v>17758.331106550799</v>
      </c>
      <c r="E18" s="12">
        <f>TI_EHG_H_E!E$2</f>
        <v>15947.01143030156</v>
      </c>
      <c r="F18" s="12">
        <f>TI_EHG_H_E!F$2</f>
        <v>15612.628332368447</v>
      </c>
      <c r="G18" s="12">
        <f>TI_EHG_H_E!G$2</f>
        <v>13679.612757897323</v>
      </c>
      <c r="H18" s="12">
        <f>TI_EHG_H_E!H$2</f>
        <v>13067.846851017201</v>
      </c>
      <c r="I18" s="12">
        <f>TI_EHG_H_E!I$2</f>
        <v>12943.028259529545</v>
      </c>
      <c r="J18" s="12">
        <f>TI_EHG_H_E!J$2</f>
        <v>11951.437679938344</v>
      </c>
      <c r="K18" s="12">
        <f>TI_EHG_H_E!K$2</f>
        <v>11759.505207664359</v>
      </c>
      <c r="L18" s="12">
        <f>TI_EHG_H_E!L$2</f>
        <v>12396.794985918705</v>
      </c>
      <c r="M18" s="12">
        <f>TI_EHG_H_E!M$2</f>
        <v>14112.482096351665</v>
      </c>
      <c r="N18" s="12">
        <f>TI_EHG_H_E!N$2</f>
        <v>11461.071376152766</v>
      </c>
      <c r="O18" s="12">
        <f>TI_EHG_H_E!O$2</f>
        <v>12303.611636705671</v>
      </c>
      <c r="P18" s="12">
        <f>TI_EHG_H_E!P$2</f>
        <v>11770.66806138502</v>
      </c>
      <c r="Q18" s="12">
        <f>TI_EHG_H_E!Q$2</f>
        <v>10707.393429773731</v>
      </c>
      <c r="R18" s="12">
        <f>TI_EHG_H_E!R$2</f>
        <v>10096.347056979945</v>
      </c>
      <c r="S18" s="12">
        <f>TI_EHG_H_E!S$2</f>
        <v>10739.560153563298</v>
      </c>
      <c r="T18" s="12">
        <f>TI_EHG_H_E!T$2</f>
        <v>10494.089606971744</v>
      </c>
      <c r="U18" s="12">
        <f>TI_EHG_H_E!U$2</f>
        <v>10291.19755283552</v>
      </c>
      <c r="V18" s="12">
        <f>TI_EHG_H_E!V$2</f>
        <v>9878.4087683237394</v>
      </c>
      <c r="W18" s="12">
        <f>TI_EHG_H_E!W$2</f>
        <v>9891.6292246615012</v>
      </c>
      <c r="X18" s="12">
        <f>TI_EHG_H_E!X$2</f>
        <v>11055.483875541542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9402.1459679379423</v>
      </c>
      <c r="D19" s="8">
        <f>NRG_E!D$2</f>
        <v>8628.5625920970087</v>
      </c>
      <c r="E19" s="8">
        <f>NRG_E!E$2</f>
        <v>7167.0375757389138</v>
      </c>
      <c r="F19" s="8">
        <f>NRG_E!F$2</f>
        <v>7460.7396006475929</v>
      </c>
      <c r="G19" s="8">
        <f>NRG_E!G$2</f>
        <v>7938.5589291601809</v>
      </c>
      <c r="H19" s="8">
        <f>NRG_E!H$2</f>
        <v>6968.783404277845</v>
      </c>
      <c r="I19" s="8">
        <f>NRG_E!I$2</f>
        <v>7114.3791328698762</v>
      </c>
      <c r="J19" s="8">
        <f>NRG_E!J$2</f>
        <v>8652.112309346312</v>
      </c>
      <c r="K19" s="8">
        <f>NRG_E!K$2</f>
        <v>8417.8699204970144</v>
      </c>
      <c r="L19" s="8">
        <f>NRG_E!L$2</f>
        <v>7168.9524623384541</v>
      </c>
      <c r="M19" s="8">
        <f>NRG_E!M$2</f>
        <v>7663.6232481245233</v>
      </c>
      <c r="N19" s="8">
        <f>NRG_E!N$2</f>
        <v>7976.4840416105608</v>
      </c>
      <c r="O19" s="8">
        <f>NRG_E!O$2</f>
        <v>7779.4909781712995</v>
      </c>
      <c r="P19" s="8">
        <f>NRG_E!P$2</f>
        <v>7107.4140569640895</v>
      </c>
      <c r="Q19" s="8">
        <f>NRG_E!Q$2</f>
        <v>6873.524341373577</v>
      </c>
      <c r="R19" s="8">
        <f>NRG_E!R$2</f>
        <v>8079.7823394045181</v>
      </c>
      <c r="S19" s="8">
        <f>NRG_E!S$2</f>
        <v>7743.9387332713804</v>
      </c>
      <c r="T19" s="8">
        <f>NRG_E!T$2</f>
        <v>7753.8853979268688</v>
      </c>
      <c r="U19" s="8">
        <f>NRG_E!U$2</f>
        <v>7435.6115912920877</v>
      </c>
      <c r="V19" s="8">
        <f>NRG_E!V$2</f>
        <v>7862.8847659420226</v>
      </c>
      <c r="W19" s="8">
        <f>NRG_E!W$2</f>
        <v>7781.6441206971767</v>
      </c>
      <c r="X19" s="8">
        <f>NRG_E!X$2</f>
        <v>7994.9999278137611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3120.6392055781162</v>
      </c>
      <c r="D20" s="12">
        <f>NRG_CM_E!D$2</f>
        <v>2794.2702828323781</v>
      </c>
      <c r="E20" s="12">
        <f>NRG_CM_E!E$2</f>
        <v>1476.3410745162885</v>
      </c>
      <c r="F20" s="12">
        <f>NRG_CM_E!F$2</f>
        <v>1719.3592912894258</v>
      </c>
      <c r="G20" s="12">
        <f>NRG_CM_E!G$2</f>
        <v>1260.1795957854758</v>
      </c>
      <c r="H20" s="12">
        <f>NRG_CM_E!H$2</f>
        <v>969.61797407459596</v>
      </c>
      <c r="I20" s="12">
        <f>NRG_CM_E!I$2</f>
        <v>926.94468590103941</v>
      </c>
      <c r="J20" s="12">
        <f>NRG_CM_E!J$2</f>
        <v>1602.7926667375229</v>
      </c>
      <c r="K20" s="12">
        <f>NRG_CM_E!K$2</f>
        <v>1370.575322495549</v>
      </c>
      <c r="L20" s="12">
        <f>NRG_CM_E!L$2</f>
        <v>832.00597985096238</v>
      </c>
      <c r="M20" s="12">
        <f>NRG_CM_E!M$2</f>
        <v>335.57007613499457</v>
      </c>
      <c r="N20" s="12">
        <f>NRG_CM_E!N$2</f>
        <v>383.64606953235693</v>
      </c>
      <c r="O20" s="12">
        <f>NRG_CM_E!O$2</f>
        <v>205.1787978260229</v>
      </c>
      <c r="P20" s="12">
        <f>NRG_CM_E!P$2</f>
        <v>194.061623572933</v>
      </c>
      <c r="Q20" s="12">
        <f>NRG_CM_E!Q$2</f>
        <v>178.48309558089008</v>
      </c>
      <c r="R20" s="12">
        <f>NRG_CM_E!R$2</f>
        <v>190.34820932326346</v>
      </c>
      <c r="S20" s="12">
        <f>NRG_CM_E!S$2</f>
        <v>186.27445863138493</v>
      </c>
      <c r="T20" s="12">
        <f>NRG_CM_E!T$2</f>
        <v>160.23876210887121</v>
      </c>
      <c r="U20" s="12">
        <f>NRG_CM_E!U$2</f>
        <v>142.81548037634727</v>
      </c>
      <c r="V20" s="12">
        <f>NRG_CM_E!V$2</f>
        <v>180.1354064741181</v>
      </c>
      <c r="W20" s="12">
        <f>NRG_CM_E!W$2</f>
        <v>134.77070669469975</v>
      </c>
      <c r="X20" s="12">
        <f>NRG_CM_E!X$2</f>
        <v>146.98783968785409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1047.5070994800001</v>
      </c>
      <c r="D21" s="12">
        <f>NRG_OIL_NG_E!D$2</f>
        <v>703.10591892000025</v>
      </c>
      <c r="E21" s="12">
        <f>NRG_OIL_NG_E!E$2</f>
        <v>655.21681596000008</v>
      </c>
      <c r="F21" s="12">
        <f>NRG_OIL_NG_E!F$2</f>
        <v>507.50726868000004</v>
      </c>
      <c r="G21" s="12">
        <f>NRG_OIL_NG_E!G$2</f>
        <v>597.26175983999997</v>
      </c>
      <c r="H21" s="12">
        <f>NRG_OIL_NG_E!H$2</f>
        <v>551.92239108000024</v>
      </c>
      <c r="I21" s="12">
        <f>NRG_OIL_NG_E!I$2</f>
        <v>566.67679451999993</v>
      </c>
      <c r="J21" s="12">
        <f>NRG_OIL_NG_E!J$2</f>
        <v>526.7896945199999</v>
      </c>
      <c r="K21" s="12">
        <f>NRG_OIL_NG_E!K$2</f>
        <v>514.53108035999992</v>
      </c>
      <c r="L21" s="12">
        <f>NRG_OIL_NG_E!L$2</f>
        <v>496.96956</v>
      </c>
      <c r="M21" s="12">
        <f>NRG_OIL_NG_E!M$2</f>
        <v>551.79675143999998</v>
      </c>
      <c r="N21" s="12">
        <f>NRG_OIL_NG_E!N$2</f>
        <v>537.60906144000012</v>
      </c>
      <c r="O21" s="12">
        <f>NRG_OIL_NG_E!O$2</f>
        <v>600.76736964000008</v>
      </c>
      <c r="P21" s="12">
        <f>NRG_OIL_NG_E!P$2</f>
        <v>681.29046108000011</v>
      </c>
      <c r="Q21" s="12">
        <f>NRG_OIL_NG_E!Q$2</f>
        <v>708.2833503600001</v>
      </c>
      <c r="R21" s="12">
        <f>NRG_OIL_NG_E!R$2</f>
        <v>1372.9442392800001</v>
      </c>
      <c r="S21" s="12">
        <f>NRG_OIL_NG_E!S$2</f>
        <v>980.82800964000023</v>
      </c>
      <c r="T21" s="12">
        <f>NRG_OIL_NG_E!T$2</f>
        <v>857.57087411999987</v>
      </c>
      <c r="U21" s="12">
        <f>NRG_OIL_NG_E!U$2</f>
        <v>771.38369243999989</v>
      </c>
      <c r="V21" s="12">
        <f>NRG_OIL_NG_E!V$2</f>
        <v>942.07490640000003</v>
      </c>
      <c r="W21" s="12">
        <f>NRG_OIL_NG_E!W$2</f>
        <v>1164.8687630400002</v>
      </c>
      <c r="X21" s="12">
        <f>NRG_OIL_NG_E!X$2</f>
        <v>1262.8175065200001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1687.2329876399999</v>
      </c>
      <c r="D23" s="12">
        <f>NRG_CO_E!D$2</f>
        <v>1502.4368339999999</v>
      </c>
      <c r="E23" s="12">
        <f>NRG_CO_E!E$2</f>
        <v>1438.8420785490182</v>
      </c>
      <c r="F23" s="12">
        <f>NRG_CO_E!F$2</f>
        <v>1615.732889078168</v>
      </c>
      <c r="G23" s="12">
        <f>NRG_CO_E!G$2</f>
        <v>2265.3952447747056</v>
      </c>
      <c r="H23" s="12">
        <f>NRG_CO_E!H$2</f>
        <v>1859.5874495632484</v>
      </c>
      <c r="I23" s="12">
        <f>NRG_CO_E!I$2</f>
        <v>2021.3865908088358</v>
      </c>
      <c r="J23" s="12">
        <f>NRG_CO_E!J$2</f>
        <v>2191.5165908487879</v>
      </c>
      <c r="K23" s="12">
        <f>NRG_CO_E!K$2</f>
        <v>2215.5707396814651</v>
      </c>
      <c r="L23" s="12">
        <f>NRG_CO_E!L$2</f>
        <v>1654.2452410855055</v>
      </c>
      <c r="M23" s="12">
        <f>NRG_CO_E!M$2</f>
        <v>1967.3054567067429</v>
      </c>
      <c r="N23" s="12">
        <f>NRG_CO_E!N$2</f>
        <v>2011.4614134363471</v>
      </c>
      <c r="O23" s="12">
        <f>NRG_CO_E!O$2</f>
        <v>1887.193986826537</v>
      </c>
      <c r="P23" s="12">
        <f>NRG_CO_E!P$2</f>
        <v>1932.4461005853018</v>
      </c>
      <c r="Q23" s="12">
        <f>NRG_CO_E!Q$2</f>
        <v>1964.4801083610373</v>
      </c>
      <c r="R23" s="12">
        <f>NRG_CO_E!R$2</f>
        <v>2056.0319882208</v>
      </c>
      <c r="S23" s="12">
        <f>NRG_CO_E!S$2</f>
        <v>2034.1019172239999</v>
      </c>
      <c r="T23" s="12">
        <f>NRG_CO_E!T$2</f>
        <v>2009.6720248895999</v>
      </c>
      <c r="U23" s="12">
        <f>NRG_CO_E!U$2</f>
        <v>2078.1829344407997</v>
      </c>
      <c r="V23" s="12">
        <f>NRG_CO_E!V$2</f>
        <v>2016.1195138175999</v>
      </c>
      <c r="W23" s="12">
        <f>NRG_CO_E!W$2</f>
        <v>1783.2725406528</v>
      </c>
      <c r="X23" s="12">
        <f>NRG_CO_E!X$2</f>
        <v>2068.5661299455996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0.19980000000000006</v>
      </c>
      <c r="D25" s="12">
        <f>NRG_GW_E!D$2</f>
        <v>0.15983999999999998</v>
      </c>
      <c r="E25" s="12">
        <f>NRG_GW_E!E$2</f>
        <v>0.15983999999999998</v>
      </c>
      <c r="F25" s="12">
        <f>NRG_GW_E!F$2</f>
        <v>0.15983999999999998</v>
      </c>
      <c r="G25" s="12">
        <f>NRG_GW_E!G$2</f>
        <v>0.15983999999999998</v>
      </c>
      <c r="H25" s="12">
        <f>NRG_GW_E!H$2</f>
        <v>0.11988</v>
      </c>
      <c r="I25" s="12">
        <f>NRG_GW_E!I$2</f>
        <v>0.15983999999999998</v>
      </c>
      <c r="J25" s="12">
        <f>NRG_GW_E!J$2</f>
        <v>0.23976</v>
      </c>
      <c r="K25" s="12">
        <f>NRG_GW_E!K$2</f>
        <v>0.27971999999999997</v>
      </c>
      <c r="L25" s="12">
        <f>NRG_GW_E!L$2</f>
        <v>0.51947999999999994</v>
      </c>
      <c r="M25" s="12">
        <f>NRG_GW_E!M$2</f>
        <v>0.51947999999999994</v>
      </c>
      <c r="N25" s="12">
        <f>NRG_GW_E!N$2</f>
        <v>0.3995999999999999</v>
      </c>
      <c r="O25" s="12">
        <f>NRG_GW_E!O$2</f>
        <v>0.51947999999999994</v>
      </c>
      <c r="P25" s="12">
        <f>NRG_GW_E!P$2</f>
        <v>0.35963999999999996</v>
      </c>
      <c r="Q25" s="12">
        <f>NRG_GW_E!Q$2</f>
        <v>3.9959999999999996E-2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3546.5668752398251</v>
      </c>
      <c r="D27" s="12">
        <f>NRG_PR_E!D$2</f>
        <v>3628.5897163446307</v>
      </c>
      <c r="E27" s="12">
        <f>NRG_PR_E!E$2</f>
        <v>3596.4777667136068</v>
      </c>
      <c r="F27" s="12">
        <f>NRG_PR_E!F$2</f>
        <v>3617.9803115999998</v>
      </c>
      <c r="G27" s="12">
        <f>NRG_PR_E!G$2</f>
        <v>3815.5624887599997</v>
      </c>
      <c r="H27" s="12">
        <f>NRG_PR_E!H$2</f>
        <v>3587.5357095600002</v>
      </c>
      <c r="I27" s="12">
        <f>NRG_PR_E!I$2</f>
        <v>3599.2112216400005</v>
      </c>
      <c r="J27" s="12">
        <f>NRG_PR_E!J$2</f>
        <v>4330.7735972400005</v>
      </c>
      <c r="K27" s="12">
        <f>NRG_PR_E!K$2</f>
        <v>4316.9130579600005</v>
      </c>
      <c r="L27" s="12">
        <f>NRG_PR_E!L$2</f>
        <v>4185.2122014019869</v>
      </c>
      <c r="M27" s="12">
        <f>NRG_PR_E!M$2</f>
        <v>4808.4314838427863</v>
      </c>
      <c r="N27" s="12">
        <f>NRG_PR_E!N$2</f>
        <v>5043.3678972018561</v>
      </c>
      <c r="O27" s="12">
        <f>NRG_PR_E!O$2</f>
        <v>5085.83134387874</v>
      </c>
      <c r="P27" s="12">
        <f>NRG_PR_E!P$2</f>
        <v>4299.2562317258562</v>
      </c>
      <c r="Q27" s="12">
        <f>NRG_PR_E!Q$2</f>
        <v>4022.2378270716499</v>
      </c>
      <c r="R27" s="12">
        <f>NRG_PR_E!R$2</f>
        <v>4460.4579025804551</v>
      </c>
      <c r="S27" s="12">
        <f>NRG_PR_E!S$2</f>
        <v>4516.9844477759943</v>
      </c>
      <c r="T27" s="12">
        <f>NRG_PR_E!T$2</f>
        <v>4684.9425605683973</v>
      </c>
      <c r="U27" s="12">
        <f>NRG_PR_E!U$2</f>
        <v>4376.2773205149397</v>
      </c>
      <c r="V27" s="12">
        <f>NRG_PR_E!V$2</f>
        <v>4640.2600666103044</v>
      </c>
      <c r="W27" s="12">
        <f>NRG_PR_E!W$2</f>
        <v>4605.0297389096759</v>
      </c>
      <c r="X27" s="12">
        <f>NRG_PR_E!X$2</f>
        <v>4421.1393401403066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25.749899999999997</v>
      </c>
      <c r="T30" s="12">
        <f>NRG_LNG_E!T$2</f>
        <v>41.461176239999993</v>
      </c>
      <c r="U30" s="12">
        <f>NRG_LNG_E!U$2</f>
        <v>66.952163519999999</v>
      </c>
      <c r="V30" s="12">
        <f>NRG_LNG_E!V$2</f>
        <v>84.294872640000008</v>
      </c>
      <c r="W30" s="12">
        <f>NRG_LNG_E!W$2</f>
        <v>93.70237139999999</v>
      </c>
      <c r="X30" s="12">
        <f>NRG_LNG_E!X$2</f>
        <v>95.489111520000009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118019.18477769525</v>
      </c>
      <c r="D35" s="8">
        <f>FC_E!D$2</f>
        <v>115381.82666729551</v>
      </c>
      <c r="E35" s="8">
        <f>FC_E!E$2</f>
        <v>115361.43688725818</v>
      </c>
      <c r="F35" s="8">
        <f>FC_E!F$2</f>
        <v>117620.33667045813</v>
      </c>
      <c r="G35" s="8">
        <f>FC_E!G$2</f>
        <v>122928.27010764969</v>
      </c>
      <c r="H35" s="8">
        <f>FC_E!H$2</f>
        <v>123733.57775911926</v>
      </c>
      <c r="I35" s="8">
        <f>FC_E!I$2</f>
        <v>129993.10955829371</v>
      </c>
      <c r="J35" s="8">
        <f>FC_E!J$2</f>
        <v>131664.10478974119</v>
      </c>
      <c r="K35" s="8">
        <f>FC_E!K$2</f>
        <v>131918.37926701811</v>
      </c>
      <c r="L35" s="8">
        <f>FC_E!L$2</f>
        <v>129570.16920197909</v>
      </c>
      <c r="M35" s="8">
        <f>FC_E!M$2</f>
        <v>139831.75735554291</v>
      </c>
      <c r="N35" s="8">
        <f>FC_E!N$2</f>
        <v>134943.13994882547</v>
      </c>
      <c r="O35" s="8">
        <f>FC_E!O$2</f>
        <v>133546.31139445928</v>
      </c>
      <c r="P35" s="8">
        <f>FC_E!P$2</f>
        <v>128507.47384675533</v>
      </c>
      <c r="Q35" s="8">
        <f>FC_E!Q$2</f>
        <v>124744.90182260035</v>
      </c>
      <c r="R35" s="8">
        <f>FC_E!R$2</f>
        <v>125004.37917553975</v>
      </c>
      <c r="S35" s="8">
        <f>FC_E!S$2</f>
        <v>135943.91348823131</v>
      </c>
      <c r="T35" s="8">
        <f>FC_E!T$2</f>
        <v>147004.0538977262</v>
      </c>
      <c r="U35" s="8">
        <f>FC_E!U$2</f>
        <v>147238.69681250543</v>
      </c>
      <c r="V35" s="8">
        <f>FC_E!V$2</f>
        <v>142346.5890719319</v>
      </c>
      <c r="W35" s="8">
        <f>FC_E!W$2</f>
        <v>138128.58409492567</v>
      </c>
      <c r="X35" s="8">
        <f>FC_E!X$2</f>
        <v>146010.8260973627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45595.550677822917</v>
      </c>
      <c r="D36" s="12">
        <f>FC_IND_E!D$2</f>
        <v>40335.519893714867</v>
      </c>
      <c r="E36" s="12">
        <f>FC_IND_E!E$2</f>
        <v>38264.407023584004</v>
      </c>
      <c r="F36" s="12">
        <f>FC_IND_E!F$2</f>
        <v>37436.742385273545</v>
      </c>
      <c r="G36" s="12">
        <f>FC_IND_E!G$2</f>
        <v>38088.928601407497</v>
      </c>
      <c r="H36" s="12">
        <f>FC_IND_E!H$2</f>
        <v>33594.938024064904</v>
      </c>
      <c r="I36" s="12">
        <f>FC_IND_E!I$2</f>
        <v>33517.744390142601</v>
      </c>
      <c r="J36" s="12">
        <f>FC_IND_E!J$2</f>
        <v>35792.720067753486</v>
      </c>
      <c r="K36" s="12">
        <f>FC_IND_E!K$2</f>
        <v>31576.247049824437</v>
      </c>
      <c r="L36" s="12">
        <f>FC_IND_E!L$2</f>
        <v>27647.58597905864</v>
      </c>
      <c r="M36" s="12">
        <f>FC_IND_E!M$2</f>
        <v>29218.29567213737</v>
      </c>
      <c r="N36" s="12">
        <f>FC_IND_E!N$2</f>
        <v>30176.182522655479</v>
      </c>
      <c r="O36" s="12">
        <f>FC_IND_E!O$2</f>
        <v>29022.839838272797</v>
      </c>
      <c r="P36" s="12">
        <f>FC_IND_E!P$2</f>
        <v>28785.5343222228</v>
      </c>
      <c r="Q36" s="12">
        <f>FC_IND_E!Q$2</f>
        <v>28983.677051321596</v>
      </c>
      <c r="R36" s="12">
        <f>FC_IND_E!R$2</f>
        <v>27580.935953573317</v>
      </c>
      <c r="S36" s="12">
        <f>FC_IND_E!S$2</f>
        <v>28426.682313227757</v>
      </c>
      <c r="T36" s="12">
        <f>FC_IND_E!T$2</f>
        <v>30963.721266626024</v>
      </c>
      <c r="U36" s="12">
        <f>FC_IND_E!U$2</f>
        <v>31451.878366813085</v>
      </c>
      <c r="V36" s="12">
        <f>FC_IND_E!V$2</f>
        <v>31063.866053401383</v>
      </c>
      <c r="W36" s="12">
        <f>FC_IND_E!W$2</f>
        <v>28778.967213631397</v>
      </c>
      <c r="X36" s="12">
        <f>FC_IND_E!X$2</f>
        <v>30047.946443563756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14435.357446749225</v>
      </c>
      <c r="D37" s="14">
        <f>FC_IND_IS_E!D$2</f>
        <v>12027.174050435424</v>
      </c>
      <c r="E37" s="14">
        <f>FC_IND_IS_E!E$2</f>
        <v>11257.71707694613</v>
      </c>
      <c r="F37" s="14">
        <f>FC_IND_IS_E!F$2</f>
        <v>11868.281850638776</v>
      </c>
      <c r="G37" s="14">
        <f>FC_IND_IS_E!G$2</f>
        <v>13052.885520245249</v>
      </c>
      <c r="H37" s="14">
        <f>FC_IND_IS_E!H$2</f>
        <v>9429.9177912920895</v>
      </c>
      <c r="I37" s="14">
        <f>FC_IND_IS_E!I$2</f>
        <v>9411.4913581987694</v>
      </c>
      <c r="J37" s="14">
        <f>FC_IND_IS_E!J$2</f>
        <v>11104.252145504459</v>
      </c>
      <c r="K37" s="14">
        <f>FC_IND_IS_E!K$2</f>
        <v>7518.3794069190699</v>
      </c>
      <c r="L37" s="14">
        <f>FC_IND_IS_E!L$2</f>
        <v>4561.0310463661872</v>
      </c>
      <c r="M37" s="14">
        <f>FC_IND_IS_E!M$2</f>
        <v>5065.1989080365693</v>
      </c>
      <c r="N37" s="14">
        <f>FC_IND_IS_E!N$2</f>
        <v>5374.9527994716491</v>
      </c>
      <c r="O37" s="14">
        <f>FC_IND_IS_E!O$2</f>
        <v>5555.3135128419581</v>
      </c>
      <c r="P37" s="14">
        <f>FC_IND_IS_E!P$2</f>
        <v>5427.1221406823279</v>
      </c>
      <c r="Q37" s="14">
        <f>FC_IND_IS_E!Q$2</f>
        <v>5692.3469068603199</v>
      </c>
      <c r="R37" s="14">
        <f>FC_IND_IS_E!R$2</f>
        <v>5283.4097852080195</v>
      </c>
      <c r="S37" s="14">
        <f>FC_IND_IS_E!S$2</f>
        <v>5135.8346135855854</v>
      </c>
      <c r="T37" s="14">
        <f>FC_IND_IS_E!T$2</f>
        <v>6023.1301588030747</v>
      </c>
      <c r="U37" s="14">
        <f>FC_IND_IS_E!U$2</f>
        <v>5535.3103617248489</v>
      </c>
      <c r="V37" s="14">
        <f>FC_IND_IS_E!V$2</f>
        <v>4624.7917540758463</v>
      </c>
      <c r="W37" s="14">
        <f>FC_IND_IS_E!W$2</f>
        <v>3792.7808133195795</v>
      </c>
      <c r="X37" s="14">
        <f>FC_IND_IS_E!X$2</f>
        <v>4198.9789260640064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13349.849654873869</v>
      </c>
      <c r="D38" s="16">
        <f>FC_IND_IS_BF_E!D$2</f>
        <v>11120.600025023517</v>
      </c>
      <c r="E38" s="16">
        <f>FC_IND_IS_BF_E!E$2</f>
        <v>10434.723010361462</v>
      </c>
      <c r="F38" s="16">
        <f>FC_IND_IS_BF_E!F$2</f>
        <v>10890.551831319781</v>
      </c>
      <c r="G38" s="16">
        <f>FC_IND_IS_BF_E!G$2</f>
        <v>11846.269640230508</v>
      </c>
      <c r="H38" s="16">
        <f>FC_IND_IS_BF_E!H$2</f>
        <v>8343.7435349046646</v>
      </c>
      <c r="I38" s="16">
        <f>FC_IND_IS_BF_E!I$2</f>
        <v>8245.7748267986353</v>
      </c>
      <c r="J38" s="16">
        <f>FC_IND_IS_BF_E!J$2</f>
        <v>9823.242448056666</v>
      </c>
      <c r="K38" s="16">
        <f>FC_IND_IS_BF_E!K$2</f>
        <v>6500.0709607225281</v>
      </c>
      <c r="L38" s="16">
        <f>FC_IND_IS_BF_E!L$2</f>
        <v>3729.515610850438</v>
      </c>
      <c r="M38" s="16">
        <f>FC_IND_IS_BF_E!M$2</f>
        <v>4298.3989171651428</v>
      </c>
      <c r="N38" s="16">
        <f>FC_IND_IS_BF_E!N$2</f>
        <v>4553.3256356358206</v>
      </c>
      <c r="O38" s="16">
        <f>FC_IND_IS_BF_E!O$2</f>
        <v>4722.6561548972641</v>
      </c>
      <c r="P38" s="16">
        <f>FC_IND_IS_BF_E!P$2</f>
        <v>4743.1501093551115</v>
      </c>
      <c r="Q38" s="16">
        <f>FC_IND_IS_BF_E!Q$2</f>
        <v>5058.1554136073637</v>
      </c>
      <c r="R38" s="16">
        <f>FC_IND_IS_BF_E!R$2</f>
        <v>4664.3207605815469</v>
      </c>
      <c r="S38" s="16">
        <f>FC_IND_IS_BF_E!S$2</f>
        <v>4510.4342843748454</v>
      </c>
      <c r="T38" s="16">
        <f>FC_IND_IS_BF_E!T$2</f>
        <v>5234.0793476881072</v>
      </c>
      <c r="U38" s="16">
        <f>FC_IND_IS_BF_E!U$2</f>
        <v>4754.0992112962322</v>
      </c>
      <c r="V38" s="16">
        <f>FC_IND_IS_BF_E!V$2</f>
        <v>4028.2887703376864</v>
      </c>
      <c r="W38" s="16">
        <f>FC_IND_IS_BF_E!W$2</f>
        <v>3203.7890388989349</v>
      </c>
      <c r="X38" s="16">
        <f>FC_IND_IS_BF_E!X$2</f>
        <v>3549.1312659461323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1085.5077918753568</v>
      </c>
      <c r="D39" s="16">
        <f>FC_IND_IS_EA_E!D$2</f>
        <v>906.57402541190834</v>
      </c>
      <c r="E39" s="16">
        <f>FC_IND_IS_EA_E!E$2</f>
        <v>822.99406658467137</v>
      </c>
      <c r="F39" s="16">
        <f>FC_IND_IS_EA_E!F$2</f>
        <v>977.73001931899466</v>
      </c>
      <c r="G39" s="16">
        <f>FC_IND_IS_EA_E!G$2</f>
        <v>1206.6158800147409</v>
      </c>
      <c r="H39" s="16">
        <f>FC_IND_IS_EA_E!H$2</f>
        <v>1086.1742563874252</v>
      </c>
      <c r="I39" s="16">
        <f>FC_IND_IS_EA_E!I$2</f>
        <v>1165.7165314001345</v>
      </c>
      <c r="J39" s="16">
        <f>FC_IND_IS_EA_E!J$2</f>
        <v>1281.0096974477917</v>
      </c>
      <c r="K39" s="16">
        <f>FC_IND_IS_EA_E!K$2</f>
        <v>1018.3084461965409</v>
      </c>
      <c r="L39" s="16">
        <f>FC_IND_IS_EA_E!L$2</f>
        <v>831.51543551574946</v>
      </c>
      <c r="M39" s="16">
        <f>FC_IND_IS_EA_E!M$2</f>
        <v>766.79999087142755</v>
      </c>
      <c r="N39" s="16">
        <f>FC_IND_IS_EA_E!N$2</f>
        <v>821.62716383582756</v>
      </c>
      <c r="O39" s="16">
        <f>FC_IND_IS_EA_E!O$2</f>
        <v>832.65735794469447</v>
      </c>
      <c r="P39" s="16">
        <f>FC_IND_IS_EA_E!P$2</f>
        <v>683.97203132721575</v>
      </c>
      <c r="Q39" s="16">
        <f>FC_IND_IS_EA_E!Q$2</f>
        <v>634.19149325295507</v>
      </c>
      <c r="R39" s="16">
        <f>FC_IND_IS_EA_E!R$2</f>
        <v>619.08902462647279</v>
      </c>
      <c r="S39" s="16">
        <f>FC_IND_IS_EA_E!S$2</f>
        <v>625.4003292107393</v>
      </c>
      <c r="T39" s="16">
        <f>FC_IND_IS_EA_E!T$2</f>
        <v>789.05081111496747</v>
      </c>
      <c r="U39" s="16">
        <f>FC_IND_IS_EA_E!U$2</f>
        <v>781.21115042861641</v>
      </c>
      <c r="V39" s="16">
        <f>FC_IND_IS_EA_E!V$2</f>
        <v>596.50298373815963</v>
      </c>
      <c r="W39" s="16">
        <f>FC_IND_IS_EA_E!W$2</f>
        <v>588.99177442064411</v>
      </c>
      <c r="X39" s="16">
        <f>FC_IND_IS_EA_E!X$2</f>
        <v>649.84766011787315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1122.8205406592967</v>
      </c>
      <c r="D40" s="14">
        <f>FC_IND_NFM_E!D$2</f>
        <v>1222.6859700094792</v>
      </c>
      <c r="E40" s="14">
        <f>FC_IND_NFM_E!E$2</f>
        <v>1122.7783355413872</v>
      </c>
      <c r="F40" s="14">
        <f>FC_IND_NFM_E!F$2</f>
        <v>1041.3243426617844</v>
      </c>
      <c r="G40" s="14">
        <f>FC_IND_NFM_E!G$2</f>
        <v>848.36425550465515</v>
      </c>
      <c r="H40" s="14">
        <f>FC_IND_NFM_E!H$2</f>
        <v>595.52958497576026</v>
      </c>
      <c r="I40" s="14">
        <f>FC_IND_NFM_E!I$2</f>
        <v>617.35702427467641</v>
      </c>
      <c r="J40" s="14">
        <f>FC_IND_NFM_E!J$2</f>
        <v>645.21208447439994</v>
      </c>
      <c r="K40" s="14">
        <f>FC_IND_NFM_E!K$2</f>
        <v>693.43101048000017</v>
      </c>
      <c r="L40" s="14">
        <f>FC_IND_NFM_E!L$2</f>
        <v>565.60272359999988</v>
      </c>
      <c r="M40" s="14">
        <f>FC_IND_NFM_E!M$2</f>
        <v>559.59555023999997</v>
      </c>
      <c r="N40" s="14">
        <f>FC_IND_NFM_E!N$2</f>
        <v>620.90830343886489</v>
      </c>
      <c r="O40" s="14">
        <f>FC_IND_NFM_E!O$2</f>
        <v>620.30092987565365</v>
      </c>
      <c r="P40" s="14">
        <f>FC_IND_NFM_E!P$2</f>
        <v>616.60310929563855</v>
      </c>
      <c r="Q40" s="14">
        <f>FC_IND_NFM_E!Q$2</f>
        <v>669.99539201249718</v>
      </c>
      <c r="R40" s="14">
        <f>FC_IND_NFM_E!R$2</f>
        <v>698.64025899987428</v>
      </c>
      <c r="S40" s="14">
        <f>FC_IND_NFM_E!S$2</f>
        <v>682.67338521618899</v>
      </c>
      <c r="T40" s="14">
        <f>FC_IND_NFM_E!T$2</f>
        <v>762.21373190891393</v>
      </c>
      <c r="U40" s="14">
        <f>FC_IND_NFM_E!U$2</f>
        <v>824.32962611270568</v>
      </c>
      <c r="V40" s="14">
        <f>FC_IND_NFM_E!V$2</f>
        <v>867.00572046800266</v>
      </c>
      <c r="W40" s="14">
        <f>FC_IND_NFM_E!W$2</f>
        <v>809.26652606841401</v>
      </c>
      <c r="X40" s="14">
        <f>FC_IND_NFM_E!X$2</f>
        <v>795.54991387893574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30.02457959829437</v>
      </c>
      <c r="D42" s="16">
        <f>FC_IND_NFM_PA_E!D$2</f>
        <v>30.668533828002733</v>
      </c>
      <c r="E42" s="16">
        <f>FC_IND_NFM_PA_E!E$2</f>
        <v>33.983103107164311</v>
      </c>
      <c r="F42" s="16">
        <f>FC_IND_NFM_PA_E!F$2</f>
        <v>29.521733521319234</v>
      </c>
      <c r="G42" s="16">
        <f>FC_IND_NFM_PA_E!G$2</f>
        <v>22.511063126416225</v>
      </c>
      <c r="H42" s="16">
        <f>FC_IND_NFM_PA_E!H$2</f>
        <v>19.295067828765866</v>
      </c>
      <c r="I42" s="16">
        <f>FC_IND_NFM_PA_E!I$2</f>
        <v>19.264801898681633</v>
      </c>
      <c r="J42" s="16">
        <f>FC_IND_NFM_PA_E!J$2</f>
        <v>18.210258986020968</v>
      </c>
      <c r="K42" s="16">
        <f>FC_IND_NFM_PA_E!K$2</f>
        <v>18.004371975231876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48.311497581799884</v>
      </c>
      <c r="D43" s="16">
        <f>FC_IND_NFM_SA_E!D$2</f>
        <v>54.316822040602034</v>
      </c>
      <c r="E43" s="16">
        <f>FC_IND_NFM_SA_E!E$2</f>
        <v>57.202885150955986</v>
      </c>
      <c r="F43" s="16">
        <f>FC_IND_NFM_SA_E!F$2</f>
        <v>53.348986565687781</v>
      </c>
      <c r="G43" s="16">
        <f>FC_IND_NFM_SA_E!G$2</f>
        <v>46.27909050807596</v>
      </c>
      <c r="H43" s="16">
        <f>FC_IND_NFM_SA_E!H$2</f>
        <v>31.086168075324167</v>
      </c>
      <c r="I43" s="16">
        <f>FC_IND_NFM_SA_E!I$2</f>
        <v>54.855578070872589</v>
      </c>
      <c r="J43" s="16">
        <f>FC_IND_NFM_SA_E!J$2</f>
        <v>58.163596077078154</v>
      </c>
      <c r="K43" s="16">
        <f>FC_IND_NFM_SA_E!K$2</f>
        <v>58.475245065791349</v>
      </c>
      <c r="L43" s="16">
        <f>FC_IND_NFM_SA_E!L$2</f>
        <v>32.459131215220197</v>
      </c>
      <c r="M43" s="16">
        <f>FC_IND_NFM_SA_E!M$2</f>
        <v>40.574776709180028</v>
      </c>
      <c r="N43" s="16">
        <f>FC_IND_NFM_SA_E!N$2</f>
        <v>42.684026990717236</v>
      </c>
      <c r="O43" s="16">
        <f>FC_IND_NFM_SA_E!O$2</f>
        <v>44.614547377972741</v>
      </c>
      <c r="P43" s="16">
        <f>FC_IND_NFM_SA_E!P$2</f>
        <v>80.469423552935098</v>
      </c>
      <c r="Q43" s="16">
        <f>FC_IND_NFM_SA_E!Q$2</f>
        <v>90.89225489718936</v>
      </c>
      <c r="R43" s="16">
        <f>FC_IND_NFM_SA_E!R$2</f>
        <v>95.628613178873223</v>
      </c>
      <c r="S43" s="16">
        <f>FC_IND_NFM_SA_E!S$2</f>
        <v>101.25170712336944</v>
      </c>
      <c r="T43" s="16">
        <f>FC_IND_NFM_SA_E!T$2</f>
        <v>113.41611967112613</v>
      </c>
      <c r="U43" s="16">
        <f>FC_IND_NFM_SA_E!U$2</f>
        <v>131.42692912509341</v>
      </c>
      <c r="V43" s="16">
        <f>FC_IND_NFM_SA_E!V$2</f>
        <v>127.06887289297404</v>
      </c>
      <c r="W43" s="16">
        <f>FC_IND_NFM_SA_E!W$2</f>
        <v>102.5878286054409</v>
      </c>
      <c r="X43" s="16">
        <f>FC_IND_NFM_SA_E!X$2</f>
        <v>117.26217097513364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1044.4844634792025</v>
      </c>
      <c r="D44" s="16">
        <f>FC_IND_NFM_OM_E!D$2</f>
        <v>1137.7006141408742</v>
      </c>
      <c r="E44" s="16">
        <f>FC_IND_NFM_OM_E!E$2</f>
        <v>1031.5923472832669</v>
      </c>
      <c r="F44" s="16">
        <f>FC_IND_NFM_OM_E!F$2</f>
        <v>958.45362257477746</v>
      </c>
      <c r="G44" s="16">
        <f>FC_IND_NFM_OM_E!G$2</f>
        <v>779.57410187016308</v>
      </c>
      <c r="H44" s="16">
        <f>FC_IND_NFM_OM_E!H$2</f>
        <v>545.14834907167017</v>
      </c>
      <c r="I44" s="16">
        <f>FC_IND_NFM_OM_E!I$2</f>
        <v>543.23664430512224</v>
      </c>
      <c r="J44" s="16">
        <f>FC_IND_NFM_OM_E!J$2</f>
        <v>568.83822941130086</v>
      </c>
      <c r="K44" s="16">
        <f>FC_IND_NFM_OM_E!K$2</f>
        <v>616.95139343897688</v>
      </c>
      <c r="L44" s="16">
        <f>FC_IND_NFM_OM_E!L$2</f>
        <v>533.14359238477959</v>
      </c>
      <c r="M44" s="16">
        <f>FC_IND_NFM_OM_E!M$2</f>
        <v>519.02077353081995</v>
      </c>
      <c r="N44" s="16">
        <f>FC_IND_NFM_OM_E!N$2</f>
        <v>578.22427644814763</v>
      </c>
      <c r="O44" s="16">
        <f>FC_IND_NFM_OM_E!O$2</f>
        <v>575.68638249768082</v>
      </c>
      <c r="P44" s="16">
        <f>FC_IND_NFM_OM_E!P$2</f>
        <v>536.13368574270351</v>
      </c>
      <c r="Q44" s="16">
        <f>FC_IND_NFM_OM_E!Q$2</f>
        <v>579.10313711530796</v>
      </c>
      <c r="R44" s="16">
        <f>FC_IND_NFM_OM_E!R$2</f>
        <v>603.01164582100103</v>
      </c>
      <c r="S44" s="16">
        <f>FC_IND_NFM_OM_E!S$2</f>
        <v>581.42167809281966</v>
      </c>
      <c r="T44" s="16">
        <f>FC_IND_NFM_OM_E!T$2</f>
        <v>648.79761223778769</v>
      </c>
      <c r="U44" s="16">
        <f>FC_IND_NFM_OM_E!U$2</f>
        <v>692.90269698761233</v>
      </c>
      <c r="V44" s="16">
        <f>FC_IND_NFM_OM_E!V$2</f>
        <v>739.93684757502854</v>
      </c>
      <c r="W44" s="16">
        <f>FC_IND_NFM_OM_E!W$2</f>
        <v>706.6786974629731</v>
      </c>
      <c r="X44" s="16">
        <f>FC_IND_NFM_OM_E!X$2</f>
        <v>678.28774290380215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8053.0201464466745</v>
      </c>
      <c r="D45" s="14">
        <f>FC_IND_CPC_E!D$2</f>
        <v>7496.6511407113776</v>
      </c>
      <c r="E45" s="14">
        <f>FC_IND_CPC_E!E$2</f>
        <v>7125.8259781523193</v>
      </c>
      <c r="F45" s="14">
        <f>FC_IND_CPC_E!F$2</f>
        <v>5484.8715049535213</v>
      </c>
      <c r="G45" s="14">
        <f>FC_IND_CPC_E!G$2</f>
        <v>5480.8468176629249</v>
      </c>
      <c r="H45" s="14">
        <f>FC_IND_CPC_E!H$2</f>
        <v>4948.3801035777306</v>
      </c>
      <c r="I45" s="14">
        <f>FC_IND_CPC_E!I$2</f>
        <v>5179.8195656356802</v>
      </c>
      <c r="J45" s="14">
        <f>FC_IND_CPC_E!J$2</f>
        <v>5217.3756124808151</v>
      </c>
      <c r="K45" s="14">
        <f>FC_IND_CPC_E!K$2</f>
        <v>6247.4665453481421</v>
      </c>
      <c r="L45" s="14">
        <f>FC_IND_CPC_E!L$2</f>
        <v>6357.8166696089684</v>
      </c>
      <c r="M45" s="14">
        <f>FC_IND_CPC_E!M$2</f>
        <v>6719.2872880316872</v>
      </c>
      <c r="N45" s="14">
        <f>FC_IND_CPC_E!N$2</f>
        <v>6611.5036573560974</v>
      </c>
      <c r="O45" s="14">
        <f>FC_IND_CPC_E!O$2</f>
        <v>6494.0390538679321</v>
      </c>
      <c r="P45" s="14">
        <f>FC_IND_CPC_E!P$2</f>
        <v>6845.4180504902552</v>
      </c>
      <c r="Q45" s="14">
        <f>FC_IND_CPC_E!Q$2</f>
        <v>6534.3306937536627</v>
      </c>
      <c r="R45" s="14">
        <f>FC_IND_CPC_E!R$2</f>
        <v>6004.6444493515028</v>
      </c>
      <c r="S45" s="14">
        <f>FC_IND_CPC_E!S$2</f>
        <v>5982.350979388264</v>
      </c>
      <c r="T45" s="14">
        <f>FC_IND_CPC_E!T$2</f>
        <v>6585.1221255814471</v>
      </c>
      <c r="U45" s="14">
        <f>FC_IND_CPC_E!U$2</f>
        <v>6609.2502976880533</v>
      </c>
      <c r="V45" s="14">
        <f>FC_IND_CPC_E!V$2</f>
        <v>6840.4625680484323</v>
      </c>
      <c r="W45" s="14">
        <f>FC_IND_CPC_E!W$2</f>
        <v>6631.5983014317362</v>
      </c>
      <c r="X45" s="14">
        <f>FC_IND_CPC_E!X$2</f>
        <v>6922.4862963059813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5244.4313325703488</v>
      </c>
      <c r="D46" s="16">
        <f>FC_IND_CPC_BC_E!D$2</f>
        <v>5017.5333954076614</v>
      </c>
      <c r="E46" s="16">
        <f>FC_IND_CPC_BC_E!E$2</f>
        <v>4783.3235842294598</v>
      </c>
      <c r="F46" s="16">
        <f>FC_IND_CPC_BC_E!F$2</f>
        <v>3626.4140576868626</v>
      </c>
      <c r="G46" s="16">
        <f>FC_IND_CPC_BC_E!G$2</f>
        <v>3465.8530913379273</v>
      </c>
      <c r="H46" s="16">
        <f>FC_IND_CPC_BC_E!H$2</f>
        <v>3099.7323880766235</v>
      </c>
      <c r="I46" s="16">
        <f>FC_IND_CPC_BC_E!I$2</f>
        <v>3154.7171623105128</v>
      </c>
      <c r="J46" s="16">
        <f>FC_IND_CPC_BC_E!J$2</f>
        <v>3256.325041824673</v>
      </c>
      <c r="K46" s="16">
        <f>FC_IND_CPC_BC_E!K$2</f>
        <v>3899.7570221625078</v>
      </c>
      <c r="L46" s="16">
        <f>FC_IND_CPC_BC_E!L$2</f>
        <v>3154.1986108560286</v>
      </c>
      <c r="M46" s="16">
        <f>FC_IND_CPC_BC_E!M$2</f>
        <v>3292.3732015193782</v>
      </c>
      <c r="N46" s="16">
        <f>FC_IND_CPC_BC_E!N$2</f>
        <v>4307.1373792185968</v>
      </c>
      <c r="O46" s="16">
        <f>FC_IND_CPC_BC_E!O$2</f>
        <v>5165.0753107462724</v>
      </c>
      <c r="P46" s="16">
        <f>FC_IND_CPC_BC_E!P$2</f>
        <v>5325.8072552882986</v>
      </c>
      <c r="Q46" s="16">
        <f>FC_IND_CPC_BC_E!Q$2</f>
        <v>5053.9230803315604</v>
      </c>
      <c r="R46" s="16">
        <f>FC_IND_CPC_BC_E!R$2</f>
        <v>3900.6178379810076</v>
      </c>
      <c r="S46" s="16">
        <f>FC_IND_CPC_BC_E!S$2</f>
        <v>3854.4181852354509</v>
      </c>
      <c r="T46" s="16">
        <f>FC_IND_CPC_BC_E!T$2</f>
        <v>4514.7642033358297</v>
      </c>
      <c r="U46" s="16">
        <f>FC_IND_CPC_BC_E!U$2</f>
        <v>3463.849157091287</v>
      </c>
      <c r="V46" s="16">
        <f>FC_IND_CPC_BC_E!V$2</f>
        <v>3485.4210413737815</v>
      </c>
      <c r="W46" s="16">
        <f>FC_IND_CPC_BC_E!W$2</f>
        <v>3380.1511518781072</v>
      </c>
      <c r="X46" s="16">
        <f>FC_IND_CPC_BC_E!X$2</f>
        <v>3517.8850021944818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2788.0405939433454</v>
      </c>
      <c r="D47" s="16">
        <f>FC_IND_CPC_OC_E!D$2</f>
        <v>2440.9276190787482</v>
      </c>
      <c r="E47" s="16">
        <f>FC_IND_CPC_OC_E!E$2</f>
        <v>2276.4453998352178</v>
      </c>
      <c r="F47" s="16">
        <f>FC_IND_CPC_OC_E!F$2</f>
        <v>1800.1205032596374</v>
      </c>
      <c r="G47" s="16">
        <f>FC_IND_CPC_OC_E!G$2</f>
        <v>1948.1570794894822</v>
      </c>
      <c r="H47" s="16">
        <f>FC_IND_CPC_OC_E!H$2</f>
        <v>1774.9117261669403</v>
      </c>
      <c r="I47" s="16">
        <f>FC_IND_CPC_OC_E!I$2</f>
        <v>1949.4820721811498</v>
      </c>
      <c r="J47" s="16">
        <f>FC_IND_CPC_OC_E!J$2</f>
        <v>1841.9881877051503</v>
      </c>
      <c r="K47" s="16">
        <f>FC_IND_CPC_OC_E!K$2</f>
        <v>2191.3257775045086</v>
      </c>
      <c r="L47" s="16">
        <f>FC_IND_CPC_OC_E!L$2</f>
        <v>3036.6391552459345</v>
      </c>
      <c r="M47" s="16">
        <f>FC_IND_CPC_OC_E!M$2</f>
        <v>3252.0847540007912</v>
      </c>
      <c r="N47" s="16">
        <f>FC_IND_CPC_OC_E!N$2</f>
        <v>2155.4239895634705</v>
      </c>
      <c r="O47" s="16">
        <f>FC_IND_CPC_OC_E!O$2</f>
        <v>1172.7043568338913</v>
      </c>
      <c r="P47" s="16">
        <f>FC_IND_CPC_OC_E!P$2</f>
        <v>1357.1846503098816</v>
      </c>
      <c r="Q47" s="16">
        <f>FC_IND_CPC_OC_E!Q$2</f>
        <v>1300.0117297188197</v>
      </c>
      <c r="R47" s="16">
        <f>FC_IND_CPC_OC_E!R$2</f>
        <v>1926.5955967630866</v>
      </c>
      <c r="S47" s="16">
        <f>FC_IND_CPC_OC_E!S$2</f>
        <v>1960.0036801309773</v>
      </c>
      <c r="T47" s="16">
        <f>FC_IND_CPC_OC_E!T$2</f>
        <v>1916.596519348516</v>
      </c>
      <c r="U47" s="16">
        <f>FC_IND_CPC_OC_E!U$2</f>
        <v>3012.6833693415947</v>
      </c>
      <c r="V47" s="16">
        <f>FC_IND_CPC_OC_E!V$2</f>
        <v>3213.5960760124885</v>
      </c>
      <c r="W47" s="16">
        <f>FC_IND_CPC_OC_E!W$2</f>
        <v>3113.4125051291994</v>
      </c>
      <c r="X47" s="16">
        <f>FC_IND_CPC_OC_E!X$2</f>
        <v>3244.7218873173524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20.548219932980039</v>
      </c>
      <c r="D48" s="16">
        <f>FC_IND_CPC_PH_E!D$2</f>
        <v>38.190126224966527</v>
      </c>
      <c r="E48" s="16">
        <f>FC_IND_CPC_PH_E!E$2</f>
        <v>66.056994087639907</v>
      </c>
      <c r="F48" s="16">
        <f>FC_IND_CPC_PH_E!F$2</f>
        <v>58.336944007021714</v>
      </c>
      <c r="G48" s="16">
        <f>FC_IND_CPC_PH_E!G$2</f>
        <v>66.836646835515424</v>
      </c>
      <c r="H48" s="16">
        <f>FC_IND_CPC_PH_E!H$2</f>
        <v>73.735989334167485</v>
      </c>
      <c r="I48" s="16">
        <f>FC_IND_CPC_PH_E!I$2</f>
        <v>75.620331144016504</v>
      </c>
      <c r="J48" s="16">
        <f>FC_IND_CPC_PH_E!J$2</f>
        <v>119.06238295099135</v>
      </c>
      <c r="K48" s="16">
        <f>FC_IND_CPC_PH_E!K$2</f>
        <v>156.3837456811257</v>
      </c>
      <c r="L48" s="16">
        <f>FC_IND_CPC_PH_E!L$2</f>
        <v>166.97890350700538</v>
      </c>
      <c r="M48" s="16">
        <f>FC_IND_CPC_PH_E!M$2</f>
        <v>174.82933251151979</v>
      </c>
      <c r="N48" s="16">
        <f>FC_IND_CPC_PH_E!N$2</f>
        <v>148.94228857403067</v>
      </c>
      <c r="O48" s="16">
        <f>FC_IND_CPC_PH_E!O$2</f>
        <v>156.25938628776746</v>
      </c>
      <c r="P48" s="16">
        <f>FC_IND_CPC_PH_E!P$2</f>
        <v>162.42614489207372</v>
      </c>
      <c r="Q48" s="16">
        <f>FC_IND_CPC_PH_E!Q$2</f>
        <v>180.39588370328218</v>
      </c>
      <c r="R48" s="16">
        <f>FC_IND_CPC_PH_E!R$2</f>
        <v>177.43101460740718</v>
      </c>
      <c r="S48" s="16">
        <f>FC_IND_CPC_PH_E!S$2</f>
        <v>167.92911402183634</v>
      </c>
      <c r="T48" s="16">
        <f>FC_IND_CPC_PH_E!T$2</f>
        <v>153.76140289710156</v>
      </c>
      <c r="U48" s="16">
        <f>FC_IND_CPC_PH_E!U$2</f>
        <v>132.71777125517184</v>
      </c>
      <c r="V48" s="16">
        <f>FC_IND_CPC_PH_E!V$2</f>
        <v>141.44545066216207</v>
      </c>
      <c r="W48" s="16">
        <f>FC_IND_CPC_PH_E!W$2</f>
        <v>138.03464442442939</v>
      </c>
      <c r="X48" s="16">
        <f>FC_IND_CPC_PH_E!X$2</f>
        <v>159.8794067941464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7888.1718465659378</v>
      </c>
      <c r="D49" s="14">
        <f>FC_IND_NMM_E!D$2</f>
        <v>6824.6478214042027</v>
      </c>
      <c r="E49" s="14">
        <f>FC_IND_NMM_E!E$2</f>
        <v>6286.600256797884</v>
      </c>
      <c r="F49" s="14">
        <f>FC_IND_NMM_E!F$2</f>
        <v>6678.2619838840837</v>
      </c>
      <c r="G49" s="14">
        <f>FC_IND_NMM_E!G$2</f>
        <v>7013.6312644957534</v>
      </c>
      <c r="H49" s="14">
        <f>FC_IND_NMM_E!H$2</f>
        <v>7189.7884631985944</v>
      </c>
      <c r="I49" s="14">
        <f>FC_IND_NMM_E!I$2</f>
        <v>7377.7508148600327</v>
      </c>
      <c r="J49" s="14">
        <f>FC_IND_NMM_E!J$2</f>
        <v>8665.0745182203555</v>
      </c>
      <c r="K49" s="14">
        <f>FC_IND_NMM_E!K$2</f>
        <v>7692.9927917488667</v>
      </c>
      <c r="L49" s="14">
        <f>FC_IND_NMM_E!L$2</f>
        <v>7382.5217874286554</v>
      </c>
      <c r="M49" s="14">
        <f>FC_IND_NMM_E!M$2</f>
        <v>7981.459983474947</v>
      </c>
      <c r="N49" s="14">
        <f>FC_IND_NMM_E!N$2</f>
        <v>8790.2071520924073</v>
      </c>
      <c r="O49" s="14">
        <f>FC_IND_NMM_E!O$2</f>
        <v>7837.0976632736465</v>
      </c>
      <c r="P49" s="14">
        <f>FC_IND_NMM_E!P$2</f>
        <v>7390.3122092576104</v>
      </c>
      <c r="Q49" s="14">
        <f>FC_IND_NMM_E!Q$2</f>
        <v>7763.7049682207726</v>
      </c>
      <c r="R49" s="14">
        <f>FC_IND_NMM_E!R$2</f>
        <v>7525.8209848986598</v>
      </c>
      <c r="S49" s="14">
        <f>FC_IND_NMM_E!S$2</f>
        <v>8444.0677365872798</v>
      </c>
      <c r="T49" s="14">
        <f>FC_IND_NMM_E!T$2</f>
        <v>9046.5802104411268</v>
      </c>
      <c r="U49" s="14">
        <f>FC_IND_NMM_E!U$2</f>
        <v>9682.3798704323635</v>
      </c>
      <c r="V49" s="14">
        <f>FC_IND_NMM_E!V$2</f>
        <v>9857.1924901997736</v>
      </c>
      <c r="W49" s="14">
        <f>FC_IND_NMM_E!W$2</f>
        <v>9254.3706024058956</v>
      </c>
      <c r="X49" s="14">
        <f>FC_IND_NMM_E!X$2</f>
        <v>9481.1394609870404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4496.7564422918422</v>
      </c>
      <c r="D50" s="16">
        <f>FC_IND_NMM_CM_E!D$2</f>
        <v>3320.6948456051355</v>
      </c>
      <c r="E50" s="16">
        <f>FC_IND_NMM_CM_E!E$2</f>
        <v>2957.497072881557</v>
      </c>
      <c r="F50" s="16">
        <f>FC_IND_NMM_CM_E!F$2</f>
        <v>3222.5703172176613</v>
      </c>
      <c r="G50" s="16">
        <f>FC_IND_NMM_CM_E!G$2</f>
        <v>3367.4353892421395</v>
      </c>
      <c r="H50" s="16">
        <f>FC_IND_NMM_CM_E!H$2</f>
        <v>3482.8233755384776</v>
      </c>
      <c r="I50" s="16">
        <f>FC_IND_NMM_CM_E!I$2</f>
        <v>4088.1706455857629</v>
      </c>
      <c r="J50" s="16">
        <f>FC_IND_NMM_CM_E!J$2</f>
        <v>4493.7397074599012</v>
      </c>
      <c r="K50" s="16">
        <f>FC_IND_NMM_CM_E!K$2</f>
        <v>4414.0684390033393</v>
      </c>
      <c r="L50" s="16">
        <f>FC_IND_NMM_CM_E!L$2</f>
        <v>4006.3724956678952</v>
      </c>
      <c r="M50" s="16">
        <f>FC_IND_NMM_CM_E!M$2</f>
        <v>4138.7319426977629</v>
      </c>
      <c r="N50" s="16">
        <f>FC_IND_NMM_CM_E!N$2</f>
        <v>4896.1229607187834</v>
      </c>
      <c r="O50" s="16">
        <f>FC_IND_NMM_CM_E!O$2</f>
        <v>3949.8292454744324</v>
      </c>
      <c r="P50" s="16">
        <f>FC_IND_NMM_CM_E!P$2</f>
        <v>3576.8766137596208</v>
      </c>
      <c r="Q50" s="16">
        <f>FC_IND_NMM_CM_E!Q$2</f>
        <v>3939.9667961574296</v>
      </c>
      <c r="R50" s="16">
        <f>FC_IND_NMM_CM_E!R$2</f>
        <v>3808.8640321900384</v>
      </c>
      <c r="S50" s="16">
        <f>FC_IND_NMM_CM_E!S$2</f>
        <v>4282.754845197087</v>
      </c>
      <c r="T50" s="16">
        <f>FC_IND_NMM_CM_E!T$2</f>
        <v>4795.7496279557199</v>
      </c>
      <c r="U50" s="16">
        <f>FC_IND_NMM_CM_E!U$2</f>
        <v>5388.4115766980285</v>
      </c>
      <c r="V50" s="16">
        <f>FC_IND_NMM_CM_E!V$2</f>
        <v>5369.1357461770058</v>
      </c>
      <c r="W50" s="16">
        <f>FC_IND_NMM_CM_E!W$2</f>
        <v>5052.0344850671245</v>
      </c>
      <c r="X50" s="16">
        <f>FC_IND_NMM_CM_E!X$2</f>
        <v>5138.5570403836646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2298.9525695497937</v>
      </c>
      <c r="D51" s="16">
        <f>FC_IND_NMM_CR_E!D$2</f>
        <v>2501.935802940488</v>
      </c>
      <c r="E51" s="16">
        <f>FC_IND_NMM_CR_E!E$2</f>
        <v>2314.709873033793</v>
      </c>
      <c r="F51" s="16">
        <f>FC_IND_NMM_CR_E!F$2</f>
        <v>2414.4012196570707</v>
      </c>
      <c r="G51" s="16">
        <f>FC_IND_NMM_CR_E!G$2</f>
        <v>2541.4954405605858</v>
      </c>
      <c r="H51" s="16">
        <f>FC_IND_NMM_CR_E!H$2</f>
        <v>2690.5152782067007</v>
      </c>
      <c r="I51" s="16">
        <f>FC_IND_NMM_CR_E!I$2</f>
        <v>2196.4540210519076</v>
      </c>
      <c r="J51" s="16">
        <f>FC_IND_NMM_CR_E!J$2</f>
        <v>3023.3108697757748</v>
      </c>
      <c r="K51" s="16">
        <f>FC_IND_NMM_CR_E!K$2</f>
        <v>2136.0255875219968</v>
      </c>
      <c r="L51" s="16">
        <f>FC_IND_NMM_CR_E!L$2</f>
        <v>2339.4417965914486</v>
      </c>
      <c r="M51" s="16">
        <f>FC_IND_NMM_CR_E!M$2</f>
        <v>2718.8350255649143</v>
      </c>
      <c r="N51" s="16">
        <f>FC_IND_NMM_CR_E!N$2</f>
        <v>2666.4899583175943</v>
      </c>
      <c r="O51" s="16">
        <f>FC_IND_NMM_CR_E!O$2</f>
        <v>2704.6354677481972</v>
      </c>
      <c r="P51" s="16">
        <f>FC_IND_NMM_CR_E!P$2</f>
        <v>2691.7963541476929</v>
      </c>
      <c r="Q51" s="16">
        <f>FC_IND_NMM_CR_E!Q$2</f>
        <v>2690.0865351008988</v>
      </c>
      <c r="R51" s="16">
        <f>FC_IND_NMM_CR_E!R$2</f>
        <v>2640.0506485366468</v>
      </c>
      <c r="S51" s="16">
        <f>FC_IND_NMM_CR_E!S$2</f>
        <v>2938.0905574387461</v>
      </c>
      <c r="T51" s="16">
        <f>FC_IND_NMM_CR_E!T$2</f>
        <v>2999.3255008645069</v>
      </c>
      <c r="U51" s="16">
        <f>FC_IND_NMM_CR_E!U$2</f>
        <v>3040.8726352147669</v>
      </c>
      <c r="V51" s="16">
        <f>FC_IND_NMM_CR_E!V$2</f>
        <v>3119.103227274758</v>
      </c>
      <c r="W51" s="16">
        <f>FC_IND_NMM_CR_E!W$2</f>
        <v>2909.1909191795835</v>
      </c>
      <c r="X51" s="16">
        <f>FC_IND_NMM_CR_E!X$2</f>
        <v>2969.3968453865118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1092.4628347243001</v>
      </c>
      <c r="D52" s="16">
        <f>FC_IND_NMM_GL_E!D$2</f>
        <v>1002.017172858579</v>
      </c>
      <c r="E52" s="16">
        <f>FC_IND_NMM_GL_E!E$2</f>
        <v>1014.3933108825343</v>
      </c>
      <c r="F52" s="16">
        <f>FC_IND_NMM_GL_E!F$2</f>
        <v>1041.2904470093515</v>
      </c>
      <c r="G52" s="16">
        <f>FC_IND_NMM_GL_E!G$2</f>
        <v>1104.7004346930271</v>
      </c>
      <c r="H52" s="16">
        <f>FC_IND_NMM_GL_E!H$2</f>
        <v>1016.4498094534155</v>
      </c>
      <c r="I52" s="16">
        <f>FC_IND_NMM_GL_E!I$2</f>
        <v>1093.1261482223624</v>
      </c>
      <c r="J52" s="16">
        <f>FC_IND_NMM_GL_E!J$2</f>
        <v>1148.0239409846804</v>
      </c>
      <c r="K52" s="16">
        <f>FC_IND_NMM_GL_E!K$2</f>
        <v>1142.8987652235305</v>
      </c>
      <c r="L52" s="16">
        <f>FC_IND_NMM_GL_E!L$2</f>
        <v>1036.707495169313</v>
      </c>
      <c r="M52" s="16">
        <f>FC_IND_NMM_GL_E!M$2</f>
        <v>1123.8930152122696</v>
      </c>
      <c r="N52" s="16">
        <f>FC_IND_NMM_GL_E!N$2</f>
        <v>1227.5942330560276</v>
      </c>
      <c r="O52" s="16">
        <f>FC_IND_NMM_GL_E!O$2</f>
        <v>1182.6329500510165</v>
      </c>
      <c r="P52" s="16">
        <f>FC_IND_NMM_GL_E!P$2</f>
        <v>1121.6392413502972</v>
      </c>
      <c r="Q52" s="16">
        <f>FC_IND_NMM_GL_E!Q$2</f>
        <v>1133.6516369624442</v>
      </c>
      <c r="R52" s="16">
        <f>FC_IND_NMM_GL_E!R$2</f>
        <v>1076.9063041719746</v>
      </c>
      <c r="S52" s="16">
        <f>FC_IND_NMM_GL_E!S$2</f>
        <v>1223.222333951446</v>
      </c>
      <c r="T52" s="16">
        <f>FC_IND_NMM_GL_E!T$2</f>
        <v>1251.5050816209018</v>
      </c>
      <c r="U52" s="16">
        <f>FC_IND_NMM_GL_E!U$2</f>
        <v>1253.095658519569</v>
      </c>
      <c r="V52" s="16">
        <f>FC_IND_NMM_GL_E!V$2</f>
        <v>1368.9535167480099</v>
      </c>
      <c r="W52" s="16">
        <f>FC_IND_NMM_GL_E!W$2</f>
        <v>1293.1451981591877</v>
      </c>
      <c r="X52" s="16">
        <f>FC_IND_NMM_GL_E!X$2</f>
        <v>1373.1855752168626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1726.6496336192554</v>
      </c>
      <c r="D53" s="14">
        <f>FC_IND_PPP_E!D$2</f>
        <v>1718.2318951663569</v>
      </c>
      <c r="E53" s="14">
        <f>FC_IND_PPP_E!E$2</f>
        <v>1600.3818797761435</v>
      </c>
      <c r="F53" s="14">
        <f>FC_IND_PPP_E!F$2</f>
        <v>1625.3926929557092</v>
      </c>
      <c r="G53" s="14">
        <f>FC_IND_PPP_E!G$2</f>
        <v>1632.4183696153241</v>
      </c>
      <c r="H53" s="14">
        <f>FC_IND_PPP_E!H$2</f>
        <v>1559.728385118184</v>
      </c>
      <c r="I53" s="14">
        <f>FC_IND_PPP_E!I$2</f>
        <v>1429.8627708181582</v>
      </c>
      <c r="J53" s="14">
        <f>FC_IND_PPP_E!J$2</f>
        <v>1306.1632907367582</v>
      </c>
      <c r="K53" s="14">
        <f>FC_IND_PPP_E!K$2</f>
        <v>1170.6591855685258</v>
      </c>
      <c r="L53" s="14">
        <f>FC_IND_PPP_E!L$2</f>
        <v>1237.1467684270299</v>
      </c>
      <c r="M53" s="14">
        <f>FC_IND_PPP_E!M$2</f>
        <v>1397.6933237605019</v>
      </c>
      <c r="N53" s="14">
        <f>FC_IND_PPP_E!N$2</f>
        <v>1479.9864432546071</v>
      </c>
      <c r="O53" s="14">
        <f>FC_IND_PPP_E!O$2</f>
        <v>1454.5131536776858</v>
      </c>
      <c r="P53" s="14">
        <f>FC_IND_PPP_E!P$2</f>
        <v>1585.2877401216338</v>
      </c>
      <c r="Q53" s="14">
        <f>FC_IND_PPP_E!Q$2</f>
        <v>1597.2478134734695</v>
      </c>
      <c r="R53" s="14">
        <f>FC_IND_PPP_E!R$2</f>
        <v>1590.985482864384</v>
      </c>
      <c r="S53" s="14">
        <f>FC_IND_PPP_E!S$2</f>
        <v>1530.3022941529309</v>
      </c>
      <c r="T53" s="14">
        <f>FC_IND_PPP_E!T$2</f>
        <v>1491.3375964442337</v>
      </c>
      <c r="U53" s="14">
        <f>FC_IND_PPP_E!U$2</f>
        <v>1310.7188285216284</v>
      </c>
      <c r="V53" s="14">
        <f>FC_IND_PPP_E!V$2</f>
        <v>1482.8682898931593</v>
      </c>
      <c r="W53" s="14">
        <f>FC_IND_PPP_E!W$2</f>
        <v>1340.9154931124453</v>
      </c>
      <c r="X53" s="14">
        <f>FC_IND_PPP_E!X$2</f>
        <v>1442.0587073007073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604.4850625730769</v>
      </c>
      <c r="D54" s="16">
        <f>FC_IND_PPP_PU_E!D$2</f>
        <v>564.65059070548284</v>
      </c>
      <c r="E54" s="16">
        <f>FC_IND_PPP_PU_E!E$2</f>
        <v>495.2026687284997</v>
      </c>
      <c r="F54" s="16">
        <f>FC_IND_PPP_PU_E!F$2</f>
        <v>485.39096689722095</v>
      </c>
      <c r="G54" s="16">
        <f>FC_IND_PPP_PU_E!G$2</f>
        <v>460.18608011567227</v>
      </c>
      <c r="H54" s="16">
        <f>FC_IND_PPP_PU_E!H$2</f>
        <v>427.55202500874162</v>
      </c>
      <c r="I54" s="16">
        <f>FC_IND_PPP_PU_E!I$2</f>
        <v>386.67724786713279</v>
      </c>
      <c r="J54" s="16">
        <f>FC_IND_PPP_PU_E!J$2</f>
        <v>330.4857423081728</v>
      </c>
      <c r="K54" s="16">
        <f>FC_IND_PPP_PU_E!K$2</f>
        <v>295.10220828307331</v>
      </c>
      <c r="L54" s="16">
        <f>FC_IND_PPP_PU_E!L$2</f>
        <v>288.33874448239493</v>
      </c>
      <c r="M54" s="16">
        <f>FC_IND_PPP_PU_E!M$2</f>
        <v>313.24651130484727</v>
      </c>
      <c r="N54" s="16">
        <f>FC_IND_PPP_PU_E!N$2</f>
        <v>332.51789788679099</v>
      </c>
      <c r="O54" s="16">
        <f>FC_IND_PPP_PU_E!O$2</f>
        <v>304.73398373318884</v>
      </c>
      <c r="P54" s="16">
        <f>FC_IND_PPP_PU_E!P$2</f>
        <v>340.13244667498014</v>
      </c>
      <c r="Q54" s="16">
        <f>FC_IND_PPP_PU_E!Q$2</f>
        <v>326.54496874996232</v>
      </c>
      <c r="R54" s="16">
        <f>FC_IND_PPP_PU_E!R$2</f>
        <v>321.34052376997977</v>
      </c>
      <c r="S54" s="16">
        <f>FC_IND_PPP_PU_E!S$2</f>
        <v>306.43314231784723</v>
      </c>
      <c r="T54" s="16">
        <f>FC_IND_PPP_PU_E!T$2</f>
        <v>384.74549044049195</v>
      </c>
      <c r="U54" s="16">
        <f>FC_IND_PPP_PU_E!U$2</f>
        <v>331.32462907002991</v>
      </c>
      <c r="V54" s="16">
        <f>FC_IND_PPP_PU_E!V$2</f>
        <v>356.79459768794908</v>
      </c>
      <c r="W54" s="16">
        <f>FC_IND_PPP_PU_E!W$2</f>
        <v>329.74035835940953</v>
      </c>
      <c r="X54" s="16">
        <f>FC_IND_PPP_PU_E!X$2</f>
        <v>330.98067497766323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1111.5451507151015</v>
      </c>
      <c r="D55" s="16">
        <f>FC_IND_PPP_PA_E!D$2</f>
        <v>1143.8957989886906</v>
      </c>
      <c r="E55" s="16">
        <f>FC_IND_PPP_PA_E!E$2</f>
        <v>1096.3112142614129</v>
      </c>
      <c r="F55" s="16">
        <f>FC_IND_PPP_PA_E!F$2</f>
        <v>1129.8371863713357</v>
      </c>
      <c r="G55" s="16">
        <f>FC_IND_PPP_PA_E!G$2</f>
        <v>1159.9974296066148</v>
      </c>
      <c r="H55" s="16">
        <f>FC_IND_PPP_PA_E!H$2</f>
        <v>1123.5103554622992</v>
      </c>
      <c r="I55" s="16">
        <f>FC_IND_PPP_PA_E!I$2</f>
        <v>1033.4951378045066</v>
      </c>
      <c r="J55" s="16">
        <f>FC_IND_PPP_PA_E!J$2</f>
        <v>966.00312040464382</v>
      </c>
      <c r="K55" s="16">
        <f>FC_IND_PPP_PA_E!K$2</f>
        <v>865.19572661190023</v>
      </c>
      <c r="L55" s="16">
        <f>FC_IND_PPP_PA_E!L$2</f>
        <v>939.86366253657422</v>
      </c>
      <c r="M55" s="16">
        <f>FC_IND_PPP_PA_E!M$2</f>
        <v>1075.7126415496309</v>
      </c>
      <c r="N55" s="16">
        <f>FC_IND_PPP_PA_E!N$2</f>
        <v>1139.1023134081995</v>
      </c>
      <c r="O55" s="16">
        <f>FC_IND_PPP_PA_E!O$2</f>
        <v>1141.8178375566649</v>
      </c>
      <c r="P55" s="16">
        <f>FC_IND_PPP_PA_E!P$2</f>
        <v>1232.8586568783969</v>
      </c>
      <c r="Q55" s="16">
        <f>FC_IND_PPP_PA_E!Q$2</f>
        <v>1258.0920300918488</v>
      </c>
      <c r="R55" s="16">
        <f>FC_IND_PPP_PA_E!R$2</f>
        <v>1256.5194233703296</v>
      </c>
      <c r="S55" s="16">
        <f>FC_IND_PPP_PA_E!S$2</f>
        <v>1207.7913245004709</v>
      </c>
      <c r="T55" s="16">
        <f>FC_IND_PPP_PA_E!T$2</f>
        <v>1089.195626048363</v>
      </c>
      <c r="U55" s="16">
        <f>FC_IND_PPP_PA_E!U$2</f>
        <v>962.19684525338198</v>
      </c>
      <c r="V55" s="16">
        <f>FC_IND_PPP_PA_E!V$2</f>
        <v>1106.6243015120667</v>
      </c>
      <c r="W55" s="16">
        <f>FC_IND_PPP_PA_E!W$2</f>
        <v>993.21615427237407</v>
      </c>
      <c r="X55" s="16">
        <f>FC_IND_PPP_PA_E!X$2</f>
        <v>1101.2465611264124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10.619420331077185</v>
      </c>
      <c r="D56" s="16">
        <f>FC_IND_PPP_PR_E!D$2</f>
        <v>9.685505472183376</v>
      </c>
      <c r="E56" s="16">
        <f>FC_IND_PPP_PR_E!E$2</f>
        <v>8.8679967862306839</v>
      </c>
      <c r="F56" s="16">
        <f>FC_IND_PPP_PR_E!F$2</f>
        <v>10.164539687152484</v>
      </c>
      <c r="G56" s="16">
        <f>FC_IND_PPP_PR_E!G$2</f>
        <v>12.234859893037024</v>
      </c>
      <c r="H56" s="16">
        <f>FC_IND_PPP_PR_E!H$2</f>
        <v>8.6660046471433514</v>
      </c>
      <c r="I56" s="16">
        <f>FC_IND_PPP_PR_E!I$2</f>
        <v>9.6903851465186079</v>
      </c>
      <c r="J56" s="16">
        <f>FC_IND_PPP_PR_E!J$2</f>
        <v>9.6744280239414877</v>
      </c>
      <c r="K56" s="16">
        <f>FC_IND_PPP_PR_E!K$2</f>
        <v>10.361250673552192</v>
      </c>
      <c r="L56" s="16">
        <f>FC_IND_PPP_PR_E!L$2</f>
        <v>8.9443614080607166</v>
      </c>
      <c r="M56" s="16">
        <f>FC_IND_PPP_PR_E!M$2</f>
        <v>8.7341709060238681</v>
      </c>
      <c r="N56" s="16">
        <f>FC_IND_PPP_PR_E!N$2</f>
        <v>8.366231959616524</v>
      </c>
      <c r="O56" s="16">
        <f>FC_IND_PPP_PR_E!O$2</f>
        <v>7.9613323878318596</v>
      </c>
      <c r="P56" s="16">
        <f>FC_IND_PPP_PR_E!P$2</f>
        <v>12.296636568256794</v>
      </c>
      <c r="Q56" s="16">
        <f>FC_IND_PPP_PR_E!Q$2</f>
        <v>12.61081463165846</v>
      </c>
      <c r="R56" s="16">
        <f>FC_IND_PPP_PR_E!R$2</f>
        <v>13.125535724074402</v>
      </c>
      <c r="S56" s="16">
        <f>FC_IND_PPP_PR_E!S$2</f>
        <v>16.077827334612738</v>
      </c>
      <c r="T56" s="16">
        <f>FC_IND_PPP_PR_E!T$2</f>
        <v>17.396479955378815</v>
      </c>
      <c r="U56" s="16">
        <f>FC_IND_PPP_PR_E!U$2</f>
        <v>17.197354198216264</v>
      </c>
      <c r="V56" s="16">
        <f>FC_IND_PPP_PR_E!V$2</f>
        <v>19.449390693143386</v>
      </c>
      <c r="W56" s="16">
        <f>FC_IND_PPP_PR_E!W$2</f>
        <v>17.958980480661534</v>
      </c>
      <c r="X56" s="16">
        <f>FC_IND_PPP_PR_E!X$2</f>
        <v>9.8314711966320996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5691.1240970136641</v>
      </c>
      <c r="D57" s="14">
        <f>FC_IND_FBT_E!D$2</f>
        <v>5403.4957652511512</v>
      </c>
      <c r="E57" s="14">
        <f>FC_IND_FBT_E!E$2</f>
        <v>5689.7187003116005</v>
      </c>
      <c r="F57" s="14">
        <f>FC_IND_FBT_E!F$2</f>
        <v>5549.7355373238788</v>
      </c>
      <c r="G57" s="14">
        <f>FC_IND_FBT_E!G$2</f>
        <v>5287.8425843947807</v>
      </c>
      <c r="H57" s="14">
        <f>FC_IND_FBT_E!H$2</f>
        <v>5231.5236873378008</v>
      </c>
      <c r="I57" s="14">
        <f>FC_IND_FBT_E!I$2</f>
        <v>4708.5982065531125</v>
      </c>
      <c r="J57" s="14">
        <f>FC_IND_FBT_E!J$2</f>
        <v>4788.495541657976</v>
      </c>
      <c r="K57" s="14">
        <f>FC_IND_FBT_E!K$2</f>
        <v>4328.8950943413083</v>
      </c>
      <c r="L57" s="14">
        <f>FC_IND_FBT_E!L$2</f>
        <v>4097.1668470043533</v>
      </c>
      <c r="M57" s="14">
        <f>FC_IND_FBT_E!M$2</f>
        <v>4095.4010505350116</v>
      </c>
      <c r="N57" s="14">
        <f>FC_IND_FBT_E!N$2</f>
        <v>4054.4089084243769</v>
      </c>
      <c r="O57" s="14">
        <f>FC_IND_FBT_E!O$2</f>
        <v>4207.9397380913888</v>
      </c>
      <c r="P57" s="14">
        <f>FC_IND_FBT_E!P$2</f>
        <v>4037.2015988186522</v>
      </c>
      <c r="Q57" s="14">
        <f>FC_IND_FBT_E!Q$2</f>
        <v>4020.3253925716131</v>
      </c>
      <c r="R57" s="14">
        <f>FC_IND_FBT_E!R$2</f>
        <v>3813.5217804829517</v>
      </c>
      <c r="S57" s="14">
        <f>FC_IND_FBT_E!S$2</f>
        <v>3990.2240449282872</v>
      </c>
      <c r="T57" s="14">
        <f>FC_IND_FBT_E!T$2</f>
        <v>4176.8089594572002</v>
      </c>
      <c r="U57" s="14">
        <f>FC_IND_FBT_E!U$2</f>
        <v>4553.2900351181434</v>
      </c>
      <c r="V57" s="14">
        <f>FC_IND_FBT_E!V$2</f>
        <v>4466.0591452893213</v>
      </c>
      <c r="W57" s="14">
        <f>FC_IND_FBT_E!W$2</f>
        <v>4200.4686834585182</v>
      </c>
      <c r="X57" s="14">
        <f>FC_IND_FBT_E!X$2</f>
        <v>4173.4622462760635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704.99168557450514</v>
      </c>
      <c r="D58" s="14">
        <f>FC_IND_TE_E!D$2</f>
        <v>561.48523403264369</v>
      </c>
      <c r="E58" s="14">
        <f>FC_IND_TE_E!E$2</f>
        <v>446.70162681409693</v>
      </c>
      <c r="F58" s="14">
        <f>FC_IND_TE_E!F$2</f>
        <v>472.07140054179081</v>
      </c>
      <c r="G58" s="14">
        <f>FC_IND_TE_E!G$2</f>
        <v>448.47163080255359</v>
      </c>
      <c r="H58" s="14">
        <f>FC_IND_TE_E!H$2</f>
        <v>476.61752404372947</v>
      </c>
      <c r="I58" s="14">
        <f>FC_IND_TE_E!I$2</f>
        <v>469.56626519145158</v>
      </c>
      <c r="J58" s="14">
        <f>FC_IND_TE_E!J$2</f>
        <v>455.93584156923856</v>
      </c>
      <c r="K58" s="14">
        <f>FC_IND_TE_E!K$2</f>
        <v>422.08303591284289</v>
      </c>
      <c r="L58" s="14">
        <f>FC_IND_TE_E!L$2</f>
        <v>346.91793091465468</v>
      </c>
      <c r="M58" s="14">
        <f>FC_IND_TE_E!M$2</f>
        <v>365.03128350186006</v>
      </c>
      <c r="N58" s="14">
        <f>FC_IND_TE_E!N$2</f>
        <v>324.59243692643344</v>
      </c>
      <c r="O58" s="14">
        <f>FC_IND_TE_E!O$2</f>
        <v>338.09074499587581</v>
      </c>
      <c r="P58" s="14">
        <f>FC_IND_TE_E!P$2</f>
        <v>367.70122075737049</v>
      </c>
      <c r="Q58" s="14">
        <f>FC_IND_TE_E!Q$2</f>
        <v>331.24698097434879</v>
      </c>
      <c r="R58" s="14">
        <f>FC_IND_TE_E!R$2</f>
        <v>322.85121296993623</v>
      </c>
      <c r="S58" s="14">
        <f>FC_IND_TE_E!S$2</f>
        <v>347.92521077467188</v>
      </c>
      <c r="T58" s="14">
        <f>FC_IND_TE_E!T$2</f>
        <v>334.16248101977936</v>
      </c>
      <c r="U58" s="14">
        <f>FC_IND_TE_E!U$2</f>
        <v>403.04770662704948</v>
      </c>
      <c r="V58" s="14">
        <f>FC_IND_TE_E!V$2</f>
        <v>418.31217260391128</v>
      </c>
      <c r="W58" s="14">
        <f>FC_IND_TE_E!W$2</f>
        <v>386.67460303600569</v>
      </c>
      <c r="X58" s="14">
        <f>FC_IND_TE_E!X$2</f>
        <v>327.46925519855841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1585.0075017280349</v>
      </c>
      <c r="D59" s="14">
        <f>FC_IND_MAC_E!D$2</f>
        <v>1406.3198211415458</v>
      </c>
      <c r="E59" s="14">
        <f>FC_IND_MAC_E!E$2</f>
        <v>1247.9209256264962</v>
      </c>
      <c r="F59" s="14">
        <f>FC_IND_MAC_E!F$2</f>
        <v>1217.7284467009965</v>
      </c>
      <c r="G59" s="14">
        <f>FC_IND_MAC_E!G$2</f>
        <v>1111.4469797406337</v>
      </c>
      <c r="H59" s="14">
        <f>FC_IND_MAC_E!H$2</f>
        <v>1063.3047586320272</v>
      </c>
      <c r="I59" s="14">
        <f>FC_IND_MAC_E!I$2</f>
        <v>995.65545697650452</v>
      </c>
      <c r="J59" s="14">
        <f>FC_IND_MAC_E!J$2</f>
        <v>937.23054169028649</v>
      </c>
      <c r="K59" s="14">
        <f>FC_IND_MAC_E!K$2</f>
        <v>879.17332449178707</v>
      </c>
      <c r="L59" s="14">
        <f>FC_IND_MAC_E!L$2</f>
        <v>723.59647700453093</v>
      </c>
      <c r="M59" s="14">
        <f>FC_IND_MAC_E!M$2</f>
        <v>787.01719638215752</v>
      </c>
      <c r="N59" s="14">
        <f>FC_IND_MAC_E!N$2</f>
        <v>756.97375382270582</v>
      </c>
      <c r="O59" s="14">
        <f>FC_IND_MAC_E!O$2</f>
        <v>789.88900702653575</v>
      </c>
      <c r="P59" s="14">
        <f>FC_IND_MAC_E!P$2</f>
        <v>788.92260002739363</v>
      </c>
      <c r="Q59" s="14">
        <f>FC_IND_MAC_E!Q$2</f>
        <v>797.54927606885099</v>
      </c>
      <c r="R59" s="14">
        <f>FC_IND_MAC_E!R$2</f>
        <v>846.03929264553085</v>
      </c>
      <c r="S59" s="14">
        <f>FC_IND_MAC_E!S$2</f>
        <v>738.7635585073599</v>
      </c>
      <c r="T59" s="14">
        <f>FC_IND_MAC_E!T$2</f>
        <v>767.01403346857228</v>
      </c>
      <c r="U59" s="14">
        <f>FC_IND_MAC_E!U$2</f>
        <v>768.33820337479199</v>
      </c>
      <c r="V59" s="14">
        <f>FC_IND_MAC_E!V$2</f>
        <v>710.08058101003326</v>
      </c>
      <c r="W59" s="14">
        <f>FC_IND_MAC_E!W$2</f>
        <v>693.91513001636883</v>
      </c>
      <c r="X59" s="14">
        <f>FC_IND_MAC_E!X$2</f>
        <v>797.99634660802576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871.44311245309007</v>
      </c>
      <c r="D60" s="14">
        <f>FC_IND_TL_E!D$2</f>
        <v>870.06245228362184</v>
      </c>
      <c r="E60" s="14">
        <f>FC_IND_TL_E!E$2</f>
        <v>768.09781481593234</v>
      </c>
      <c r="F60" s="14">
        <f>FC_IND_TL_E!F$2</f>
        <v>642.91686212455011</v>
      </c>
      <c r="G60" s="14">
        <f>FC_IND_TL_E!G$2</f>
        <v>533.70208608996006</v>
      </c>
      <c r="H60" s="14">
        <f>FC_IND_TL_E!H$2</f>
        <v>462.48337196425086</v>
      </c>
      <c r="I60" s="14">
        <f>FC_IND_TL_E!I$2</f>
        <v>384.32208505972943</v>
      </c>
      <c r="J60" s="14">
        <f>FC_IND_TL_E!J$2</f>
        <v>348.6849320896809</v>
      </c>
      <c r="K60" s="14">
        <f>FC_IND_TL_E!K$2</f>
        <v>277.35404771941387</v>
      </c>
      <c r="L60" s="14">
        <f>FC_IND_TL_E!L$2</f>
        <v>211.28467505301234</v>
      </c>
      <c r="M60" s="14">
        <f>FC_IND_TL_E!M$2</f>
        <v>204.70638799811655</v>
      </c>
      <c r="N60" s="14">
        <f>FC_IND_TL_E!N$2</f>
        <v>154.23950244976348</v>
      </c>
      <c r="O60" s="14">
        <f>FC_IND_TL_E!O$2</f>
        <v>140.7191978731569</v>
      </c>
      <c r="P60" s="14">
        <f>FC_IND_TL_E!P$2</f>
        <v>158.00374270584129</v>
      </c>
      <c r="Q60" s="14">
        <f>FC_IND_TL_E!Q$2</f>
        <v>173.05010173955097</v>
      </c>
      <c r="R60" s="14">
        <f>FC_IND_TL_E!R$2</f>
        <v>140.64723323718715</v>
      </c>
      <c r="S60" s="14">
        <f>FC_IND_TL_E!S$2</f>
        <v>149.45891280843855</v>
      </c>
      <c r="T60" s="14">
        <f>FC_IND_TL_E!T$2</f>
        <v>151.39196172357859</v>
      </c>
      <c r="U60" s="14">
        <f>FC_IND_TL_E!U$2</f>
        <v>161.18664001480877</v>
      </c>
      <c r="V60" s="14">
        <f>FC_IND_TL_E!V$2</f>
        <v>161.60677783251197</v>
      </c>
      <c r="W60" s="14">
        <f>FC_IND_TL_E!W$2</f>
        <v>155.44138022684365</v>
      </c>
      <c r="X60" s="14">
        <f>FC_IND_TL_E!X$2</f>
        <v>178.60785344319481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1163.0019027442911</v>
      </c>
      <c r="D61" s="14">
        <f>FC_IND_WP_E!D$2</f>
        <v>1114.0315087341401</v>
      </c>
      <c r="E61" s="14">
        <f>FC_IND_WP_E!E$2</f>
        <v>1104.4316326999399</v>
      </c>
      <c r="F61" s="14">
        <f>FC_IND_WP_E!F$2</f>
        <v>1247.1766891874502</v>
      </c>
      <c r="G61" s="14">
        <f>FC_IND_WP_E!G$2</f>
        <v>1197.2403322593261</v>
      </c>
      <c r="H61" s="14">
        <f>FC_IND_WP_E!H$2</f>
        <v>1185.878641536726</v>
      </c>
      <c r="I61" s="14">
        <f>FC_IND_WP_E!I$2</f>
        <v>1456.649712031643</v>
      </c>
      <c r="J61" s="14">
        <f>FC_IND_WP_E!J$2</f>
        <v>922.89373738135237</v>
      </c>
      <c r="K61" s="14">
        <f>FC_IND_WP_E!K$2</f>
        <v>925.83912621063746</v>
      </c>
      <c r="L61" s="14">
        <f>FC_IND_WP_E!L$2</f>
        <v>841.90050020288163</v>
      </c>
      <c r="M61" s="14">
        <f>FC_IND_WP_E!M$2</f>
        <v>692.51907455015578</v>
      </c>
      <c r="N61" s="14">
        <f>FC_IND_WP_E!N$2</f>
        <v>646.09982177858058</v>
      </c>
      <c r="O61" s="14">
        <f>FC_IND_WP_E!O$2</f>
        <v>390.82750663783656</v>
      </c>
      <c r="P61" s="14">
        <f>FC_IND_WP_E!P$2</f>
        <v>363.58730341311332</v>
      </c>
      <c r="Q61" s="14">
        <f>FC_IND_WP_E!Q$2</f>
        <v>304.66677198618953</v>
      </c>
      <c r="R61" s="14">
        <f>FC_IND_WP_E!R$2</f>
        <v>282.12484647056357</v>
      </c>
      <c r="S61" s="14">
        <f>FC_IND_WP_E!S$2</f>
        <v>273.02974245258315</v>
      </c>
      <c r="T61" s="14">
        <f>FC_IND_WP_E!T$2</f>
        <v>313.46182265580461</v>
      </c>
      <c r="U61" s="14">
        <f>FC_IND_WP_E!U$2</f>
        <v>325.65692832859816</v>
      </c>
      <c r="V61" s="14">
        <f>FC_IND_WP_E!V$2</f>
        <v>302.10748745375088</v>
      </c>
      <c r="W61" s="14">
        <f>FC_IND_WP_E!W$2</f>
        <v>238.49611827237302</v>
      </c>
      <c r="X61" s="14">
        <f>FC_IND_WP_E!X$2</f>
        <v>286.93651420767549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983.38388056544989</v>
      </c>
      <c r="D62" s="14">
        <f>FC_IND_MQ_E!D$2</f>
        <v>390.51207648438424</v>
      </c>
      <c r="E62" s="14">
        <f>FC_IND_MQ_E!E$2</f>
        <v>318.20220323036727</v>
      </c>
      <c r="F62" s="14">
        <f>FC_IND_MQ_E!F$2</f>
        <v>323.10240335411243</v>
      </c>
      <c r="G62" s="14">
        <f>FC_IND_MQ_E!G$2</f>
        <v>321.20401988386141</v>
      </c>
      <c r="H62" s="14">
        <f>FC_IND_MQ_E!H$2</f>
        <v>290.59576767598975</v>
      </c>
      <c r="I62" s="14">
        <f>FC_IND_MQ_E!I$2</f>
        <v>286.59834376351591</v>
      </c>
      <c r="J62" s="14">
        <f>FC_IND_MQ_E!J$2</f>
        <v>310.66834843253076</v>
      </c>
      <c r="K62" s="14">
        <f>FC_IND_MQ_E!K$2</f>
        <v>301.42780961158172</v>
      </c>
      <c r="L62" s="14">
        <f>FC_IND_MQ_E!L$2</f>
        <v>289.49311731292744</v>
      </c>
      <c r="M62" s="14">
        <f>FC_IND_MQ_E!M$2</f>
        <v>332.76286558130408</v>
      </c>
      <c r="N62" s="14">
        <f>FC_IND_MQ_E!N$2</f>
        <v>350.49030936431416</v>
      </c>
      <c r="O62" s="14">
        <f>FC_IND_MQ_E!O$2</f>
        <v>313.01213375663394</v>
      </c>
      <c r="P62" s="14">
        <f>FC_IND_MQ_E!P$2</f>
        <v>321.15523747194902</v>
      </c>
      <c r="Q62" s="14">
        <f>FC_IND_MQ_E!Q$2</f>
        <v>288.82697242858183</v>
      </c>
      <c r="R62" s="14">
        <f>FC_IND_MQ_E!R$2</f>
        <v>311.81853045182294</v>
      </c>
      <c r="S62" s="14">
        <f>FC_IND_MQ_E!S$2</f>
        <v>323.92007371613687</v>
      </c>
      <c r="T62" s="14">
        <f>FC_IND_MQ_E!T$2</f>
        <v>373.15879474062177</v>
      </c>
      <c r="U62" s="14">
        <f>FC_IND_MQ_E!U$2</f>
        <v>389.75915840303423</v>
      </c>
      <c r="V62" s="14">
        <f>FC_IND_MQ_E!V$2</f>
        <v>419.98603567596558</v>
      </c>
      <c r="W62" s="14">
        <f>FC_IND_MQ_E!W$2</f>
        <v>379.15305757928587</v>
      </c>
      <c r="X62" s="14">
        <f>FC_IND_MQ_E!X$2</f>
        <v>416.62349805261249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422.394505015557</v>
      </c>
      <c r="D63" s="14">
        <f>FC_IND_CON_E!D$2</f>
        <v>454.3077140637505</v>
      </c>
      <c r="E63" s="14">
        <f>FC_IND_CON_E!E$2</f>
        <v>477.4347275981192</v>
      </c>
      <c r="F63" s="14">
        <f>FC_IND_CON_E!F$2</f>
        <v>410.81014261137682</v>
      </c>
      <c r="G63" s="14">
        <f>FC_IND_CON_E!G$2</f>
        <v>369.19514598640535</v>
      </c>
      <c r="H63" s="14">
        <f>FC_IND_CON_E!H$2</f>
        <v>430.4889955548561</v>
      </c>
      <c r="I63" s="14">
        <f>FC_IND_CON_E!I$2</f>
        <v>456.58377386866476</v>
      </c>
      <c r="J63" s="14">
        <f>FC_IND_CON_E!J$2</f>
        <v>420.19595200824335</v>
      </c>
      <c r="K63" s="14">
        <f>FC_IND_CON_E!K$2</f>
        <v>448.94416948068579</v>
      </c>
      <c r="L63" s="14">
        <f>FC_IND_CON_E!L$2</f>
        <v>544.91029587841047</v>
      </c>
      <c r="M63" s="14">
        <f>FC_IND_CON_E!M$2</f>
        <v>471.19315543908897</v>
      </c>
      <c r="N63" s="14">
        <f>FC_IND_CON_E!N$2</f>
        <v>448.55487920866301</v>
      </c>
      <c r="O63" s="14">
        <f>FC_IND_CON_E!O$2</f>
        <v>391.11644364958408</v>
      </c>
      <c r="P63" s="14">
        <f>FC_IND_CON_E!P$2</f>
        <v>307.89806453393635</v>
      </c>
      <c r="Q63" s="14">
        <f>FC_IND_CON_E!Q$2</f>
        <v>250.55076132100154</v>
      </c>
      <c r="R63" s="14">
        <f>FC_IND_CON_E!R$2</f>
        <v>227.85272248198947</v>
      </c>
      <c r="S63" s="14">
        <f>FC_IND_CON_E!S$2</f>
        <v>257.43163243714287</v>
      </c>
      <c r="T63" s="14">
        <f>FC_IND_CON_E!T$2</f>
        <v>349.68055101775082</v>
      </c>
      <c r="U63" s="14">
        <f>FC_IND_CON_E!U$2</f>
        <v>329.90007690137503</v>
      </c>
      <c r="V63" s="14">
        <f>FC_IND_CON_E!V$2</f>
        <v>324.9490952391352</v>
      </c>
      <c r="W63" s="14">
        <f>FC_IND_CON_E!W$2</f>
        <v>339.44127278613786</v>
      </c>
      <c r="X63" s="14">
        <f>FC_IND_CON_E!X$2</f>
        <v>411.9886971458468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948.18437868794115</v>
      </c>
      <c r="D64" s="14">
        <f>FC_IND_NSP_E!D$2</f>
        <v>845.91444399679006</v>
      </c>
      <c r="E64" s="14">
        <f>FC_IND_NSP_E!E$2</f>
        <v>818.59586527359272</v>
      </c>
      <c r="F64" s="14">
        <f>FC_IND_NSP_E!F$2</f>
        <v>875.06852833550647</v>
      </c>
      <c r="G64" s="14">
        <f>FC_IND_NSP_E!G$2</f>
        <v>791.67959472607299</v>
      </c>
      <c r="H64" s="14">
        <f>FC_IND_NSP_E!H$2</f>
        <v>730.70094915717107</v>
      </c>
      <c r="I64" s="14">
        <f>FC_IND_NSP_E!I$2</f>
        <v>743.48901291066397</v>
      </c>
      <c r="J64" s="14">
        <f>FC_IND_NSP_E!J$2</f>
        <v>670.53752150738387</v>
      </c>
      <c r="K64" s="14">
        <f>FC_IND_NSP_E!K$2</f>
        <v>669.60150199157954</v>
      </c>
      <c r="L64" s="14">
        <f>FC_IND_NSP_E!L$2</f>
        <v>488.19714025702655</v>
      </c>
      <c r="M64" s="14">
        <f>FC_IND_NSP_E!M$2</f>
        <v>546.4296046059693</v>
      </c>
      <c r="N64" s="14">
        <f>FC_IND_NSP_E!N$2</f>
        <v>563.26455506702007</v>
      </c>
      <c r="O64" s="14">
        <f>FC_IND_NSP_E!O$2</f>
        <v>489.98075270490847</v>
      </c>
      <c r="P64" s="14">
        <f>FC_IND_NSP_E!P$2</f>
        <v>576.32130464707825</v>
      </c>
      <c r="Q64" s="14">
        <f>FC_IND_NSP_E!Q$2</f>
        <v>559.83501991073513</v>
      </c>
      <c r="R64" s="14">
        <f>FC_IND_NSP_E!R$2</f>
        <v>532.57937351089515</v>
      </c>
      <c r="S64" s="14">
        <f>FC_IND_NSP_E!S$2</f>
        <v>570.70012867288983</v>
      </c>
      <c r="T64" s="14">
        <f>FC_IND_NSP_E!T$2</f>
        <v>589.65883936392129</v>
      </c>
      <c r="U64" s="14">
        <f>FC_IND_NSP_E!U$2</f>
        <v>558.71063356568209</v>
      </c>
      <c r="V64" s="14">
        <f>FC_IND_NSP_E!V$2</f>
        <v>588.44393561154163</v>
      </c>
      <c r="W64" s="14">
        <f>FC_IND_NSP_E!W$2</f>
        <v>556.44523191779444</v>
      </c>
      <c r="X64" s="14">
        <f>FC_IND_NSP_E!X$2</f>
        <v>614.64872809511178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27204.429108240001</v>
      </c>
      <c r="D65" s="12">
        <f>FC_TRA_E!D$2</f>
        <v>27046.220072760003</v>
      </c>
      <c r="E65" s="12">
        <f>FC_TRA_E!E$2</f>
        <v>26138.033181360006</v>
      </c>
      <c r="F65" s="12">
        <f>FC_TRA_E!F$2</f>
        <v>28590.034880520008</v>
      </c>
      <c r="G65" s="12">
        <f>FC_TRA_E!G$2</f>
        <v>32432.853473640003</v>
      </c>
      <c r="H65" s="12">
        <f>FC_TRA_E!H$2</f>
        <v>34885.56923352</v>
      </c>
      <c r="I65" s="12">
        <f>FC_TRA_E!I$2</f>
        <v>38672.150416560005</v>
      </c>
      <c r="J65" s="12">
        <f>FC_TRA_E!J$2</f>
        <v>42782.148585720002</v>
      </c>
      <c r="K65" s="12">
        <f>FC_TRA_E!K$2</f>
        <v>44748.698760719999</v>
      </c>
      <c r="L65" s="12">
        <f>FC_TRA_E!L$2</f>
        <v>45410.031964440001</v>
      </c>
      <c r="M65" s="12">
        <f>FC_TRA_E!M$2</f>
        <v>47880.406023119998</v>
      </c>
      <c r="N65" s="12">
        <f>FC_TRA_E!N$2</f>
        <v>48494.653858440026</v>
      </c>
      <c r="O65" s="12">
        <f>FC_TRA_E!O$2</f>
        <v>46609.850835719997</v>
      </c>
      <c r="P65" s="12">
        <f>FC_TRA_E!P$2</f>
        <v>43862.557312079996</v>
      </c>
      <c r="Q65" s="12">
        <f>FC_TRA_E!Q$2</f>
        <v>44245.017855359998</v>
      </c>
      <c r="R65" s="12">
        <f>FC_TRA_E!R$2</f>
        <v>46691.309829240003</v>
      </c>
      <c r="S65" s="12">
        <f>FC_TRA_E!S$2</f>
        <v>53336.223993960019</v>
      </c>
      <c r="T65" s="12">
        <f>FC_TRA_E!T$2</f>
        <v>61660.573018560019</v>
      </c>
      <c r="U65" s="12">
        <f>FC_TRA_E!U$2</f>
        <v>63438.813005759977</v>
      </c>
      <c r="V65" s="12">
        <f>FC_TRA_E!V$2</f>
        <v>64402.781702039996</v>
      </c>
      <c r="W65" s="12">
        <f>FC_TRA_E!W$2</f>
        <v>61501.76086716001</v>
      </c>
      <c r="X65" s="12">
        <f>FC_TRA_E!X$2</f>
        <v>66549.965413319995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525.7394110800002</v>
      </c>
      <c r="D66" s="14">
        <f>FC_TRA_RAIL_E!D$2</f>
        <v>512.99441855999999</v>
      </c>
      <c r="E66" s="14">
        <f>FC_TRA_RAIL_E!E$2</f>
        <v>487.50390000000004</v>
      </c>
      <c r="F66" s="14">
        <f>FC_TRA_RAIL_E!F$2</f>
        <v>512.9944185600001</v>
      </c>
      <c r="G66" s="14">
        <f>FC_TRA_RAIL_E!G$2</f>
        <v>512.99441855999999</v>
      </c>
      <c r="H66" s="14">
        <f>FC_TRA_RAIL_E!H$2</f>
        <v>503.43534072</v>
      </c>
      <c r="I66" s="14">
        <f>FC_TRA_RAIL_E!I$2</f>
        <v>462.01338144000022</v>
      </c>
      <c r="J66" s="14">
        <f>FC_TRA_RAIL_E!J$2</f>
        <v>455.64101856000002</v>
      </c>
      <c r="K66" s="14">
        <f>FC_TRA_RAIL_E!K$2</f>
        <v>398.28761855999994</v>
      </c>
      <c r="L66" s="14">
        <f>FC_TRA_RAIL_E!L$2</f>
        <v>385.02351108000005</v>
      </c>
      <c r="M66" s="14">
        <f>FC_TRA_RAIL_E!M$2</f>
        <v>356.14674108000008</v>
      </c>
      <c r="N66" s="14">
        <f>FC_TRA_RAIL_E!N$2</f>
        <v>368.98083143999986</v>
      </c>
      <c r="O66" s="14">
        <f>FC_TRA_RAIL_E!O$2</f>
        <v>343.31265071999997</v>
      </c>
      <c r="P66" s="14">
        <f>FC_TRA_RAIL_E!P$2</f>
        <v>317.64447000000007</v>
      </c>
      <c r="Q66" s="14">
        <f>FC_TRA_RAIL_E!Q$2</f>
        <v>285.55911072000004</v>
      </c>
      <c r="R66" s="14">
        <f>FC_TRA_RAIL_E!R$2</f>
        <v>261.27648144</v>
      </c>
      <c r="S66" s="14">
        <f>FC_TRA_RAIL_E!S$2</f>
        <v>261.27648144</v>
      </c>
      <c r="T66" s="14">
        <f>FC_TRA_RAIL_E!T$2</f>
        <v>267.84037799999999</v>
      </c>
      <c r="U66" s="14">
        <f>FC_TRA_RAIL_E!U$2</f>
        <v>322.34531472000003</v>
      </c>
      <c r="V66" s="14">
        <f>FC_TRA_RAIL_E!V$2</f>
        <v>267.93267695999998</v>
      </c>
      <c r="W66" s="14">
        <f>FC_TRA_RAIL_E!W$2</f>
        <v>258.30690911999994</v>
      </c>
      <c r="X66" s="14">
        <f>FC_TRA_RAIL_E!X$2</f>
        <v>279.92914092000001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326.76183034863561</v>
      </c>
      <c r="D68" s="16">
        <f>FC_TRA_RAIL_CPT_E!D$2</f>
        <v>329.30491796359291</v>
      </c>
      <c r="E68" s="16">
        <f>FC_TRA_RAIL_CPT_E!E$2</f>
        <v>307.72010877217122</v>
      </c>
      <c r="F68" s="16">
        <f>FC_TRA_RAIL_CPT_E!F$2</f>
        <v>324.72814355098257</v>
      </c>
      <c r="G68" s="16">
        <f>FC_TRA_RAIL_CPT_E!G$2</f>
        <v>263.87698439031004</v>
      </c>
      <c r="H68" s="16">
        <f>FC_TRA_RAIL_CPT_E!H$2</f>
        <v>283.23241109038366</v>
      </c>
      <c r="I68" s="16">
        <f>FC_TRA_RAIL_CPT_E!I$2</f>
        <v>175.25159083106439</v>
      </c>
      <c r="J68" s="16">
        <f>FC_TRA_RAIL_CPT_E!J$2</f>
        <v>227.74514647280381</v>
      </c>
      <c r="K68" s="16">
        <f>FC_TRA_RAIL_CPT_E!K$2</f>
        <v>177.63612759454682</v>
      </c>
      <c r="L68" s="16">
        <f>FC_TRA_RAIL_CPT_E!L$2</f>
        <v>190.84279825379647</v>
      </c>
      <c r="M68" s="16">
        <f>FC_TRA_RAIL_CPT_E!M$2</f>
        <v>113.75644115597396</v>
      </c>
      <c r="N68" s="16">
        <f>FC_TRA_RAIL_CPT_E!N$2</f>
        <v>113.48133810040491</v>
      </c>
      <c r="O68" s="16">
        <f>FC_TRA_RAIL_CPT_E!O$2</f>
        <v>120.28709480273486</v>
      </c>
      <c r="P68" s="16">
        <f>FC_TRA_RAIL_CPT_E!P$2</f>
        <v>110.43124918542949</v>
      </c>
      <c r="Q68" s="16">
        <f>FC_TRA_RAIL_CPT_E!Q$2</f>
        <v>99.594689691637882</v>
      </c>
      <c r="R68" s="16">
        <f>FC_TRA_RAIL_CPT_E!R$2</f>
        <v>87.086210806489987</v>
      </c>
      <c r="S68" s="16">
        <f>FC_TRA_RAIL_CPT_E!S$2</f>
        <v>109.22781201602763</v>
      </c>
      <c r="T68" s="16">
        <f>FC_TRA_RAIL_CPT_E!T$2</f>
        <v>91.984221562778941</v>
      </c>
      <c r="U68" s="16">
        <f>FC_TRA_RAIL_CPT_E!U$2</f>
        <v>130.62371212618962</v>
      </c>
      <c r="V68" s="16">
        <f>FC_TRA_RAIL_CPT_E!V$2</f>
        <v>103.09952987472042</v>
      </c>
      <c r="W68" s="16">
        <f>FC_TRA_RAIL_CPT_E!W$2</f>
        <v>101.77385687350643</v>
      </c>
      <c r="X68" s="16">
        <f>FC_TRA_RAIL_CPT_E!X$2</f>
        <v>104.36940347095684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198.97758073136455</v>
      </c>
      <c r="D70" s="16">
        <f>FC_TRA_RAIL_FRT_E!D$2</f>
        <v>183.68950059640707</v>
      </c>
      <c r="E70" s="16">
        <f>FC_TRA_RAIL_FRT_E!E$2</f>
        <v>179.7837912278288</v>
      </c>
      <c r="F70" s="16">
        <f>FC_TRA_RAIL_FRT_E!F$2</f>
        <v>188.26627500901751</v>
      </c>
      <c r="G70" s="16">
        <f>FC_TRA_RAIL_FRT_E!G$2</f>
        <v>249.11743416968994</v>
      </c>
      <c r="H70" s="16">
        <f>FC_TRA_RAIL_FRT_E!H$2</f>
        <v>220.20292962961634</v>
      </c>
      <c r="I70" s="16">
        <f>FC_TRA_RAIL_FRT_E!I$2</f>
        <v>286.76179060893583</v>
      </c>
      <c r="J70" s="16">
        <f>FC_TRA_RAIL_FRT_E!J$2</f>
        <v>227.89587208719618</v>
      </c>
      <c r="K70" s="16">
        <f>FC_TRA_RAIL_FRT_E!K$2</f>
        <v>220.65149096545312</v>
      </c>
      <c r="L70" s="16">
        <f>FC_TRA_RAIL_FRT_E!L$2</f>
        <v>194.18071282620355</v>
      </c>
      <c r="M70" s="16">
        <f>FC_TRA_RAIL_FRT_E!M$2</f>
        <v>242.39029992402615</v>
      </c>
      <c r="N70" s="16">
        <f>FC_TRA_RAIL_FRT_E!N$2</f>
        <v>255.49949333959498</v>
      </c>
      <c r="O70" s="16">
        <f>FC_TRA_RAIL_FRT_E!O$2</f>
        <v>223.02555591726508</v>
      </c>
      <c r="P70" s="16">
        <f>FC_TRA_RAIL_FRT_E!P$2</f>
        <v>207.21322081457058</v>
      </c>
      <c r="Q70" s="16">
        <f>FC_TRA_RAIL_FRT_E!Q$2</f>
        <v>185.96442102836212</v>
      </c>
      <c r="R70" s="16">
        <f>FC_TRA_RAIL_FRT_E!R$2</f>
        <v>174.19027063350998</v>
      </c>
      <c r="S70" s="16">
        <f>FC_TRA_RAIL_FRT_E!S$2</f>
        <v>152.04866942397234</v>
      </c>
      <c r="T70" s="16">
        <f>FC_TRA_RAIL_FRT_E!T$2</f>
        <v>175.85615643722102</v>
      </c>
      <c r="U70" s="16">
        <f>FC_TRA_RAIL_FRT_E!U$2</f>
        <v>191.72160259381045</v>
      </c>
      <c r="V70" s="16">
        <f>FC_TRA_RAIL_FRT_E!V$2</f>
        <v>164.83314708527956</v>
      </c>
      <c r="W70" s="16">
        <f>FC_TRA_RAIL_FRT_E!W$2</f>
        <v>156.53305224649353</v>
      </c>
      <c r="X70" s="16">
        <f>FC_TRA_RAIL_FRT_E!X$2</f>
        <v>175.55973744904318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26506.972792800003</v>
      </c>
      <c r="D71" s="14">
        <f>FC_TRA_ROAD_E!D$2</f>
        <v>26315.522148960001</v>
      </c>
      <c r="E71" s="14">
        <f>FC_TRA_ROAD_E!E$2</f>
        <v>25422.667205760004</v>
      </c>
      <c r="F71" s="14">
        <f>FC_TRA_ROAD_E!F$2</f>
        <v>27741.164075280001</v>
      </c>
      <c r="G71" s="14">
        <f>FC_TRA_ROAD_E!G$2</f>
        <v>31471.113309840002</v>
      </c>
      <c r="H71" s="14">
        <f>FC_TRA_ROAD_E!H$2</f>
        <v>33797.171705759996</v>
      </c>
      <c r="I71" s="14">
        <f>FC_TRA_ROAD_E!I$2</f>
        <v>37454.149850760004</v>
      </c>
      <c r="J71" s="14">
        <f>FC_TRA_ROAD_E!J$2</f>
        <v>41628.376320119998</v>
      </c>
      <c r="K71" s="14">
        <f>FC_TRA_ROAD_E!K$2</f>
        <v>43567.922286000001</v>
      </c>
      <c r="L71" s="14">
        <f>FC_TRA_ROAD_E!L$2</f>
        <v>44374.900995000004</v>
      </c>
      <c r="M71" s="14">
        <f>FC_TRA_ROAD_E!M$2</f>
        <v>46979.108653679999</v>
      </c>
      <c r="N71" s="14">
        <f>FC_TRA_ROAD_E!N$2</f>
        <v>47575.776284640022</v>
      </c>
      <c r="O71" s="14">
        <f>FC_TRA_ROAD_E!O$2</f>
        <v>45591.878535120006</v>
      </c>
      <c r="P71" s="14">
        <f>FC_TRA_ROAD_E!P$2</f>
        <v>42617.512260000003</v>
      </c>
      <c r="Q71" s="14">
        <f>FC_TRA_ROAD_E!Q$2</f>
        <v>43016.754328559997</v>
      </c>
      <c r="R71" s="14">
        <f>FC_TRA_ROAD_E!R$2</f>
        <v>45558.242526239999</v>
      </c>
      <c r="S71" s="14">
        <f>FC_TRA_ROAD_E!S$2</f>
        <v>52126.744864680011</v>
      </c>
      <c r="T71" s="14">
        <f>FC_TRA_ROAD_E!T$2</f>
        <v>60420.23369748002</v>
      </c>
      <c r="U71" s="14">
        <f>FC_TRA_ROAD_E!U$2</f>
        <v>62050.692530519977</v>
      </c>
      <c r="V71" s="14">
        <f>FC_TRA_ROAD_E!V$2</f>
        <v>63155.744343359998</v>
      </c>
      <c r="W71" s="14">
        <f>FC_TRA_ROAD_E!W$2</f>
        <v>60409.880478000006</v>
      </c>
      <c r="X71" s="14">
        <f>FC_TRA_ROAD_E!X$2</f>
        <v>65514.266716319995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301.30108452857883</v>
      </c>
      <c r="D72" s="16">
        <f>FC_TRA_ROAD_P2W_E!D$2</f>
        <v>268.33936654017617</v>
      </c>
      <c r="E72" s="16">
        <f>FC_TRA_ROAD_P2W_E!E$2</f>
        <v>252.06758469170475</v>
      </c>
      <c r="F72" s="16">
        <f>FC_TRA_ROAD_P2W_E!F$2</f>
        <v>230.53164216243343</v>
      </c>
      <c r="G72" s="16">
        <f>FC_TRA_ROAD_P2W_E!G$2</f>
        <v>219.89804901410128</v>
      </c>
      <c r="H72" s="16">
        <f>FC_TRA_ROAD_P2W_E!H$2</f>
        <v>223.79493019121631</v>
      </c>
      <c r="I72" s="16">
        <f>FC_TRA_ROAD_P2W_E!I$2</f>
        <v>233.56435085803778</v>
      </c>
      <c r="J72" s="16">
        <f>FC_TRA_ROAD_P2W_E!J$2</f>
        <v>248.50592265035263</v>
      </c>
      <c r="K72" s="16">
        <f>FC_TRA_ROAD_P2W_E!K$2</f>
        <v>254.24121567748972</v>
      </c>
      <c r="L72" s="16">
        <f>FC_TRA_ROAD_P2W_E!L$2</f>
        <v>258.63914617732365</v>
      </c>
      <c r="M72" s="16">
        <f>FC_TRA_ROAD_P2W_E!M$2</f>
        <v>274.53356078594919</v>
      </c>
      <c r="N72" s="16">
        <f>FC_TRA_ROAD_P2W_E!N$2</f>
        <v>269.75727719111563</v>
      </c>
      <c r="O72" s="16">
        <f>FC_TRA_ROAD_P2W_E!O$2</f>
        <v>269.77690110317951</v>
      </c>
      <c r="P72" s="16">
        <f>FC_TRA_ROAD_P2W_E!P$2</f>
        <v>259.48753010853591</v>
      </c>
      <c r="Q72" s="16">
        <f>FC_TRA_ROAD_P2W_E!Q$2</f>
        <v>260.21314826649063</v>
      </c>
      <c r="R72" s="16">
        <f>FC_TRA_ROAD_P2W_E!R$2</f>
        <v>267.1982477853702</v>
      </c>
      <c r="S72" s="16">
        <f>FC_TRA_ROAD_P2W_E!S$2</f>
        <v>282.00354471610626</v>
      </c>
      <c r="T72" s="16">
        <f>FC_TRA_ROAD_P2W_E!T$2</f>
        <v>265.75128715654614</v>
      </c>
      <c r="U72" s="16">
        <f>FC_TRA_ROAD_P2W_E!U$2</f>
        <v>254.13751003210083</v>
      </c>
      <c r="V72" s="16">
        <f>FC_TRA_ROAD_P2W_E!V$2</f>
        <v>269.68134086743754</v>
      </c>
      <c r="W72" s="16">
        <f>FC_TRA_ROAD_P2W_E!W$2</f>
        <v>241.47673010363624</v>
      </c>
      <c r="X72" s="16">
        <f>FC_TRA_ROAD_P2W_E!X$2</f>
        <v>239.6682492933715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15083.668296845754</v>
      </c>
      <c r="D73" s="16">
        <f>FC_TRA_ROAD_CAR_E!D$2</f>
        <v>14753.587640864605</v>
      </c>
      <c r="E73" s="16">
        <f>FC_TRA_ROAD_CAR_E!E$2</f>
        <v>14505.021280031287</v>
      </c>
      <c r="F73" s="16">
        <f>FC_TRA_ROAD_CAR_E!F$2</f>
        <v>15312.533530183717</v>
      </c>
      <c r="G73" s="16">
        <f>FC_TRA_ROAD_CAR_E!G$2</f>
        <v>17236.268420021515</v>
      </c>
      <c r="H73" s="16">
        <f>FC_TRA_ROAD_CAR_E!H$2</f>
        <v>17280.557666496497</v>
      </c>
      <c r="I73" s="16">
        <f>FC_TRA_ROAD_CAR_E!I$2</f>
        <v>19504.346678529651</v>
      </c>
      <c r="J73" s="16">
        <f>FC_TRA_ROAD_CAR_E!J$2</f>
        <v>21647.144748072991</v>
      </c>
      <c r="K73" s="16">
        <f>FC_TRA_ROAD_CAR_E!K$2</f>
        <v>22973.304354423311</v>
      </c>
      <c r="L73" s="16">
        <f>FC_TRA_ROAD_CAR_E!L$2</f>
        <v>23930.937153892555</v>
      </c>
      <c r="M73" s="16">
        <f>FC_TRA_ROAD_CAR_E!M$2</f>
        <v>25190.161565185415</v>
      </c>
      <c r="N73" s="16">
        <f>FC_TRA_ROAD_CAR_E!N$2</f>
        <v>25495.23401629247</v>
      </c>
      <c r="O73" s="16">
        <f>FC_TRA_ROAD_CAR_E!O$2</f>
        <v>25385.786235062682</v>
      </c>
      <c r="P73" s="16">
        <f>FC_TRA_ROAD_CAR_E!P$2</f>
        <v>24058.843012995821</v>
      </c>
      <c r="Q73" s="16">
        <f>FC_TRA_ROAD_CAR_E!Q$2</f>
        <v>24010.281118229897</v>
      </c>
      <c r="R73" s="16">
        <f>FC_TRA_ROAD_CAR_E!R$2</f>
        <v>25369.460958565451</v>
      </c>
      <c r="S73" s="16">
        <f>FC_TRA_ROAD_CAR_E!S$2</f>
        <v>27838.899079902087</v>
      </c>
      <c r="T73" s="16">
        <f>FC_TRA_ROAD_CAR_E!T$2</f>
        <v>31150.18018218231</v>
      </c>
      <c r="U73" s="16">
        <f>FC_TRA_ROAD_CAR_E!U$2</f>
        <v>32758.115244340679</v>
      </c>
      <c r="V73" s="16">
        <f>FC_TRA_ROAD_CAR_E!V$2</f>
        <v>33567.408580481198</v>
      </c>
      <c r="W73" s="16">
        <f>FC_TRA_ROAD_CAR_E!W$2</f>
        <v>32252.927500642614</v>
      </c>
      <c r="X73" s="16">
        <f>FC_TRA_ROAD_CAR_E!X$2</f>
        <v>32091.938452209641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3061.2798103648506</v>
      </c>
      <c r="D74" s="16">
        <f>FC_TRA_ROAD_BUS_E!D$2</f>
        <v>2840.9014172336651</v>
      </c>
      <c r="E74" s="16">
        <f>FC_TRA_ROAD_BUS_E!E$2</f>
        <v>2765.5353149069078</v>
      </c>
      <c r="F74" s="16">
        <f>FC_TRA_ROAD_BUS_E!F$2</f>
        <v>2656.0410611801899</v>
      </c>
      <c r="G74" s="16">
        <f>FC_TRA_ROAD_BUS_E!G$2</f>
        <v>2796.3429568686574</v>
      </c>
      <c r="H74" s="16">
        <f>FC_TRA_ROAD_BUS_E!H$2</f>
        <v>2711.0791662486436</v>
      </c>
      <c r="I74" s="16">
        <f>FC_TRA_ROAD_BUS_E!I$2</f>
        <v>2575.8628050008424</v>
      </c>
      <c r="J74" s="16">
        <f>FC_TRA_ROAD_BUS_E!J$2</f>
        <v>2611.543051853062</v>
      </c>
      <c r="K74" s="16">
        <f>FC_TRA_ROAD_BUS_E!K$2</f>
        <v>2469.3588751404864</v>
      </c>
      <c r="L74" s="16">
        <f>FC_TRA_ROAD_BUS_E!L$2</f>
        <v>2451.6714189592062</v>
      </c>
      <c r="M74" s="16">
        <f>FC_TRA_ROAD_BUS_E!M$2</f>
        <v>2396.9562018615138</v>
      </c>
      <c r="N74" s="16">
        <f>FC_TRA_ROAD_BUS_E!N$2</f>
        <v>2424.89169449572</v>
      </c>
      <c r="O74" s="16">
        <f>FC_TRA_ROAD_BUS_E!O$2</f>
        <v>2390.0889509927097</v>
      </c>
      <c r="P74" s="16">
        <f>FC_TRA_ROAD_BUS_E!P$2</f>
        <v>2417.2341997790204</v>
      </c>
      <c r="Q74" s="16">
        <f>FC_TRA_ROAD_BUS_E!Q$2</f>
        <v>2486.6125063523932</v>
      </c>
      <c r="R74" s="16">
        <f>FC_TRA_ROAD_BUS_E!R$2</f>
        <v>2927.4600902780176</v>
      </c>
      <c r="S74" s="16">
        <f>FC_TRA_ROAD_BUS_E!S$2</f>
        <v>2954.3729195147662</v>
      </c>
      <c r="T74" s="16">
        <f>FC_TRA_ROAD_BUS_E!T$2</f>
        <v>2894.5782330412571</v>
      </c>
      <c r="U74" s="16">
        <f>FC_TRA_ROAD_BUS_E!U$2</f>
        <v>2731.5444424923094</v>
      </c>
      <c r="V74" s="16">
        <f>FC_TRA_ROAD_BUS_E!V$2</f>
        <v>2869.8324997329928</v>
      </c>
      <c r="W74" s="16">
        <f>FC_TRA_ROAD_BUS_E!W$2</f>
        <v>2833.1042049291082</v>
      </c>
      <c r="X74" s="16">
        <f>FC_TRA_ROAD_BUS_E!X$2</f>
        <v>2836.0536860569391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5767.9595350176096</v>
      </c>
      <c r="D75" s="16">
        <f>FC_TRA_ROAD_LCV_E!D$2</f>
        <v>5479.029707092488</v>
      </c>
      <c r="E75" s="16">
        <f>FC_TRA_ROAD_LCV_E!E$2</f>
        <v>5650.5405197442597</v>
      </c>
      <c r="F75" s="16">
        <f>FC_TRA_ROAD_LCV_E!F$2</f>
        <v>5762.6368543687931</v>
      </c>
      <c r="G75" s="16">
        <f>FC_TRA_ROAD_LCV_E!G$2</f>
        <v>5577.364872586355</v>
      </c>
      <c r="H75" s="16">
        <f>FC_TRA_ROAD_LCV_E!H$2</f>
        <v>5654.8294927139232</v>
      </c>
      <c r="I75" s="16">
        <f>FC_TRA_ROAD_LCV_E!I$2</f>
        <v>5904.359134147664</v>
      </c>
      <c r="J75" s="16">
        <f>FC_TRA_ROAD_LCV_E!J$2</f>
        <v>6098.4796070636385</v>
      </c>
      <c r="K75" s="16">
        <f>FC_TRA_ROAD_LCV_E!K$2</f>
        <v>6271.5964229812234</v>
      </c>
      <c r="L75" s="16">
        <f>FC_TRA_ROAD_LCV_E!L$2</f>
        <v>6503.8165661995063</v>
      </c>
      <c r="M75" s="16">
        <f>FC_TRA_ROAD_LCV_E!M$2</f>
        <v>6792.2586608752099</v>
      </c>
      <c r="N75" s="16">
        <f>FC_TRA_ROAD_LCV_E!N$2</f>
        <v>7099.6934056123191</v>
      </c>
      <c r="O75" s="16">
        <f>FC_TRA_ROAD_LCV_E!O$2</f>
        <v>7094.2279423134696</v>
      </c>
      <c r="P75" s="16">
        <f>FC_TRA_ROAD_LCV_E!P$2</f>
        <v>7247.1535160284975</v>
      </c>
      <c r="Q75" s="16">
        <f>FC_TRA_ROAD_LCV_E!Q$2</f>
        <v>7236.714751247142</v>
      </c>
      <c r="R75" s="16">
        <f>FC_TRA_ROAD_LCV_E!R$2</f>
        <v>7329.3244648888476</v>
      </c>
      <c r="S75" s="16">
        <f>FC_TRA_ROAD_LCV_E!S$2</f>
        <v>7853.4088380176181</v>
      </c>
      <c r="T75" s="16">
        <f>FC_TRA_ROAD_LCV_E!T$2</f>
        <v>8102.3666104067252</v>
      </c>
      <c r="U75" s="16">
        <f>FC_TRA_ROAD_LCV_E!U$2</f>
        <v>8379.3996736305307</v>
      </c>
      <c r="V75" s="16">
        <f>FC_TRA_ROAD_LCV_E!V$2</f>
        <v>8668.3707913144208</v>
      </c>
      <c r="W75" s="16">
        <f>FC_TRA_ROAD_LCV_E!W$2</f>
        <v>8724.800876184443</v>
      </c>
      <c r="X75" s="16">
        <f>FC_TRA_ROAD_LCV_E!X$2</f>
        <v>9012.9320550525408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2292.7640660432107</v>
      </c>
      <c r="D76" s="16">
        <f>FC_TRA_ROAD_HGV_E!D$2</f>
        <v>2973.6640172290677</v>
      </c>
      <c r="E76" s="16">
        <f>FC_TRA_ROAD_HGV_E!E$2</f>
        <v>2249.5025063858443</v>
      </c>
      <c r="F76" s="16">
        <f>FC_TRA_ROAD_HGV_E!F$2</f>
        <v>3779.4209873848681</v>
      </c>
      <c r="G76" s="16">
        <f>FC_TRA_ROAD_HGV_E!G$2</f>
        <v>5641.239011349373</v>
      </c>
      <c r="H76" s="16">
        <f>FC_TRA_ROAD_HGV_E!H$2</f>
        <v>7926.9104501097136</v>
      </c>
      <c r="I76" s="16">
        <f>FC_TRA_ROAD_HGV_E!I$2</f>
        <v>9236.0168822238065</v>
      </c>
      <c r="J76" s="16">
        <f>FC_TRA_ROAD_HGV_E!J$2</f>
        <v>11022.702990479955</v>
      </c>
      <c r="K76" s="16">
        <f>FC_TRA_ROAD_HGV_E!K$2</f>
        <v>11599.42141777749</v>
      </c>
      <c r="L76" s="16">
        <f>FC_TRA_ROAD_HGV_E!L$2</f>
        <v>11229.836709771407</v>
      </c>
      <c r="M76" s="16">
        <f>FC_TRA_ROAD_HGV_E!M$2</f>
        <v>12325.198664971911</v>
      </c>
      <c r="N76" s="16">
        <f>FC_TRA_ROAD_HGV_E!N$2</f>
        <v>12286.199891048396</v>
      </c>
      <c r="O76" s="16">
        <f>FC_TRA_ROAD_HGV_E!O$2</f>
        <v>10451.998505647956</v>
      </c>
      <c r="P76" s="16">
        <f>FC_TRA_ROAD_HGV_E!P$2</f>
        <v>8634.7940010881248</v>
      </c>
      <c r="Q76" s="16">
        <f>FC_TRA_ROAD_HGV_E!Q$2</f>
        <v>9022.9328044640806</v>
      </c>
      <c r="R76" s="16">
        <f>FC_TRA_ROAD_HGV_E!R$2</f>
        <v>9664.7987647223199</v>
      </c>
      <c r="S76" s="16">
        <f>FC_TRA_ROAD_HGV_E!S$2</f>
        <v>13198.060482529434</v>
      </c>
      <c r="T76" s="16">
        <f>FC_TRA_ROAD_HGV_E!T$2</f>
        <v>18007.357384693179</v>
      </c>
      <c r="U76" s="16">
        <f>FC_TRA_ROAD_HGV_E!U$2</f>
        <v>17927.495660024368</v>
      </c>
      <c r="V76" s="16">
        <f>FC_TRA_ROAD_HGV_E!V$2</f>
        <v>17780.451130963953</v>
      </c>
      <c r="W76" s="16">
        <f>FC_TRA_ROAD_HGV_E!W$2</f>
        <v>16357.571166140207</v>
      </c>
      <c r="X76" s="16">
        <f>FC_TRA_ROAD_HGV_E!X$2</f>
        <v>21333.6742737075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9.3030840000000019</v>
      </c>
      <c r="D77" s="14">
        <f>FC_TRA_DAVI_E!D$2</f>
        <v>9.3030840000000001</v>
      </c>
      <c r="E77" s="14">
        <f>FC_TRA_DAVI_E!E$2</f>
        <v>12.403944000000003</v>
      </c>
      <c r="F77" s="14">
        <f>FC_TRA_DAVI_E!F$2</f>
        <v>12.403944000000003</v>
      </c>
      <c r="G77" s="14">
        <f>FC_TRA_DAVI_E!G$2</f>
        <v>9.3030840000000001</v>
      </c>
      <c r="H77" s="14">
        <f>FC_TRA_DAVI_E!H$2</f>
        <v>9.3030840000000001</v>
      </c>
      <c r="I77" s="14">
        <f>FC_TRA_DAVI_E!I$2</f>
        <v>9.3030840000000001</v>
      </c>
      <c r="J77" s="14">
        <f>FC_TRA_DAVI_E!J$2</f>
        <v>12.403944000000003</v>
      </c>
      <c r="K77" s="14">
        <f>FC_TRA_DAVI_E!K$2</f>
        <v>9.3030840000000001</v>
      </c>
      <c r="L77" s="14">
        <f>FC_TRA_DAVI_E!L$2</f>
        <v>12.320028000000001</v>
      </c>
      <c r="M77" s="14">
        <f>FC_TRA_DAVI_E!M$2</f>
        <v>12.320028000000001</v>
      </c>
      <c r="N77" s="14">
        <f>FC_TRA_DAVI_E!N$2</f>
        <v>15.399971999999998</v>
      </c>
      <c r="O77" s="14">
        <f>FC_TRA_DAVI_E!O$2</f>
        <v>55.592129519999993</v>
      </c>
      <c r="P77" s="14">
        <f>FC_TRA_DAVI_E!P$2</f>
        <v>49.420341719999989</v>
      </c>
      <c r="Q77" s="14">
        <f>FC_TRA_DAVI_E!Q$2</f>
        <v>80.325585720000021</v>
      </c>
      <c r="R77" s="14">
        <f>FC_TRA_DAVI_E!R$2</f>
        <v>55.603770480000023</v>
      </c>
      <c r="S77" s="14">
        <f>FC_TRA_DAVI_E!S$2</f>
        <v>74.154056760000003</v>
      </c>
      <c r="T77" s="14">
        <f>FC_TRA_DAVI_E!T$2</f>
        <v>82.59918012</v>
      </c>
      <c r="U77" s="14">
        <f>FC_TRA_DAVI_E!U$2</f>
        <v>98.535143880000049</v>
      </c>
      <c r="V77" s="14">
        <f>FC_TRA_DAVI_E!V$2</f>
        <v>101.49083784</v>
      </c>
      <c r="W77" s="14">
        <f>FC_TRA_DAVI_E!W$2</f>
        <v>54.594344880000016</v>
      </c>
      <c r="X77" s="14">
        <f>FC_TRA_DAVI_E!X$2</f>
        <v>90.106265160000021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9.1647830391647283</v>
      </c>
      <c r="D78" s="16">
        <f>FC_TRA_DAVI_PA_E!D$2</f>
        <v>9.1960045563761899</v>
      </c>
      <c r="E78" s="16">
        <f>FC_TRA_DAVI_PA_E!E$2</f>
        <v>12.285051962124891</v>
      </c>
      <c r="F78" s="16">
        <f>FC_TRA_DAVI_PA_E!F$2</f>
        <v>12.285522016004364</v>
      </c>
      <c r="G78" s="16">
        <f>FC_TRA_DAVI_PA_E!G$2</f>
        <v>9.2152330835374237</v>
      </c>
      <c r="H78" s="16">
        <f>FC_TRA_DAVI_PA_E!H$2</f>
        <v>9.2325302888756369</v>
      </c>
      <c r="I78" s="16">
        <f>FC_TRA_DAVI_PA_E!I$2</f>
        <v>9.1254899453014424</v>
      </c>
      <c r="J78" s="16">
        <f>FC_TRA_DAVI_PA_E!J$2</f>
        <v>12.120081669970279</v>
      </c>
      <c r="K78" s="16">
        <f>FC_TRA_DAVI_PA_E!K$2</f>
        <v>9.049473402658359</v>
      </c>
      <c r="L78" s="16">
        <f>FC_TRA_DAVI_PA_E!L$2</f>
        <v>11.961306920998187</v>
      </c>
      <c r="M78" s="16">
        <f>FC_TRA_DAVI_PA_E!M$2</f>
        <v>12.017396536985217</v>
      </c>
      <c r="N78" s="16">
        <f>FC_TRA_DAVI_PA_E!N$2</f>
        <v>15.062897043059095</v>
      </c>
      <c r="O78" s="16">
        <f>FC_TRA_DAVI_PA_E!O$2</f>
        <v>54.716796827001183</v>
      </c>
      <c r="P78" s="16">
        <f>FC_TRA_DAVI_PA_E!P$2</f>
        <v>48.527708837526063</v>
      </c>
      <c r="Q78" s="16">
        <f>FC_TRA_DAVI_PA_E!Q$2</f>
        <v>79.49018837211274</v>
      </c>
      <c r="R78" s="16">
        <f>FC_TRA_DAVI_PA_E!R$2</f>
        <v>55.143351830238878</v>
      </c>
      <c r="S78" s="16">
        <f>FC_TRA_DAVI_PA_E!S$2</f>
        <v>73.840987175106648</v>
      </c>
      <c r="T78" s="16">
        <f>FC_TRA_DAVI_PA_E!T$2</f>
        <v>82.485830646170953</v>
      </c>
      <c r="U78" s="16">
        <f>FC_TRA_DAVI_PA_E!U$2</f>
        <v>98.394223843902381</v>
      </c>
      <c r="V78" s="16">
        <f>FC_TRA_DAVI_PA_E!V$2</f>
        <v>101.31037165271982</v>
      </c>
      <c r="W78" s="16">
        <f>FC_TRA_DAVI_PA_E!W$2</f>
        <v>54.535274000113375</v>
      </c>
      <c r="X78" s="16">
        <f>FC_TRA_DAVI_PA_E!X$2</f>
        <v>89.998961669336737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0.13830096083527332</v>
      </c>
      <c r="D79" s="16">
        <f>FC_TRA_DAVI_FR_E!D$2</f>
        <v>0.10707944362381093</v>
      </c>
      <c r="E79" s="16">
        <f>FC_TRA_DAVI_FR_E!E$2</f>
        <v>0.11889203787511124</v>
      </c>
      <c r="F79" s="16">
        <f>FC_TRA_DAVI_FR_E!F$2</f>
        <v>0.11842198399563757</v>
      </c>
      <c r="G79" s="16">
        <f>FC_TRA_DAVI_FR_E!G$2</f>
        <v>8.7850916462576326E-2</v>
      </c>
      <c r="H79" s="16">
        <f>FC_TRA_DAVI_FR_E!H$2</f>
        <v>7.0553711124363275E-2</v>
      </c>
      <c r="I79" s="16">
        <f>FC_TRA_DAVI_FR_E!I$2</f>
        <v>0.17759405469855827</v>
      </c>
      <c r="J79" s="16">
        <f>FC_TRA_DAVI_FR_E!J$2</f>
        <v>0.28386233002972305</v>
      </c>
      <c r="K79" s="16">
        <f>FC_TRA_DAVI_FR_E!K$2</f>
        <v>0.25361059734164082</v>
      </c>
      <c r="L79" s="16">
        <f>FC_TRA_DAVI_FR_E!L$2</f>
        <v>0.35872107900181449</v>
      </c>
      <c r="M79" s="16">
        <f>FC_TRA_DAVI_FR_E!M$2</f>
        <v>0.30263146301478339</v>
      </c>
      <c r="N79" s="16">
        <f>FC_TRA_DAVI_FR_E!N$2</f>
        <v>0.3370749569409035</v>
      </c>
      <c r="O79" s="16">
        <f>FC_TRA_DAVI_FR_E!O$2</f>
        <v>0.87533269299880845</v>
      </c>
      <c r="P79" s="16">
        <f>FC_TRA_DAVI_FR_E!P$2</f>
        <v>0.89263288247392991</v>
      </c>
      <c r="Q79" s="16">
        <f>FC_TRA_DAVI_FR_E!Q$2</f>
        <v>0.83539734788727504</v>
      </c>
      <c r="R79" s="16">
        <f>FC_TRA_DAVI_FR_E!R$2</f>
        <v>0.46041864976114105</v>
      </c>
      <c r="S79" s="16">
        <f>FC_TRA_DAVI_FR_E!S$2</f>
        <v>0.31306958489335912</v>
      </c>
      <c r="T79" s="16">
        <f>FC_TRA_DAVI_FR_E!T$2</f>
        <v>0.1133494738290458</v>
      </c>
      <c r="U79" s="16">
        <f>FC_TRA_DAVI_FR_E!U$2</f>
        <v>0.14092003609765294</v>
      </c>
      <c r="V79" s="16">
        <f>FC_TRA_DAVI_FR_E!V$2</f>
        <v>0.1804661872801808</v>
      </c>
      <c r="W79" s="16">
        <f>FC_TRA_DAVI_FR_E!W$2</f>
        <v>5.9070879886637361E-2</v>
      </c>
      <c r="X79" s="16">
        <f>FC_TRA_DAVI_FR_E!X$2</f>
        <v>0.10730349066328129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19.117888920000002</v>
      </c>
      <c r="D80" s="14">
        <f>FC_TRA_DNAVI_E!D$2</f>
        <v>19.117888919999999</v>
      </c>
      <c r="E80" s="14">
        <f>FC_TRA_DNAVI_E!E$2</f>
        <v>15.931440719999998</v>
      </c>
      <c r="F80" s="14">
        <f>FC_TRA_DNAVI_E!F$2</f>
        <v>22.304070360000001</v>
      </c>
      <c r="G80" s="14">
        <f>FC_TRA_DNAVI_E!G$2</f>
        <v>19.117888919999999</v>
      </c>
      <c r="H80" s="14">
        <f>FC_TRA_DNAVI_E!H$2</f>
        <v>15.931440719999999</v>
      </c>
      <c r="I80" s="14">
        <f>FC_TRA_DNAVI_E!I$2</f>
        <v>19.117888919999999</v>
      </c>
      <c r="J80" s="14">
        <f>FC_TRA_DNAVI_E!J$2</f>
        <v>15.931440719999999</v>
      </c>
      <c r="K80" s="14">
        <f>FC_TRA_DNAVI_E!K$2</f>
        <v>15.931440720000001</v>
      </c>
      <c r="L80" s="14">
        <f>FC_TRA_DNAVI_E!L$2</f>
        <v>9.6255010799999994</v>
      </c>
      <c r="M80" s="14">
        <f>FC_TRA_DNAVI_E!M$2</f>
        <v>9.6255010800000029</v>
      </c>
      <c r="N80" s="14">
        <f>FC_TRA_DNAVI_E!N$2</f>
        <v>9.6255010800000012</v>
      </c>
      <c r="O80" s="14">
        <f>FC_TRA_DNAVI_E!O$2</f>
        <v>9.6255010799999994</v>
      </c>
      <c r="P80" s="14">
        <f>FC_TRA_DNAVI_E!P$2</f>
        <v>9.6255010800000012</v>
      </c>
      <c r="Q80" s="14">
        <f>FC_TRA_DNAVI_E!Q$2</f>
        <v>9.6255010800000012</v>
      </c>
      <c r="R80" s="14">
        <f>FC_TRA_DNAVI_E!R$2</f>
        <v>6.3726296399999987</v>
      </c>
      <c r="S80" s="14">
        <f>FC_TRA_DNAVI_E!S$2</f>
        <v>6.3726296399999987</v>
      </c>
      <c r="T80" s="14">
        <f>FC_TRA_DNAVI_E!T$2</f>
        <v>14.54855688</v>
      </c>
      <c r="U80" s="14">
        <f>FC_TRA_DNAVI_E!U$2</f>
        <v>6.2864661599999998</v>
      </c>
      <c r="V80" s="14">
        <f>FC_TRA_DNAVI_E!V$2</f>
        <v>5.8308400800000006</v>
      </c>
      <c r="W80" s="14">
        <f>FC_TRA_DNAVI_E!W$2</f>
        <v>3.2085892799999987</v>
      </c>
      <c r="X80" s="14">
        <f>FC_TRA_DNAVI_E!X$2</f>
        <v>3.4761495600000005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0.75690134306984436</v>
      </c>
      <c r="D81" s="16">
        <f>FC_TRA_DNAVI_DCS_E!D$2</f>
        <v>0.75200956420802278</v>
      </c>
      <c r="E81" s="16">
        <f>FC_TRA_DNAVI_DCS_E!E$2</f>
        <v>0.80199362567698085</v>
      </c>
      <c r="F81" s="16">
        <f>FC_TRA_DNAVI_DCS_E!F$2</f>
        <v>0.88144414530625448</v>
      </c>
      <c r="G81" s="16">
        <f>FC_TRA_DNAVI_DCS_E!G$2</f>
        <v>1.0114565791415495</v>
      </c>
      <c r="H81" s="16">
        <f>FC_TRA_DNAVI_DCS_E!H$2</f>
        <v>3.1722400742512793</v>
      </c>
      <c r="I81" s="16">
        <f>FC_TRA_DNAVI_DCS_E!I$2</f>
        <v>3.4789630772449947</v>
      </c>
      <c r="J81" s="16">
        <f>FC_TRA_DNAVI_DCS_E!J$2</f>
        <v>2.4815238340881538</v>
      </c>
      <c r="K81" s="16">
        <f>FC_TRA_DNAVI_DCS_E!K$2</f>
        <v>2.9360629827906068</v>
      </c>
      <c r="L81" s="16">
        <f>FC_TRA_DNAVI_DCS_E!L$2</f>
        <v>2.1797598968337502</v>
      </c>
      <c r="M81" s="16">
        <f>FC_TRA_DNAVI_DCS_E!M$2</f>
        <v>2.6094840712362908</v>
      </c>
      <c r="N81" s="16">
        <f>FC_TRA_DNAVI_DCS_E!N$2</f>
        <v>3.4096303489151478</v>
      </c>
      <c r="O81" s="16">
        <f>FC_TRA_DNAVI_DCS_E!O$2</f>
        <v>3.2164045664705134</v>
      </c>
      <c r="P81" s="16">
        <f>FC_TRA_DNAVI_DCS_E!P$2</f>
        <v>3.2310143337899651</v>
      </c>
      <c r="Q81" s="16">
        <f>FC_TRA_DNAVI_DCS_E!Q$2</f>
        <v>2.2074833209326781</v>
      </c>
      <c r="R81" s="16">
        <f>FC_TRA_DNAVI_DCS_E!R$2</f>
        <v>2.4213507244097316</v>
      </c>
      <c r="S81" s="16">
        <f>FC_TRA_DNAVI_DCS_E!S$2</f>
        <v>3.2105135686477397</v>
      </c>
      <c r="T81" s="16">
        <f>FC_TRA_DNAVI_DCS_E!T$2</f>
        <v>6.6230967897335615</v>
      </c>
      <c r="U81" s="16">
        <f>FC_TRA_DNAVI_DCS_E!U$2</f>
        <v>2.7604386805259065</v>
      </c>
      <c r="V81" s="16">
        <f>FC_TRA_DNAVI_DCS_E!V$2</f>
        <v>3.2947115748123745</v>
      </c>
      <c r="W81" s="16">
        <f>FC_TRA_DNAVI_DCS_E!W$2</f>
        <v>2.1885771106217908</v>
      </c>
      <c r="X81" s="16">
        <f>FC_TRA_DNAVI_DCS_E!X$2</f>
        <v>2.7937482974503185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18.360987576930157</v>
      </c>
      <c r="D82" s="16">
        <f>FC_TRA_DNAVI_IWW_E!D$2</f>
        <v>18.365879355791975</v>
      </c>
      <c r="E82" s="16">
        <f>FC_TRA_DNAVI_IWW_E!E$2</f>
        <v>15.129447094323018</v>
      </c>
      <c r="F82" s="16">
        <f>FC_TRA_DNAVI_IWW_E!F$2</f>
        <v>21.422626214693747</v>
      </c>
      <c r="G82" s="16">
        <f>FC_TRA_DNAVI_IWW_E!G$2</f>
        <v>18.106432340858451</v>
      </c>
      <c r="H82" s="16">
        <f>FC_TRA_DNAVI_IWW_E!H$2</f>
        <v>12.75920064574872</v>
      </c>
      <c r="I82" s="16">
        <f>FC_TRA_DNAVI_IWW_E!I$2</f>
        <v>15.638925842755004</v>
      </c>
      <c r="J82" s="16">
        <f>FC_TRA_DNAVI_IWW_E!J$2</f>
        <v>13.449916885911845</v>
      </c>
      <c r="K82" s="16">
        <f>FC_TRA_DNAVI_IWW_E!K$2</f>
        <v>12.995377737209393</v>
      </c>
      <c r="L82" s="16">
        <f>FC_TRA_DNAVI_IWW_E!L$2</f>
        <v>7.4457411831662501</v>
      </c>
      <c r="M82" s="16">
        <f>FC_TRA_DNAVI_IWW_E!M$2</f>
        <v>7.0160170087637113</v>
      </c>
      <c r="N82" s="16">
        <f>FC_TRA_DNAVI_IWW_E!N$2</f>
        <v>6.2158707310848538</v>
      </c>
      <c r="O82" s="16">
        <f>FC_TRA_DNAVI_IWW_E!O$2</f>
        <v>6.4090965135294864</v>
      </c>
      <c r="P82" s="16">
        <f>FC_TRA_DNAVI_IWW_E!P$2</f>
        <v>6.3944867462100365</v>
      </c>
      <c r="Q82" s="16">
        <f>FC_TRA_DNAVI_IWW_E!Q$2</f>
        <v>7.4180177590673235</v>
      </c>
      <c r="R82" s="16">
        <f>FC_TRA_DNAVI_IWW_E!R$2</f>
        <v>3.951278915590267</v>
      </c>
      <c r="S82" s="16">
        <f>FC_TRA_DNAVI_IWW_E!S$2</f>
        <v>3.1621160713522589</v>
      </c>
      <c r="T82" s="16">
        <f>FC_TRA_DNAVI_IWW_E!T$2</f>
        <v>7.9254600902664389</v>
      </c>
      <c r="U82" s="16">
        <f>FC_TRA_DNAVI_IWW_E!U$2</f>
        <v>3.5260274794740938</v>
      </c>
      <c r="V82" s="16">
        <f>FC_TRA_DNAVI_IWW_E!V$2</f>
        <v>2.5361285051876261</v>
      </c>
      <c r="W82" s="16">
        <f>FC_TRA_DNAVI_IWW_E!W$2</f>
        <v>1.0200121693782078</v>
      </c>
      <c r="X82" s="16">
        <f>FC_TRA_DNAVI_IWW_E!X$2</f>
        <v>0.68240126254968181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143.29593144000003</v>
      </c>
      <c r="D83" s="14">
        <f>FC_TRA_PIPE_E!D$2</f>
        <v>189.28253232000003</v>
      </c>
      <c r="E83" s="14">
        <f>FC_TRA_PIPE_E!E$2</f>
        <v>199.52669088000002</v>
      </c>
      <c r="F83" s="14">
        <f>FC_TRA_PIPE_E!F$2</f>
        <v>301.16837231999995</v>
      </c>
      <c r="G83" s="14">
        <f>FC_TRA_PIPE_E!G$2</f>
        <v>420.32477232000008</v>
      </c>
      <c r="H83" s="14">
        <f>FC_TRA_PIPE_E!H$2</f>
        <v>559.72766231999992</v>
      </c>
      <c r="I83" s="14">
        <f>FC_TRA_PIPE_E!I$2</f>
        <v>727.56621144000019</v>
      </c>
      <c r="J83" s="14">
        <f>FC_TRA_PIPE_E!J$2</f>
        <v>669.79586231999997</v>
      </c>
      <c r="K83" s="14">
        <f>FC_TRA_PIPE_E!K$2</f>
        <v>757.25433143999999</v>
      </c>
      <c r="L83" s="14">
        <f>FC_TRA_PIPE_E!L$2</f>
        <v>628.16192928000009</v>
      </c>
      <c r="M83" s="14">
        <f>FC_TRA_PIPE_E!M$2</f>
        <v>523.20509928000013</v>
      </c>
      <c r="N83" s="14">
        <f>FC_TRA_PIPE_E!N$2</f>
        <v>524.87126927999998</v>
      </c>
      <c r="O83" s="14">
        <f>FC_TRA_PIPE_E!O$2</f>
        <v>609.44201927999995</v>
      </c>
      <c r="P83" s="14">
        <f>FC_TRA_PIPE_E!P$2</f>
        <v>868.35473927999988</v>
      </c>
      <c r="Q83" s="14">
        <f>FC_TRA_PIPE_E!Q$2</f>
        <v>852.75332928</v>
      </c>
      <c r="R83" s="14">
        <f>FC_TRA_PIPE_E!R$2</f>
        <v>809.81442144000027</v>
      </c>
      <c r="S83" s="14">
        <f>FC_TRA_PIPE_E!S$2</f>
        <v>867.67596144000015</v>
      </c>
      <c r="T83" s="14">
        <f>FC_TRA_PIPE_E!T$2</f>
        <v>875.35120608000011</v>
      </c>
      <c r="U83" s="14">
        <f>FC_TRA_PIPE_E!U$2</f>
        <v>960.95355048000022</v>
      </c>
      <c r="V83" s="14">
        <f>FC_TRA_PIPE_E!V$2</f>
        <v>871.78300380000007</v>
      </c>
      <c r="W83" s="14">
        <f>FC_TRA_PIPE_E!W$2</f>
        <v>775.77054587999999</v>
      </c>
      <c r="X83" s="14">
        <f>FC_TRA_PIPE_E!X$2</f>
        <v>662.18714135999994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45219.204991632345</v>
      </c>
      <c r="D84" s="12">
        <f>FC_OTH_E!D$2</f>
        <v>48000.086700820641</v>
      </c>
      <c r="E84" s="12">
        <f>FC_OTH_E!E$2</f>
        <v>50958.996682314166</v>
      </c>
      <c r="F84" s="12">
        <f>FC_OTH_E!F$2</f>
        <v>51593.559404664578</v>
      </c>
      <c r="G84" s="12">
        <f>FC_OTH_E!G$2</f>
        <v>52406.488032602203</v>
      </c>
      <c r="H84" s="12">
        <f>FC_OTH_E!H$2</f>
        <v>55253.070501534348</v>
      </c>
      <c r="I84" s="12">
        <f>FC_OTH_E!I$2</f>
        <v>57803.21475159112</v>
      </c>
      <c r="J84" s="12">
        <f>FC_OTH_E!J$2</f>
        <v>53089.236136267704</v>
      </c>
      <c r="K84" s="12">
        <f>FC_OTH_E!K$2</f>
        <v>55593.433456473678</v>
      </c>
      <c r="L84" s="12">
        <f>FC_OTH_E!L$2</f>
        <v>56512.551258480467</v>
      </c>
      <c r="M84" s="12">
        <f>FC_OTH_E!M$2</f>
        <v>62733.055660285543</v>
      </c>
      <c r="N84" s="12">
        <f>FC_OTH_E!N$2</f>
        <v>56272.303567729934</v>
      </c>
      <c r="O84" s="12">
        <f>FC_OTH_E!O$2</f>
        <v>57913.620720466461</v>
      </c>
      <c r="P84" s="12">
        <f>FC_OTH_E!P$2</f>
        <v>55859.382212452525</v>
      </c>
      <c r="Q84" s="12">
        <f>FC_OTH_E!Q$2</f>
        <v>51516.206915918781</v>
      </c>
      <c r="R84" s="12">
        <f>FC_OTH_E!R$2</f>
        <v>50732.133392726435</v>
      </c>
      <c r="S84" s="12">
        <f>FC_OTH_E!S$2</f>
        <v>54181.007181043547</v>
      </c>
      <c r="T84" s="12">
        <f>FC_OTH_E!T$2</f>
        <v>54379.759612540169</v>
      </c>
      <c r="U84" s="12">
        <f>FC_OTH_E!U$2</f>
        <v>52348.005439932356</v>
      </c>
      <c r="V84" s="12">
        <f>FC_OTH_E!V$2</f>
        <v>46879.941316490513</v>
      </c>
      <c r="W84" s="12">
        <f>FC_OTH_E!W$2</f>
        <v>47847.856014134246</v>
      </c>
      <c r="X84" s="12">
        <f>FC_OTH_E!X$2</f>
        <v>49412.914240478938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5564.9049011410661</v>
      </c>
      <c r="D85" s="14">
        <f>FC_OTH_CP_E!D$2</f>
        <v>6053.5794638810939</v>
      </c>
      <c r="E85" s="14">
        <f>FC_OTH_CP_E!E$2</f>
        <v>8033.7274994673744</v>
      </c>
      <c r="F85" s="14">
        <f>FC_OTH_CP_E!F$2</f>
        <v>8432.6680077526053</v>
      </c>
      <c r="G85" s="14">
        <f>FC_OTH_CP_E!G$2</f>
        <v>8196.7497572265438</v>
      </c>
      <c r="H85" s="14">
        <f>FC_OTH_CP_E!H$2</f>
        <v>7810.9536642045368</v>
      </c>
      <c r="I85" s="14">
        <f>FC_OTH_CP_E!I$2</f>
        <v>8711.4783252655743</v>
      </c>
      <c r="J85" s="14">
        <f>FC_OTH_CP_E!J$2</f>
        <v>8362.6883262225765</v>
      </c>
      <c r="K85" s="14">
        <f>FC_OTH_CP_E!K$2</f>
        <v>8934.4987620150459</v>
      </c>
      <c r="L85" s="14">
        <f>FC_OTH_CP_E!L$2</f>
        <v>9324.8304902917953</v>
      </c>
      <c r="M85" s="14">
        <f>FC_OTH_CP_E!M$2</f>
        <v>10591.386856389016</v>
      </c>
      <c r="N85" s="14">
        <f>FC_OTH_CP_E!N$2</f>
        <v>9725.4673728693415</v>
      </c>
      <c r="O85" s="14">
        <f>FC_OTH_CP_E!O$2</f>
        <v>9410.0359062527968</v>
      </c>
      <c r="P85" s="14">
        <f>FC_OTH_CP_E!P$2</f>
        <v>8678.8647165622842</v>
      </c>
      <c r="Q85" s="14">
        <f>FC_OTH_CP_E!Q$2</f>
        <v>7762.6033160983188</v>
      </c>
      <c r="R85" s="14">
        <f>FC_OTH_CP_E!R$2</f>
        <v>7905.1902130663711</v>
      </c>
      <c r="S85" s="14">
        <f>FC_OTH_CP_E!S$2</f>
        <v>8574.0191112363282</v>
      </c>
      <c r="T85" s="14">
        <f>FC_OTH_CP_E!T$2</f>
        <v>7432.5976440091117</v>
      </c>
      <c r="U85" s="14">
        <f>FC_OTH_CP_E!U$2</f>
        <v>6972.9088688224574</v>
      </c>
      <c r="V85" s="14">
        <f>FC_OTH_CP_E!V$2</f>
        <v>6381.9702451852827</v>
      </c>
      <c r="W85" s="14">
        <f>FC_OTH_CP_E!W$2</f>
        <v>5983.5275463986663</v>
      </c>
      <c r="X85" s="14">
        <f>FC_OTH_CP_E!X$2</f>
        <v>7692.3334678102729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5025.1880325067514</v>
      </c>
      <c r="D86" s="16">
        <f>FC_OTH_CP_SH_E!D$2</f>
        <v>5339.6984670157999</v>
      </c>
      <c r="E86" s="16">
        <f>FC_OTH_CP_SH_E!E$2</f>
        <v>7197.1793225050342</v>
      </c>
      <c r="F86" s="16">
        <f>FC_OTH_CP_SH_E!F$2</f>
        <v>7354.7181959059344</v>
      </c>
      <c r="G86" s="16">
        <f>FC_OTH_CP_SH_E!G$2</f>
        <v>7122.4270062711576</v>
      </c>
      <c r="H86" s="16">
        <f>FC_OTH_CP_SH_E!H$2</f>
        <v>6721.2598605633802</v>
      </c>
      <c r="I86" s="16">
        <f>FC_OTH_CP_SH_E!I$2</f>
        <v>7544.5560326017594</v>
      </c>
      <c r="J86" s="16">
        <f>FC_OTH_CP_SH_E!J$2</f>
        <v>7142.6072642384242</v>
      </c>
      <c r="K86" s="16">
        <f>FC_OTH_CP_SH_E!K$2</f>
        <v>7695.6129670031905</v>
      </c>
      <c r="L86" s="16">
        <f>FC_OTH_CP_SH_E!L$2</f>
        <v>8104.4828196619919</v>
      </c>
      <c r="M86" s="16">
        <f>FC_OTH_CP_SH_E!M$2</f>
        <v>9338.3823425331357</v>
      </c>
      <c r="N86" s="16">
        <f>FC_OTH_CP_SH_E!N$2</f>
        <v>8407.6895160380009</v>
      </c>
      <c r="O86" s="16">
        <f>FC_OTH_CP_SH_E!O$2</f>
        <v>7991.814396975582</v>
      </c>
      <c r="P86" s="16">
        <f>FC_OTH_CP_SH_E!P$2</f>
        <v>7307.5353374873866</v>
      </c>
      <c r="Q86" s="16">
        <f>FC_OTH_CP_SH_E!Q$2</f>
        <v>6380.5089298112925</v>
      </c>
      <c r="R86" s="16">
        <f>FC_OTH_CP_SH_E!R$2</f>
        <v>6497.1525991918606</v>
      </c>
      <c r="S86" s="16">
        <f>FC_OTH_CP_SH_E!S$2</f>
        <v>7164.8180192298287</v>
      </c>
      <c r="T86" s="16">
        <f>FC_OTH_CP_SH_E!T$2</f>
        <v>6159.7778590961389</v>
      </c>
      <c r="U86" s="16">
        <f>FC_OTH_CP_SH_E!U$2</f>
        <v>5810.9878740638142</v>
      </c>
      <c r="V86" s="16">
        <f>FC_OTH_CP_SH_E!V$2</f>
        <v>5262.8210478054498</v>
      </c>
      <c r="W86" s="16">
        <f>FC_OTH_CP_SH_E!W$2</f>
        <v>5045.6774986121482</v>
      </c>
      <c r="X86" s="16">
        <f>FC_OTH_CP_SH_E!X$2</f>
        <v>6489.8627059251885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0.1028681574362403</v>
      </c>
      <c r="D87" s="16">
        <f>FC_OTH_CP_SC_E!D$2</f>
        <v>0.11018113432969902</v>
      </c>
      <c r="E87" s="16">
        <f>FC_OTH_CP_SC_E!E$2</f>
        <v>0.12883456713161706</v>
      </c>
      <c r="F87" s="16">
        <f>FC_OTH_CP_SC_E!F$2</f>
        <v>0.1439878653573855</v>
      </c>
      <c r="G87" s="16">
        <f>FC_OTH_CP_SC_E!G$2</f>
        <v>0.17704779576792226</v>
      </c>
      <c r="H87" s="16">
        <f>FC_OTH_CP_SC_E!H$2</f>
        <v>0.21459843724848904</v>
      </c>
      <c r="I87" s="16">
        <f>FC_OTH_CP_SC_E!I$2</f>
        <v>0.26276354268470659</v>
      </c>
      <c r="J87" s="16">
        <f>FC_OTH_CP_SC_E!J$2</f>
        <v>0.3182492032504135</v>
      </c>
      <c r="K87" s="16">
        <f>FC_OTH_CP_SC_E!K$2</f>
        <v>0.3552012497406366</v>
      </c>
      <c r="L87" s="16">
        <f>FC_OTH_CP_SC_E!L$2</f>
        <v>0.40617258587665955</v>
      </c>
      <c r="M87" s="16">
        <f>FC_OTH_CP_SC_E!M$2</f>
        <v>0.4883028847389605</v>
      </c>
      <c r="N87" s="16">
        <f>FC_OTH_CP_SC_E!N$2</f>
        <v>0.50751378753345566</v>
      </c>
      <c r="O87" s="16">
        <f>FC_OTH_CP_SC_E!O$2</f>
        <v>0.60847816998135762</v>
      </c>
      <c r="P87" s="16">
        <f>FC_OTH_CP_SC_E!P$2</f>
        <v>0.74886803904234123</v>
      </c>
      <c r="Q87" s="16">
        <f>FC_OTH_CP_SC_E!Q$2</f>
        <v>0.98492495866459462</v>
      </c>
      <c r="R87" s="16">
        <f>FC_OTH_CP_SC_E!R$2</f>
        <v>1.3639914253102858</v>
      </c>
      <c r="S87" s="16">
        <f>FC_OTH_CP_SC_E!S$2</f>
        <v>1.7423222257432196</v>
      </c>
      <c r="T87" s="16">
        <f>FC_OTH_CP_SC_E!T$2</f>
        <v>2.0784954913305169</v>
      </c>
      <c r="U87" s="16">
        <f>FC_OTH_CP_SC_E!U$2</f>
        <v>2.3758146700600449</v>
      </c>
      <c r="V87" s="16">
        <f>FC_OTH_CP_SC_E!V$2</f>
        <v>2.7561570254737209</v>
      </c>
      <c r="W87" s="16">
        <f>FC_OTH_CP_SC_E!W$2</f>
        <v>2.3891821910248567</v>
      </c>
      <c r="X87" s="16">
        <f>FC_OTH_CP_SC_E!X$2</f>
        <v>2.5820312778594432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329.51520747233053</v>
      </c>
      <c r="D88" s="16">
        <f>FC_OTH_CP_HW_E!D$2</f>
        <v>432.41358607216023</v>
      </c>
      <c r="E88" s="16">
        <f>FC_OTH_CP_HW_E!E$2</f>
        <v>506.09911334948367</v>
      </c>
      <c r="F88" s="16">
        <f>FC_OTH_CP_HW_E!F$2</f>
        <v>663.67123655591615</v>
      </c>
      <c r="G88" s="16">
        <f>FC_OTH_CP_HW_E!G$2</f>
        <v>647.07264707787272</v>
      </c>
      <c r="H88" s="16">
        <f>FC_OTH_CP_HW_E!H$2</f>
        <v>624.04519811909211</v>
      </c>
      <c r="I88" s="16">
        <f>FC_OTH_CP_HW_E!I$2</f>
        <v>658.09397194493897</v>
      </c>
      <c r="J88" s="16">
        <f>FC_OTH_CP_HW_E!J$2</f>
        <v>690.01900867311883</v>
      </c>
      <c r="K88" s="16">
        <f>FC_OTH_CP_HW_E!K$2</f>
        <v>716.41028176861005</v>
      </c>
      <c r="L88" s="16">
        <f>FC_OTH_CP_HW_E!L$2</f>
        <v>716.73840497070546</v>
      </c>
      <c r="M88" s="16">
        <f>FC_OTH_CP_HW_E!M$2</f>
        <v>763.94391068184177</v>
      </c>
      <c r="N88" s="16">
        <f>FC_OTH_CP_HW_E!N$2</f>
        <v>764.87133871945241</v>
      </c>
      <c r="O88" s="16">
        <f>FC_OTH_CP_HW_E!O$2</f>
        <v>811.76012123115322</v>
      </c>
      <c r="P88" s="16">
        <f>FC_OTH_CP_HW_E!P$2</f>
        <v>748.99058356563432</v>
      </c>
      <c r="Q88" s="16">
        <f>FC_OTH_CP_HW_E!Q$2</f>
        <v>768.1052918380401</v>
      </c>
      <c r="R88" s="16">
        <f>FC_OTH_CP_HW_E!R$2</f>
        <v>763.94537063680355</v>
      </c>
      <c r="S88" s="16">
        <f>FC_OTH_CP_HW_E!S$2</f>
        <v>782.37058389781328</v>
      </c>
      <c r="T88" s="16">
        <f>FC_OTH_CP_HW_E!T$2</f>
        <v>677.43317143132174</v>
      </c>
      <c r="U88" s="16">
        <f>FC_OTH_CP_HW_E!U$2</f>
        <v>588.05894680959659</v>
      </c>
      <c r="V88" s="16">
        <f>FC_OTH_CP_HW_E!V$2</f>
        <v>520.60325782194934</v>
      </c>
      <c r="W88" s="16">
        <f>FC_OTH_CP_HW_E!W$2</f>
        <v>456.4054767570538</v>
      </c>
      <c r="X88" s="16">
        <f>FC_OTH_CP_HW_E!X$2</f>
        <v>554.94841116826069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210.09879300454853</v>
      </c>
      <c r="D89" s="16">
        <f>FC_OTH_CP_CA_E!D$2</f>
        <v>281.3572296588045</v>
      </c>
      <c r="E89" s="16">
        <f>FC_OTH_CP_CA_E!E$2</f>
        <v>330.32022904572455</v>
      </c>
      <c r="F89" s="16">
        <f>FC_OTH_CP_CA_E!F$2</f>
        <v>414.13458742539683</v>
      </c>
      <c r="G89" s="16">
        <f>FC_OTH_CP_CA_E!G$2</f>
        <v>427.07305608174539</v>
      </c>
      <c r="H89" s="16">
        <f>FC_OTH_CP_CA_E!H$2</f>
        <v>465.4340070848159</v>
      </c>
      <c r="I89" s="16">
        <f>FC_OTH_CP_CA_E!I$2</f>
        <v>508.56555717619096</v>
      </c>
      <c r="J89" s="16">
        <f>FC_OTH_CP_CA_E!J$2</f>
        <v>529.74380410778281</v>
      </c>
      <c r="K89" s="16">
        <f>FC_OTH_CP_CA_E!K$2</f>
        <v>522.12031199350452</v>
      </c>
      <c r="L89" s="16">
        <f>FC_OTH_CP_CA_E!L$2</f>
        <v>503.20309307322077</v>
      </c>
      <c r="M89" s="16">
        <f>FC_OTH_CP_CA_E!M$2</f>
        <v>488.57230028930053</v>
      </c>
      <c r="N89" s="16">
        <f>FC_OTH_CP_CA_E!N$2</f>
        <v>552.39900432435411</v>
      </c>
      <c r="O89" s="16">
        <f>FC_OTH_CP_CA_E!O$2</f>
        <v>605.85290987608118</v>
      </c>
      <c r="P89" s="16">
        <f>FC_OTH_CP_CA_E!P$2</f>
        <v>621.58992747022114</v>
      </c>
      <c r="Q89" s="16">
        <f>FC_OTH_CP_CA_E!Q$2</f>
        <v>613.00416949032092</v>
      </c>
      <c r="R89" s="16">
        <f>FC_OTH_CP_CA_E!R$2</f>
        <v>642.7282518123975</v>
      </c>
      <c r="S89" s="16">
        <f>FC_OTH_CP_CA_E!S$2</f>
        <v>625.08818588294207</v>
      </c>
      <c r="T89" s="16">
        <f>FC_OTH_CP_CA_E!T$2</f>
        <v>593.30811799032017</v>
      </c>
      <c r="U89" s="16">
        <f>FC_OTH_CP_CA_E!U$2</f>
        <v>571.48623327898713</v>
      </c>
      <c r="V89" s="16">
        <f>FC_OTH_CP_CA_E!V$2</f>
        <v>595.7897825324103</v>
      </c>
      <c r="W89" s="16">
        <f>FC_OTH_CP_CA_E!W$2</f>
        <v>479.05538883843923</v>
      </c>
      <c r="X89" s="16">
        <f>FC_OTH_CP_CA_E!X$2</f>
        <v>644.940319438963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26899.338694257294</v>
      </c>
      <c r="D90" s="14">
        <f>FC_OTH_HH_E!D$2</f>
        <v>29419.854790404665</v>
      </c>
      <c r="E90" s="14">
        <f>FC_OTH_HH_E!E$2</f>
        <v>31218.444420984652</v>
      </c>
      <c r="F90" s="14">
        <f>FC_OTH_HH_E!F$2</f>
        <v>31267.9889749879</v>
      </c>
      <c r="G90" s="14">
        <f>FC_OTH_HH_E!G$2</f>
        <v>32026.834583056301</v>
      </c>
      <c r="H90" s="14">
        <f>FC_OTH_HH_E!H$2</f>
        <v>34721.177421731591</v>
      </c>
      <c r="I90" s="14">
        <f>FC_OTH_HH_E!I$2</f>
        <v>38233.886217251536</v>
      </c>
      <c r="J90" s="14">
        <f>FC_OTH_HH_E!J$2</f>
        <v>34893.254810562234</v>
      </c>
      <c r="K90" s="14">
        <f>FC_OTH_HH_E!K$2</f>
        <v>36363.672394136236</v>
      </c>
      <c r="L90" s="14">
        <f>FC_OTH_HH_E!L$2</f>
        <v>37104.821983733411</v>
      </c>
      <c r="M90" s="14">
        <f>FC_OTH_HH_E!M$2</f>
        <v>41631.308466035152</v>
      </c>
      <c r="N90" s="14">
        <f>FC_OTH_HH_E!N$2</f>
        <v>36528.751314264387</v>
      </c>
      <c r="O90" s="14">
        <f>FC_OTH_HH_E!O$2</f>
        <v>38279.412049550665</v>
      </c>
      <c r="P90" s="14">
        <f>FC_OTH_HH_E!P$2</f>
        <v>37231.901306213666</v>
      </c>
      <c r="Q90" s="14">
        <f>FC_OTH_HH_E!Q$2</f>
        <v>34210.064985193261</v>
      </c>
      <c r="R90" s="14">
        <f>FC_OTH_HH_E!R$2</f>
        <v>33728.649585147439</v>
      </c>
      <c r="S90" s="14">
        <f>FC_OTH_HH_E!S$2</f>
        <v>35942.658066811447</v>
      </c>
      <c r="T90" s="14">
        <f>FC_OTH_HH_E!T$2</f>
        <v>36237.742389191772</v>
      </c>
      <c r="U90" s="14">
        <f>FC_OTH_HH_E!U$2</f>
        <v>34583.228627932564</v>
      </c>
      <c r="V90" s="14">
        <f>FC_OTH_HH_E!V$2</f>
        <v>30105.020625244775</v>
      </c>
      <c r="W90" s="14">
        <f>FC_OTH_HH_E!W$2</f>
        <v>31331.054531133384</v>
      </c>
      <c r="X90" s="14">
        <f>FC_OTH_HH_E!X$2</f>
        <v>31699.265087136635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23080.808484868241</v>
      </c>
      <c r="D91" s="16">
        <f>FC_OTH_HH_SH_E!D$2</f>
        <v>25592.983624189783</v>
      </c>
      <c r="E91" s="16">
        <f>FC_OTH_HH_SH_E!E$2</f>
        <v>27068.208199775789</v>
      </c>
      <c r="F91" s="16">
        <f>FC_OTH_HH_SH_E!F$2</f>
        <v>26499.0314347823</v>
      </c>
      <c r="G91" s="16">
        <f>FC_OTH_HH_SH_E!G$2</f>
        <v>27165.68582377144</v>
      </c>
      <c r="H91" s="16">
        <f>FC_OTH_HH_SH_E!H$2</f>
        <v>29777.366958850835</v>
      </c>
      <c r="I91" s="16">
        <f>FC_OTH_HH_SH_E!I$2</f>
        <v>33035.254295242863</v>
      </c>
      <c r="J91" s="16">
        <f>FC_OTH_HH_SH_E!J$2</f>
        <v>29749.214563707461</v>
      </c>
      <c r="K91" s="16">
        <f>FC_OTH_HH_SH_E!K$2</f>
        <v>31009.697603804128</v>
      </c>
      <c r="L91" s="16">
        <f>FC_OTH_HH_SH_E!L$2</f>
        <v>31643.249837350471</v>
      </c>
      <c r="M91" s="16">
        <f>FC_OTH_HH_SH_E!M$2</f>
        <v>36147.712344940279</v>
      </c>
      <c r="N91" s="16">
        <f>FC_OTH_HH_SH_E!N$2</f>
        <v>31222.98602268524</v>
      </c>
      <c r="O91" s="16">
        <f>FC_OTH_HH_SH_E!O$2</f>
        <v>32887.720128128116</v>
      </c>
      <c r="P91" s="16">
        <f>FC_OTH_HH_SH_E!P$2</f>
        <v>31915.488860316647</v>
      </c>
      <c r="Q91" s="16">
        <f>FC_OTH_HH_SH_E!Q$2</f>
        <v>28900.624857979248</v>
      </c>
      <c r="R91" s="16">
        <f>FC_OTH_HH_SH_E!R$2</f>
        <v>28455.082128580558</v>
      </c>
      <c r="S91" s="16">
        <f>FC_OTH_HH_SH_E!S$2</f>
        <v>30599.174815004393</v>
      </c>
      <c r="T91" s="16">
        <f>FC_OTH_HH_SH_E!T$2</f>
        <v>30818.504938350139</v>
      </c>
      <c r="U91" s="16">
        <f>FC_OTH_HH_SH_E!U$2</f>
        <v>29370.657841023603</v>
      </c>
      <c r="V91" s="16">
        <f>FC_OTH_HH_SH_E!V$2</f>
        <v>25212.623373801049</v>
      </c>
      <c r="W91" s="16">
        <f>FC_OTH_HH_SH_E!W$2</f>
        <v>26394.172701273383</v>
      </c>
      <c r="X91" s="16">
        <f>FC_OTH_HH_SH_E!X$2</f>
        <v>26743.669883782772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2243.6720007144413</v>
      </c>
      <c r="D93" s="16">
        <f>FC_OTH_HH_WH_E!D$2</f>
        <v>2248.5684728273018</v>
      </c>
      <c r="E93" s="16">
        <f>FC_OTH_HH_WH_E!E$2</f>
        <v>2475.7368680460895</v>
      </c>
      <c r="F93" s="16">
        <f>FC_OTH_HH_WH_E!F$2</f>
        <v>2636.5198565899086</v>
      </c>
      <c r="G93" s="16">
        <f>FC_OTH_HH_WH_E!G$2</f>
        <v>2797.0204977624535</v>
      </c>
      <c r="H93" s="16">
        <f>FC_OTH_HH_WH_E!H$2</f>
        <v>2931.1894825011404</v>
      </c>
      <c r="I93" s="16">
        <f>FC_OTH_HH_WH_E!I$2</f>
        <v>3140.7922773184482</v>
      </c>
      <c r="J93" s="16">
        <f>FC_OTH_HH_WH_E!J$2</f>
        <v>3034.6722207074122</v>
      </c>
      <c r="K93" s="16">
        <f>FC_OTH_HH_WH_E!K$2</f>
        <v>3182.9352269975698</v>
      </c>
      <c r="L93" s="16">
        <f>FC_OTH_HH_WH_E!L$2</f>
        <v>3253.2147879690888</v>
      </c>
      <c r="M93" s="16">
        <f>FC_OTH_HH_WH_E!M$2</f>
        <v>3278.6529870840732</v>
      </c>
      <c r="N93" s="16">
        <f>FC_OTH_HH_WH_E!N$2</f>
        <v>3230.0969599553468</v>
      </c>
      <c r="O93" s="16">
        <f>FC_OTH_HH_WH_E!O$2</f>
        <v>3304.1678828288891</v>
      </c>
      <c r="P93" s="16">
        <f>FC_OTH_HH_WH_E!P$2</f>
        <v>3298.7475221068635</v>
      </c>
      <c r="Q93" s="16">
        <f>FC_OTH_HH_WH_E!Q$2</f>
        <v>3308.7684450767479</v>
      </c>
      <c r="R93" s="16">
        <f>FC_OTH_HH_WH_E!R$2</f>
        <v>3271.4636335625582</v>
      </c>
      <c r="S93" s="16">
        <f>FC_OTH_HH_WH_E!S$2</f>
        <v>3302.1656607932778</v>
      </c>
      <c r="T93" s="16">
        <f>FC_OTH_HH_WH_E!T$2</f>
        <v>3330.1393055313101</v>
      </c>
      <c r="U93" s="16">
        <f>FC_OTH_HH_WH_E!U$2</f>
        <v>3143.285038645522</v>
      </c>
      <c r="V93" s="16">
        <f>FC_OTH_HH_WH_E!V$2</f>
        <v>2739.3353324716836</v>
      </c>
      <c r="W93" s="16">
        <f>FC_OTH_HH_WH_E!W$2</f>
        <v>2837.2289017435496</v>
      </c>
      <c r="X93" s="16">
        <f>FC_OTH_HH_WH_E!X$2</f>
        <v>2876.1858100522031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1574.8582086746112</v>
      </c>
      <c r="D94" s="16">
        <f>FC_OTH_HH_CO_E!D$2</f>
        <v>1578.3026933875774</v>
      </c>
      <c r="E94" s="16">
        <f>FC_OTH_HH_CO_E!E$2</f>
        <v>1674.4993531627736</v>
      </c>
      <c r="F94" s="16">
        <f>FC_OTH_HH_CO_E!F$2</f>
        <v>2132.4376836156862</v>
      </c>
      <c r="G94" s="16">
        <f>FC_OTH_HH_CO_E!G$2</f>
        <v>2064.1282615224045</v>
      </c>
      <c r="H94" s="16">
        <f>FC_OTH_HH_CO_E!H$2</f>
        <v>2012.6209803796185</v>
      </c>
      <c r="I94" s="16">
        <f>FC_OTH_HH_CO_E!I$2</f>
        <v>2057.8396446902179</v>
      </c>
      <c r="J94" s="16">
        <f>FC_OTH_HH_CO_E!J$2</f>
        <v>2109.3680261473605</v>
      </c>
      <c r="K94" s="16">
        <f>FC_OTH_HH_CO_E!K$2</f>
        <v>2171.0395633345393</v>
      </c>
      <c r="L94" s="16">
        <f>FC_OTH_HH_CO_E!L$2</f>
        <v>2208.3573584138485</v>
      </c>
      <c r="M94" s="16">
        <f>FC_OTH_HH_CO_E!M$2</f>
        <v>2204.9431340107944</v>
      </c>
      <c r="N94" s="16">
        <f>FC_OTH_HH_CO_E!N$2</f>
        <v>2075.6683316238104</v>
      </c>
      <c r="O94" s="16">
        <f>FC_OTH_HH_CO_E!O$2</f>
        <v>2087.5240385936659</v>
      </c>
      <c r="P94" s="16">
        <f>FC_OTH_HH_CO_E!P$2</f>
        <v>2017.6649237901527</v>
      </c>
      <c r="Q94" s="16">
        <f>FC_OTH_HH_CO_E!Q$2</f>
        <v>2000.6716821372684</v>
      </c>
      <c r="R94" s="16">
        <f>FC_OTH_HH_CO_E!R$2</f>
        <v>2002.1038230043248</v>
      </c>
      <c r="S94" s="16">
        <f>FC_OTH_HH_CO_E!S$2</f>
        <v>2041.317591013777</v>
      </c>
      <c r="T94" s="16">
        <f>FC_OTH_HH_CO_E!T$2</f>
        <v>2089.0981453103213</v>
      </c>
      <c r="U94" s="16">
        <f>FC_OTH_HH_CO_E!U$2</f>
        <v>2069.2857482634304</v>
      </c>
      <c r="V94" s="16">
        <f>FC_OTH_HH_CO_E!V$2</f>
        <v>2153.0619189720483</v>
      </c>
      <c r="W94" s="16">
        <f>FC_OTH_HH_CO_E!W$2</f>
        <v>2099.6529281164449</v>
      </c>
      <c r="X94" s="16">
        <f>FC_OTH_HH_CO_E!X$2</f>
        <v>2079.409393301667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12754.961396233977</v>
      </c>
      <c r="D95" s="33">
        <f>FC_OTH_AFF_E!D$2</f>
        <v>12526.652446534881</v>
      </c>
      <c r="E95" s="33">
        <f>FC_OTH_AFF_E!E$2</f>
        <v>11706.824761862139</v>
      </c>
      <c r="F95" s="33">
        <f>FC_OTH_AFF_E!F$2</f>
        <v>11892.902421924078</v>
      </c>
      <c r="G95" s="33">
        <f>FC_OTH_AFF_E!G$2</f>
        <v>12182.903692319358</v>
      </c>
      <c r="H95" s="33">
        <f>FC_OTH_AFF_E!H$2</f>
        <v>12720.939415598215</v>
      </c>
      <c r="I95" s="33">
        <f>FC_OTH_AFF_E!I$2</f>
        <v>10857.850209074008</v>
      </c>
      <c r="J95" s="33">
        <f>FC_OTH_AFF_E!J$2</f>
        <v>9833.2929994828919</v>
      </c>
      <c r="K95" s="33">
        <f>FC_OTH_AFF_E!K$2</f>
        <v>10295.262300322402</v>
      </c>
      <c r="L95" s="33">
        <f>FC_OTH_AFF_E!L$2</f>
        <v>10082.898784455256</v>
      </c>
      <c r="M95" s="33">
        <f>FC_OTH_AFF_E!M$2</f>
        <v>10510.360337861375</v>
      </c>
      <c r="N95" s="33">
        <f>FC_OTH_AFF_E!N$2</f>
        <v>10018.084880596198</v>
      </c>
      <c r="O95" s="33">
        <f>FC_OTH_AFF_E!O$2</f>
        <v>10224.172764663002</v>
      </c>
      <c r="P95" s="33">
        <f>FC_OTH_AFF_E!P$2</f>
        <v>9948.6161896765734</v>
      </c>
      <c r="Q95" s="33">
        <f>FC_OTH_AFF_E!Q$2</f>
        <v>9543.5386146272031</v>
      </c>
      <c r="R95" s="33">
        <f>FC_OTH_AFF_E!R$2</f>
        <v>9098.2935945126246</v>
      </c>
      <c r="S95" s="33">
        <f>FC_OTH_AFF_E!S$2</f>
        <v>9664.33000299577</v>
      </c>
      <c r="T95" s="33">
        <f>FC_OTH_AFF_E!T$2</f>
        <v>10709.419579339285</v>
      </c>
      <c r="U95" s="33">
        <f>FC_OTH_AFF_E!U$2</f>
        <v>10791.867943177343</v>
      </c>
      <c r="V95" s="33">
        <f>FC_OTH_AFF_E!V$2</f>
        <v>10392.950446060448</v>
      </c>
      <c r="W95" s="33">
        <f>FC_OTH_AFF_E!W$2</f>
        <v>10533.273936602202</v>
      </c>
      <c r="X95" s="33">
        <f>FC_OTH_AFF_E!X$2</f>
        <v>10021.31568553203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3.9567213840000002</v>
      </c>
      <c r="D6" s="8">
        <v>3.9567213840000002</v>
      </c>
      <c r="E6" s="8">
        <v>3.9567213840000002</v>
      </c>
      <c r="F6" s="8">
        <v>3.9567213840000002</v>
      </c>
      <c r="G6" s="8">
        <v>3.9567213840000002</v>
      </c>
      <c r="H6" s="8">
        <v>3.9567213840000002</v>
      </c>
      <c r="I6" s="8">
        <v>3.9567213840000002</v>
      </c>
      <c r="J6" s="8">
        <v>3.9567213840000002</v>
      </c>
      <c r="K6" s="8">
        <v>3.9567213840000002</v>
      </c>
      <c r="L6" s="8">
        <v>3.9567213840000002</v>
      </c>
      <c r="M6" s="8">
        <v>3.9567213840000002</v>
      </c>
      <c r="N6" s="8">
        <v>3.9567213840000002</v>
      </c>
      <c r="O6" s="8">
        <v>3.9567213840000002</v>
      </c>
      <c r="P6" s="8">
        <v>3.9567213840000002</v>
      </c>
      <c r="Q6" s="8">
        <v>3.9567213840000002</v>
      </c>
      <c r="R6" s="8">
        <v>3.9567213840000002</v>
      </c>
      <c r="S6" s="8">
        <v>3.9567213840000002</v>
      </c>
      <c r="T6" s="8">
        <v>3.9567213840000002</v>
      </c>
      <c r="U6" s="8">
        <v>3.9567213840000002</v>
      </c>
      <c r="V6" s="8">
        <v>3.9567213840000002</v>
      </c>
      <c r="W6" s="8">
        <v>3.9567213840000002</v>
      </c>
      <c r="X6" s="8">
        <v>3.9567213840000002</v>
      </c>
    </row>
    <row r="7" spans="1:24" ht="11.25" customHeight="1" x14ac:dyDescent="0.2">
      <c r="A7" s="28" t="s">
        <v>8</v>
      </c>
      <c r="B7" s="7" t="s">
        <v>9</v>
      </c>
      <c r="C7" s="8">
        <v>3.9736464578546244</v>
      </c>
      <c r="D7" s="8">
        <v>3.9746876950613212</v>
      </c>
      <c r="E7" s="8">
        <v>3.9731928524019517</v>
      </c>
      <c r="F7" s="8">
        <v>3.971350375084663</v>
      </c>
      <c r="G7" s="8">
        <v>3.9693801736847574</v>
      </c>
      <c r="H7" s="8">
        <v>3.9654362907403145</v>
      </c>
      <c r="I7" s="8">
        <v>3.9629876782529148</v>
      </c>
      <c r="J7" s="8">
        <v>3.9670318158216018</v>
      </c>
      <c r="K7" s="8">
        <v>3.9656547769478045</v>
      </c>
      <c r="L7" s="8">
        <v>3.9635746379648307</v>
      </c>
      <c r="M7" s="8">
        <v>3.9630696529811318</v>
      </c>
      <c r="N7" s="8">
        <v>3.9670279817090268</v>
      </c>
      <c r="O7" s="8">
        <v>3.9642713537898295</v>
      </c>
      <c r="P7" s="8">
        <v>3.9655214858416326</v>
      </c>
      <c r="Q7" s="8">
        <v>3.9649395350466854</v>
      </c>
      <c r="R7" s="8">
        <v>3.9639940689523145</v>
      </c>
      <c r="S7" s="8">
        <v>3.9649268823007304</v>
      </c>
      <c r="T7" s="8">
        <v>3.9671197282653652</v>
      </c>
      <c r="U7" s="8">
        <v>3.9682686763558825</v>
      </c>
      <c r="V7" s="8">
        <v>3.9692687010081675</v>
      </c>
      <c r="W7" s="8">
        <v>3.9655923512938407</v>
      </c>
      <c r="X7" s="8">
        <v>3.9648236992908878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4.5518936455820853</v>
      </c>
      <c r="D10" s="8">
        <v>4.5304808779373076</v>
      </c>
      <c r="E10" s="8">
        <v>4.548219827629528</v>
      </c>
      <c r="F10" s="8">
        <v>4.545368702245228</v>
      </c>
      <c r="G10" s="8">
        <v>4.5573507229938999</v>
      </c>
      <c r="H10" s="8">
        <v>4.5144947590298239</v>
      </c>
      <c r="I10" s="8">
        <v>4.5169080225020997</v>
      </c>
      <c r="J10" s="8">
        <v>4.5031193500266049</v>
      </c>
      <c r="K10" s="8">
        <v>4.4852938586802225</v>
      </c>
      <c r="L10" s="8">
        <v>4.5014512603294152</v>
      </c>
      <c r="M10" s="8">
        <v>4.5481289614398017</v>
      </c>
      <c r="N10" s="8">
        <v>4.5868721161045043</v>
      </c>
      <c r="O10" s="8">
        <v>4.595316461072553</v>
      </c>
      <c r="P10" s="8">
        <v>4.6019537052515194</v>
      </c>
      <c r="Q10" s="8">
        <v>4.6372690375592951</v>
      </c>
      <c r="R10" s="8">
        <v>4.6335191801018345</v>
      </c>
      <c r="S10" s="8">
        <v>4.639253777600338</v>
      </c>
      <c r="T10" s="8">
        <v>4.6184666496664475</v>
      </c>
      <c r="U10" s="8">
        <v>4.6547047388142699</v>
      </c>
      <c r="V10" s="8">
        <v>4.6850410660712161</v>
      </c>
      <c r="W10" s="8">
        <v>4.6745690368816675</v>
      </c>
      <c r="X10" s="8">
        <v>4.6051518290003122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3.9607128000000005</v>
      </c>
      <c r="D12" s="8">
        <v>3.9607128000000005</v>
      </c>
      <c r="E12" s="8">
        <v>3.9607128000000005</v>
      </c>
      <c r="F12" s="8">
        <v>3.9607128000000005</v>
      </c>
      <c r="G12" s="8">
        <v>3.9607128000000005</v>
      </c>
      <c r="H12" s="8">
        <v>3.9607128000000005</v>
      </c>
      <c r="I12" s="8">
        <v>3.9607128000000005</v>
      </c>
      <c r="J12" s="8">
        <v>3.9607128000000005</v>
      </c>
      <c r="K12" s="8">
        <v>3.9607128000000005</v>
      </c>
      <c r="L12" s="8">
        <v>3.9607128000000005</v>
      </c>
      <c r="M12" s="8">
        <v>3.9607128000000005</v>
      </c>
      <c r="N12" s="8">
        <v>3.9607128000000005</v>
      </c>
      <c r="O12" s="8">
        <v>3.9607128000000005</v>
      </c>
      <c r="P12" s="8">
        <v>3.9607128000000005</v>
      </c>
      <c r="Q12" s="8">
        <v>3.9607128000000005</v>
      </c>
      <c r="R12" s="8">
        <v>3.9607128000000005</v>
      </c>
      <c r="S12" s="8">
        <v>3.9607128000000005</v>
      </c>
      <c r="T12" s="8">
        <v>3.9607128000000005</v>
      </c>
      <c r="U12" s="8">
        <v>3.9607128000000005</v>
      </c>
      <c r="V12" s="8">
        <v>3.9607128000000005</v>
      </c>
      <c r="W12" s="8">
        <v>3.9607128000000005</v>
      </c>
      <c r="X12" s="8">
        <v>3.9607128000000005</v>
      </c>
    </row>
    <row r="13" spans="1:24" ht="11.25" customHeight="1" x14ac:dyDescent="0.2">
      <c r="A13" s="28" t="s">
        <v>16</v>
      </c>
      <c r="B13" s="7" t="s">
        <v>17</v>
      </c>
      <c r="C13" s="8">
        <v>4.5287220000000001</v>
      </c>
      <c r="D13" s="8">
        <v>4.5287220000000001</v>
      </c>
      <c r="E13" s="8">
        <v>4.5287220000000001</v>
      </c>
      <c r="F13" s="8">
        <v>4.5287220000000001</v>
      </c>
      <c r="G13" s="8">
        <v>4.5287220000000001</v>
      </c>
      <c r="H13" s="8">
        <v>4.5287220000000001</v>
      </c>
      <c r="I13" s="8">
        <v>4.5287220000000001</v>
      </c>
      <c r="J13" s="8">
        <v>4.5287220000000001</v>
      </c>
      <c r="K13" s="8">
        <v>4.5287220000000001</v>
      </c>
      <c r="L13" s="8">
        <v>4.5287220000000001</v>
      </c>
      <c r="M13" s="8">
        <v>4.5287220000000001</v>
      </c>
      <c r="N13" s="8">
        <v>4.5287220000000001</v>
      </c>
      <c r="O13" s="8">
        <v>4.5287220000000001</v>
      </c>
      <c r="P13" s="8">
        <v>4.5287220000000001</v>
      </c>
      <c r="Q13" s="8">
        <v>4.5287220000000001</v>
      </c>
      <c r="R13" s="8">
        <v>4.5287220000000001</v>
      </c>
      <c r="S13" s="8">
        <v>4.5287220000000001</v>
      </c>
      <c r="T13" s="8">
        <v>4.5287220000000001</v>
      </c>
      <c r="U13" s="8">
        <v>4.5287220000000001</v>
      </c>
      <c r="V13" s="8">
        <v>4.5287220000000001</v>
      </c>
      <c r="W13" s="8">
        <v>4.5287220000000001</v>
      </c>
      <c r="X13" s="8">
        <v>4.5287220000000001</v>
      </c>
    </row>
    <row r="14" spans="1:24" ht="11.25" customHeight="1" x14ac:dyDescent="0.2">
      <c r="A14" s="28" t="s">
        <v>18</v>
      </c>
      <c r="B14" s="7" t="s">
        <v>19</v>
      </c>
      <c r="C14" s="8">
        <v>4.5287220000000001</v>
      </c>
      <c r="D14" s="8">
        <v>4.5287220000000001</v>
      </c>
      <c r="E14" s="8">
        <v>4.5287220000000001</v>
      </c>
      <c r="F14" s="8">
        <v>4.5287220000000001</v>
      </c>
      <c r="G14" s="8">
        <v>4.5287220000000001</v>
      </c>
      <c r="H14" s="8">
        <v>4.5287220000000001</v>
      </c>
      <c r="I14" s="8">
        <v>4.5287220000000001</v>
      </c>
      <c r="J14" s="8">
        <v>4.5287220000000001</v>
      </c>
      <c r="K14" s="8">
        <v>4.5287220000000001</v>
      </c>
      <c r="L14" s="8">
        <v>4.5287220000000001</v>
      </c>
      <c r="M14" s="8">
        <v>4.5287220000000001</v>
      </c>
      <c r="N14" s="8">
        <v>4.5287220000000001</v>
      </c>
      <c r="O14" s="8">
        <v>4.5287220000000001</v>
      </c>
      <c r="P14" s="8">
        <v>4.5287220000000001</v>
      </c>
      <c r="Q14" s="8">
        <v>4.5287220000000001</v>
      </c>
      <c r="R14" s="8">
        <v>4.5287220000000001</v>
      </c>
      <c r="S14" s="8">
        <v>4.5287220000000001</v>
      </c>
      <c r="T14" s="8">
        <v>4.5287220000000001</v>
      </c>
      <c r="U14" s="8">
        <v>4.5287220000000001</v>
      </c>
      <c r="V14" s="8">
        <v>4.5287220000000001</v>
      </c>
      <c r="W14" s="8">
        <v>4.5287220000000001</v>
      </c>
      <c r="X14" s="8">
        <v>4.5287220000000001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3.9607128000000005</v>
      </c>
      <c r="D16" s="8">
        <v>3.9607128000000005</v>
      </c>
      <c r="E16" s="8">
        <v>3.9607128000000005</v>
      </c>
      <c r="F16" s="8">
        <v>3.9607128000000005</v>
      </c>
      <c r="G16" s="8">
        <v>3.9607128000000005</v>
      </c>
      <c r="H16" s="8">
        <v>3.9607128000000005</v>
      </c>
      <c r="I16" s="8">
        <v>3.9607128000000005</v>
      </c>
      <c r="J16" s="8">
        <v>3.9607128000000005</v>
      </c>
      <c r="K16" s="8">
        <v>3.9607128000000005</v>
      </c>
      <c r="L16" s="8">
        <v>3.9607128000000005</v>
      </c>
      <c r="M16" s="8">
        <v>3.9607128000000005</v>
      </c>
      <c r="N16" s="8">
        <v>3.9607128000000005</v>
      </c>
      <c r="O16" s="8">
        <v>3.9607128000000005</v>
      </c>
      <c r="P16" s="8">
        <v>3.9607128000000005</v>
      </c>
      <c r="Q16" s="8">
        <v>3.9607128000000005</v>
      </c>
      <c r="R16" s="8">
        <v>3.9607128000000005</v>
      </c>
      <c r="S16" s="8">
        <v>3.9607128000000005</v>
      </c>
      <c r="T16" s="8">
        <v>3.9607128000000005</v>
      </c>
      <c r="U16" s="8">
        <v>3.9607128000000005</v>
      </c>
      <c r="V16" s="8">
        <v>3.9607128000000005</v>
      </c>
      <c r="W16" s="8">
        <v>3.9607128000000005</v>
      </c>
      <c r="X16" s="8">
        <v>3.9607128000000005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5.9711735454165691</v>
      </c>
      <c r="D54" s="45">
        <v>5.9814987351428588</v>
      </c>
      <c r="E54" s="45">
        <v>5.9832863078022642</v>
      </c>
      <c r="F54" s="45">
        <v>5.9816468419672129</v>
      </c>
      <c r="G54" s="45">
        <v>5.9818055677714277</v>
      </c>
      <c r="H54" s="45">
        <v>5.7520105705648863</v>
      </c>
      <c r="I54" s="45">
        <v>5.6928511644113682</v>
      </c>
      <c r="J54" s="45">
        <v>5.5985380636530246</v>
      </c>
      <c r="K54" s="45">
        <v>5.8167223624664883</v>
      </c>
      <c r="L54" s="45">
        <v>5.2933099047133769</v>
      </c>
      <c r="M54" s="45">
        <v>5.3568672164383573</v>
      </c>
      <c r="N54" s="45">
        <v>5.3519852824849563</v>
      </c>
      <c r="O54" s="45">
        <v>5.4597674312265116</v>
      </c>
      <c r="P54" s="45">
        <v>5.5182711342053716</v>
      </c>
      <c r="Q54" s="45">
        <v>5.533097716261369</v>
      </c>
      <c r="R54" s="45">
        <v>5.5049724405712457</v>
      </c>
      <c r="S54" s="45">
        <v>5.1395737285189691</v>
      </c>
      <c r="T54" s="45">
        <v>5.1496568324445144</v>
      </c>
      <c r="U54" s="45">
        <v>5.2108497440400621</v>
      </c>
      <c r="V54" s="45">
        <v>5.2093376124111828</v>
      </c>
      <c r="W54" s="45">
        <v>5.1663907099030721</v>
      </c>
      <c r="X54" s="45">
        <v>5.2010973624479258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295979.74171249545</v>
      </c>
      <c r="D2" s="21">
        <f t="shared" ref="D2:X2" si="0">SUM(D3,D17,D22,D25,D26,D51,D52)</f>
        <v>294645.80272525671</v>
      </c>
      <c r="E2" s="21">
        <f t="shared" si="0"/>
        <v>288675.78004405508</v>
      </c>
      <c r="F2" s="21">
        <f t="shared" si="0"/>
        <v>299535.43029157427</v>
      </c>
      <c r="G2" s="21">
        <f t="shared" si="0"/>
        <v>304174.2411562209</v>
      </c>
      <c r="H2" s="21">
        <f t="shared" si="0"/>
        <v>303950.83820731763</v>
      </c>
      <c r="I2" s="21">
        <f t="shared" si="0"/>
        <v>316155.61566592765</v>
      </c>
      <c r="J2" s="21">
        <f t="shared" si="0"/>
        <v>313896.76882100257</v>
      </c>
      <c r="K2" s="21">
        <f t="shared" si="0"/>
        <v>308951.66779473034</v>
      </c>
      <c r="L2" s="21">
        <f t="shared" si="0"/>
        <v>298868.69282167277</v>
      </c>
      <c r="M2" s="21">
        <f t="shared" si="0"/>
        <v>315348.53907269024</v>
      </c>
      <c r="N2" s="21">
        <f t="shared" si="0"/>
        <v>311667.29291484575</v>
      </c>
      <c r="O2" s="21">
        <f t="shared" si="0"/>
        <v>305204.72092744365</v>
      </c>
      <c r="P2" s="21">
        <f t="shared" si="0"/>
        <v>300711.20853122853</v>
      </c>
      <c r="Q2" s="21">
        <f t="shared" si="0"/>
        <v>287786.78534414805</v>
      </c>
      <c r="R2" s="21">
        <f t="shared" si="0"/>
        <v>291121.55246204935</v>
      </c>
      <c r="S2" s="21">
        <f t="shared" si="0"/>
        <v>301823.80686257163</v>
      </c>
      <c r="T2" s="21">
        <f t="shared" si="0"/>
        <v>315200.7680940823</v>
      </c>
      <c r="U2" s="21">
        <f t="shared" si="0"/>
        <v>314053.31990195211</v>
      </c>
      <c r="V2" s="21">
        <f t="shared" si="0"/>
        <v>296844.34231028293</v>
      </c>
      <c r="W2" s="21">
        <f t="shared" si="0"/>
        <v>279905.83255484106</v>
      </c>
      <c r="X2" s="21">
        <f t="shared" si="0"/>
        <v>308683.22252146399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212074.82812849767</v>
      </c>
      <c r="D3" s="24">
        <f t="shared" ref="D3:X3" si="2">SUM(D4,D8,D11)</f>
        <v>211238.47010832021</v>
      </c>
      <c r="E3" s="24">
        <f t="shared" si="2"/>
        <v>206020.45098237038</v>
      </c>
      <c r="F3" s="24">
        <f t="shared" si="2"/>
        <v>211272.70150606195</v>
      </c>
      <c r="G3" s="24">
        <f t="shared" si="2"/>
        <v>210390.7331207415</v>
      </c>
      <c r="H3" s="24">
        <f t="shared" si="2"/>
        <v>210493.18674177906</v>
      </c>
      <c r="I3" s="24">
        <f t="shared" si="2"/>
        <v>218098.78283452924</v>
      </c>
      <c r="J3" s="24">
        <f t="shared" si="2"/>
        <v>211205.08436239944</v>
      </c>
      <c r="K3" s="24">
        <f t="shared" si="2"/>
        <v>206248.07856476936</v>
      </c>
      <c r="L3" s="24">
        <f t="shared" si="2"/>
        <v>199404.07786108356</v>
      </c>
      <c r="M3" s="24">
        <f t="shared" si="2"/>
        <v>209076.21622150947</v>
      </c>
      <c r="N3" s="24">
        <f t="shared" si="2"/>
        <v>206128.82252082278</v>
      </c>
      <c r="O3" s="24">
        <f t="shared" si="2"/>
        <v>201913.42674844296</v>
      </c>
      <c r="P3" s="24">
        <f t="shared" si="2"/>
        <v>201881.27709518946</v>
      </c>
      <c r="Q3" s="24">
        <f t="shared" si="2"/>
        <v>189371.86142194943</v>
      </c>
      <c r="R3" s="24">
        <f t="shared" si="2"/>
        <v>187801.92125737743</v>
      </c>
      <c r="S3" s="24">
        <f t="shared" si="2"/>
        <v>188870.15758915927</v>
      </c>
      <c r="T3" s="24">
        <f t="shared" si="2"/>
        <v>190263.79593443958</v>
      </c>
      <c r="U3" s="24">
        <f t="shared" si="2"/>
        <v>185125.84457628985</v>
      </c>
      <c r="V3" s="24">
        <f t="shared" si="2"/>
        <v>165098.66456655142</v>
      </c>
      <c r="W3" s="24">
        <f t="shared" si="2"/>
        <v>153734.33310140745</v>
      </c>
      <c r="X3" s="24">
        <f t="shared" si="2"/>
        <v>172777.89993374114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150516.41619100247</v>
      </c>
      <c r="D4" s="19">
        <f t="shared" ref="D4:X4" si="4">SUM(D5:D7)</f>
        <v>150375.15158536044</v>
      </c>
      <c r="E4" s="19">
        <f t="shared" si="4"/>
        <v>146456.43960162031</v>
      </c>
      <c r="F4" s="19">
        <f t="shared" si="4"/>
        <v>149024.72030865127</v>
      </c>
      <c r="G4" s="19">
        <f t="shared" si="4"/>
        <v>148904.69858636588</v>
      </c>
      <c r="H4" s="19">
        <f t="shared" si="4"/>
        <v>149475.16471523105</v>
      </c>
      <c r="I4" s="19">
        <f t="shared" si="4"/>
        <v>157823.30152517316</v>
      </c>
      <c r="J4" s="19">
        <f t="shared" si="4"/>
        <v>154768.62113382475</v>
      </c>
      <c r="K4" s="19">
        <f t="shared" si="4"/>
        <v>147863.62188253639</v>
      </c>
      <c r="L4" s="19">
        <f t="shared" si="4"/>
        <v>143974.06154470175</v>
      </c>
      <c r="M4" s="19">
        <f t="shared" si="4"/>
        <v>154459.94662982199</v>
      </c>
      <c r="N4" s="19">
        <f t="shared" si="4"/>
        <v>146394.70953504505</v>
      </c>
      <c r="O4" s="19">
        <f t="shared" si="4"/>
        <v>140878.45102362926</v>
      </c>
      <c r="P4" s="19">
        <f t="shared" si="4"/>
        <v>139152.2041838452</v>
      </c>
      <c r="Q4" s="19">
        <f t="shared" si="4"/>
        <v>129385.71671878675</v>
      </c>
      <c r="R4" s="19">
        <f t="shared" si="4"/>
        <v>128358.34501154778</v>
      </c>
      <c r="S4" s="19">
        <f t="shared" si="4"/>
        <v>132254.12288353354</v>
      </c>
      <c r="T4" s="19">
        <f t="shared" si="4"/>
        <v>132518.23340493903</v>
      </c>
      <c r="U4" s="19">
        <f t="shared" si="4"/>
        <v>130633.79367070613</v>
      </c>
      <c r="V4" s="19">
        <f t="shared" si="4"/>
        <v>119399.67274780989</v>
      </c>
      <c r="W4" s="19">
        <f t="shared" si="4"/>
        <v>111833.37520376642</v>
      </c>
      <c r="X4" s="19">
        <f t="shared" si="4"/>
        <v>123665.13794169092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189.22069763999997</v>
      </c>
      <c r="T5" s="8">
        <f>INTMARB!T5+GIC!T5</f>
        <v>610.57039679999991</v>
      </c>
      <c r="U5" s="8">
        <f>INTMARB!U5+GIC!U5</f>
        <v>647.92986227999984</v>
      </c>
      <c r="V5" s="8">
        <f>INTMARB!V5+GIC!V5</f>
        <v>549.05826744000001</v>
      </c>
      <c r="W5" s="8">
        <f>INTMARB!W5+GIC!W5</f>
        <v>341.70192755999994</v>
      </c>
      <c r="X5" s="8">
        <f>INTMARB!X5+GIC!X5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300.17226198959997</v>
      </c>
      <c r="D6" s="8">
        <f>INTMARB!D6+GIC!D6</f>
        <v>338.36227822319995</v>
      </c>
      <c r="E6" s="8">
        <f>INTMARB!E6+GIC!E6</f>
        <v>209.55619774319999</v>
      </c>
      <c r="F6" s="8">
        <f>INTMARB!F6+GIC!F6</f>
        <v>155.53861554</v>
      </c>
      <c r="G6" s="8">
        <f>INTMARB!G6+GIC!G6</f>
        <v>707.98843906560001</v>
      </c>
      <c r="H6" s="8">
        <f>INTMARB!H6+GIC!H6</f>
        <v>520.05301896239996</v>
      </c>
      <c r="I6" s="8">
        <f>INTMARB!I6+GIC!I6</f>
        <v>511.8680831879999</v>
      </c>
      <c r="J6" s="8">
        <f>INTMARB!J6+GIC!J6</f>
        <v>761.87843996880008</v>
      </c>
      <c r="K6" s="8">
        <f>INTMARB!K6+GIC!K6</f>
        <v>615.74545808159996</v>
      </c>
      <c r="L6" s="8">
        <f>INTMARB!L6+GIC!L6</f>
        <v>494.50716010079998</v>
      </c>
      <c r="M6" s="8">
        <f>INTMARB!M6+GIC!M6</f>
        <v>377.19292269119995</v>
      </c>
      <c r="N6" s="8">
        <f>INTMARB!N6+GIC!N6</f>
        <v>518.35397626319991</v>
      </c>
      <c r="O6" s="8">
        <f>INTMARB!O6+GIC!O6</f>
        <v>582.98598240960007</v>
      </c>
      <c r="P6" s="8">
        <f>INTMARB!P6+GIC!P6</f>
        <v>427.49023418640007</v>
      </c>
      <c r="Q6" s="8">
        <f>INTMARB!Q6+GIC!Q6</f>
        <v>536.97948519600004</v>
      </c>
      <c r="R6" s="8">
        <f>INTMARB!R6+GIC!R6</f>
        <v>480.74845249200001</v>
      </c>
      <c r="S6" s="8">
        <f>INTMARB!S6+GIC!S6</f>
        <v>461.10263337599997</v>
      </c>
      <c r="T6" s="8">
        <f>INTMARB!T6+GIC!T6</f>
        <v>490.71612429839996</v>
      </c>
      <c r="U6" s="8">
        <f>INTMARB!U6+GIC!U6</f>
        <v>420.52327455599988</v>
      </c>
      <c r="V6" s="8">
        <f>INTMARB!V6+GIC!V6</f>
        <v>401.10301917839996</v>
      </c>
      <c r="W6" s="8">
        <f>INTMARB!W6+GIC!W6</f>
        <v>443.90467413599993</v>
      </c>
      <c r="X6" s="8">
        <f>INTMARB!X6+GIC!X6</f>
        <v>527.90862487440006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150216.24392901288</v>
      </c>
      <c r="D7" s="8">
        <f>INTMARB!D7+GIC!D7</f>
        <v>150036.78930713722</v>
      </c>
      <c r="E7" s="8">
        <f>INTMARB!E7+GIC!E7</f>
        <v>146246.88340387712</v>
      </c>
      <c r="F7" s="8">
        <f>INTMARB!F7+GIC!F7</f>
        <v>148869.18169311128</v>
      </c>
      <c r="G7" s="8">
        <f>INTMARB!G7+GIC!G7</f>
        <v>148196.71014730027</v>
      </c>
      <c r="H7" s="8">
        <f>INTMARB!H7+GIC!H7</f>
        <v>148955.11169626864</v>
      </c>
      <c r="I7" s="8">
        <f>INTMARB!I7+GIC!I7</f>
        <v>157311.43344198517</v>
      </c>
      <c r="J7" s="8">
        <f>INTMARB!J7+GIC!J7</f>
        <v>154006.74269385595</v>
      </c>
      <c r="K7" s="8">
        <f>INTMARB!K7+GIC!K7</f>
        <v>147247.87642445479</v>
      </c>
      <c r="L7" s="8">
        <f>INTMARB!L7+GIC!L7</f>
        <v>143479.55438460095</v>
      </c>
      <c r="M7" s="8">
        <f>INTMARB!M7+GIC!M7</f>
        <v>154082.75370713079</v>
      </c>
      <c r="N7" s="8">
        <f>INTMARB!N7+GIC!N7</f>
        <v>145876.35555878186</v>
      </c>
      <c r="O7" s="8">
        <f>INTMARB!O7+GIC!O7</f>
        <v>140295.46504121966</v>
      </c>
      <c r="P7" s="8">
        <f>INTMARB!P7+GIC!P7</f>
        <v>138724.71394965879</v>
      </c>
      <c r="Q7" s="8">
        <f>INTMARB!Q7+GIC!Q7</f>
        <v>128848.73723359074</v>
      </c>
      <c r="R7" s="8">
        <f>INTMARB!R7+GIC!R7</f>
        <v>127877.59655905578</v>
      </c>
      <c r="S7" s="8">
        <f>INTMARB!S7+GIC!S7</f>
        <v>131603.79955251754</v>
      </c>
      <c r="T7" s="8">
        <f>INTMARB!T7+GIC!T7</f>
        <v>131416.94688384063</v>
      </c>
      <c r="U7" s="8">
        <f>INTMARB!U7+GIC!U7</f>
        <v>129565.34053387013</v>
      </c>
      <c r="V7" s="8">
        <f>INTMARB!V7+GIC!V7</f>
        <v>118449.51146119149</v>
      </c>
      <c r="W7" s="8">
        <f>INTMARB!W7+GIC!W7</f>
        <v>111047.76860207043</v>
      </c>
      <c r="X7" s="8">
        <f>INTMARB!X7+GIC!X7</f>
        <v>122635.33865293652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55222.623016055222</v>
      </c>
      <c r="D8" s="19">
        <f t="shared" ref="D8:X8" si="6">SUM(D9:D10)</f>
        <v>55772.447840479785</v>
      </c>
      <c r="E8" s="19">
        <f t="shared" si="6"/>
        <v>54113.92875243006</v>
      </c>
      <c r="F8" s="19">
        <f t="shared" si="6"/>
        <v>56691.071918170666</v>
      </c>
      <c r="G8" s="19">
        <f t="shared" si="6"/>
        <v>56483.498816855645</v>
      </c>
      <c r="H8" s="19">
        <f t="shared" si="6"/>
        <v>58058.241005868025</v>
      </c>
      <c r="I8" s="19">
        <f t="shared" si="6"/>
        <v>57260.484134276092</v>
      </c>
      <c r="J8" s="19">
        <f t="shared" si="6"/>
        <v>54478.923751934693</v>
      </c>
      <c r="K8" s="19">
        <f t="shared" si="6"/>
        <v>56629.197940512982</v>
      </c>
      <c r="L8" s="19">
        <f t="shared" si="6"/>
        <v>53736.505986661788</v>
      </c>
      <c r="M8" s="19">
        <f t="shared" si="6"/>
        <v>52797.542825127493</v>
      </c>
      <c r="N8" s="19">
        <f t="shared" si="6"/>
        <v>57485.687475897721</v>
      </c>
      <c r="O8" s="19">
        <f t="shared" si="6"/>
        <v>58626.163513293679</v>
      </c>
      <c r="P8" s="19">
        <f t="shared" si="6"/>
        <v>60104.587976184273</v>
      </c>
      <c r="Q8" s="19">
        <f t="shared" si="6"/>
        <v>57504.646491002713</v>
      </c>
      <c r="R8" s="19">
        <f t="shared" si="6"/>
        <v>56811.924089509659</v>
      </c>
      <c r="S8" s="19">
        <f t="shared" si="6"/>
        <v>54307.179714545724</v>
      </c>
      <c r="T8" s="19">
        <f t="shared" si="6"/>
        <v>55358.739009980534</v>
      </c>
      <c r="U8" s="19">
        <f t="shared" si="6"/>
        <v>52392.718569383731</v>
      </c>
      <c r="V8" s="19">
        <f t="shared" si="6"/>
        <v>44651.474752541537</v>
      </c>
      <c r="W8" s="19">
        <f t="shared" si="6"/>
        <v>40947.349710241011</v>
      </c>
      <c r="X8" s="19">
        <f t="shared" si="6"/>
        <v>47986.761081290228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55222.623016055222</v>
      </c>
      <c r="D10" s="8">
        <f>INTMARB!D10+GIC!D10</f>
        <v>55772.447840479785</v>
      </c>
      <c r="E10" s="8">
        <f>INTMARB!E10+GIC!E10</f>
        <v>54113.92875243006</v>
      </c>
      <c r="F10" s="8">
        <f>INTMARB!F10+GIC!F10</f>
        <v>56691.071918170666</v>
      </c>
      <c r="G10" s="8">
        <f>INTMARB!G10+GIC!G10</f>
        <v>56483.498816855645</v>
      </c>
      <c r="H10" s="8">
        <f>INTMARB!H10+GIC!H10</f>
        <v>58058.241005868025</v>
      </c>
      <c r="I10" s="8">
        <f>INTMARB!I10+GIC!I10</f>
        <v>57260.484134276092</v>
      </c>
      <c r="J10" s="8">
        <f>INTMARB!J10+GIC!J10</f>
        <v>54478.923751934693</v>
      </c>
      <c r="K10" s="8">
        <f>INTMARB!K10+GIC!K10</f>
        <v>56629.197940512982</v>
      </c>
      <c r="L10" s="8">
        <f>INTMARB!L10+GIC!L10</f>
        <v>53736.505986661788</v>
      </c>
      <c r="M10" s="8">
        <f>INTMARB!M10+GIC!M10</f>
        <v>52797.542825127493</v>
      </c>
      <c r="N10" s="8">
        <f>INTMARB!N10+GIC!N10</f>
        <v>57485.687475897721</v>
      </c>
      <c r="O10" s="8">
        <f>INTMARB!O10+GIC!O10</f>
        <v>58626.163513293679</v>
      </c>
      <c r="P10" s="8">
        <f>INTMARB!P10+GIC!P10</f>
        <v>60104.587976184273</v>
      </c>
      <c r="Q10" s="8">
        <f>INTMARB!Q10+GIC!Q10</f>
        <v>57504.646491002713</v>
      </c>
      <c r="R10" s="8">
        <f>INTMARB!R10+GIC!R10</f>
        <v>56811.924089509659</v>
      </c>
      <c r="S10" s="8">
        <f>INTMARB!S10+GIC!S10</f>
        <v>54307.179714545724</v>
      </c>
      <c r="T10" s="8">
        <f>INTMARB!T10+GIC!T10</f>
        <v>55358.739009980534</v>
      </c>
      <c r="U10" s="8">
        <f>INTMARB!U10+GIC!U10</f>
        <v>52392.718569383731</v>
      </c>
      <c r="V10" s="8">
        <f>INTMARB!V10+GIC!V10</f>
        <v>44651.474752541537</v>
      </c>
      <c r="W10" s="8">
        <f>INTMARB!W10+GIC!W10</f>
        <v>40947.349710241011</v>
      </c>
      <c r="X10" s="8">
        <f>INTMARB!X10+GIC!X10</f>
        <v>47986.761081290228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6335.7889214400002</v>
      </c>
      <c r="D11" s="19">
        <f t="shared" ref="D11:X11" si="8">SUM(D12:D16)</f>
        <v>5090.8706824800001</v>
      </c>
      <c r="E11" s="19">
        <f t="shared" si="8"/>
        <v>5450.0826283200013</v>
      </c>
      <c r="F11" s="19">
        <f t="shared" si="8"/>
        <v>5556.9092792399997</v>
      </c>
      <c r="G11" s="19">
        <f t="shared" si="8"/>
        <v>5002.5357175199997</v>
      </c>
      <c r="H11" s="19">
        <f t="shared" si="8"/>
        <v>2959.78102068</v>
      </c>
      <c r="I11" s="19">
        <f t="shared" si="8"/>
        <v>3014.9971750799996</v>
      </c>
      <c r="J11" s="19">
        <f t="shared" si="8"/>
        <v>1957.5394766399995</v>
      </c>
      <c r="K11" s="19">
        <f t="shared" si="8"/>
        <v>1755.2587417200002</v>
      </c>
      <c r="L11" s="19">
        <f t="shared" si="8"/>
        <v>1693.5103297199996</v>
      </c>
      <c r="M11" s="19">
        <f t="shared" si="8"/>
        <v>1818.7267665600002</v>
      </c>
      <c r="N11" s="19">
        <f t="shared" si="8"/>
        <v>2248.4255098799995</v>
      </c>
      <c r="O11" s="19">
        <f t="shared" si="8"/>
        <v>2408.8122115200008</v>
      </c>
      <c r="P11" s="19">
        <f t="shared" si="8"/>
        <v>2624.4849351599996</v>
      </c>
      <c r="Q11" s="19">
        <f t="shared" si="8"/>
        <v>2481.4982121599992</v>
      </c>
      <c r="R11" s="19">
        <f t="shared" si="8"/>
        <v>2631.6521563199994</v>
      </c>
      <c r="S11" s="19">
        <f t="shared" si="8"/>
        <v>2308.8549910799998</v>
      </c>
      <c r="T11" s="19">
        <f t="shared" si="8"/>
        <v>2386.82351952</v>
      </c>
      <c r="U11" s="19">
        <f t="shared" si="8"/>
        <v>2099.3323362000001</v>
      </c>
      <c r="V11" s="19">
        <f t="shared" si="8"/>
        <v>1047.5170661999998</v>
      </c>
      <c r="W11" s="19">
        <f t="shared" si="8"/>
        <v>953.60818740000002</v>
      </c>
      <c r="X11" s="19">
        <f t="shared" si="8"/>
        <v>1126.0009107599999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4.3584868800000001</v>
      </c>
      <c r="D12" s="8">
        <f>INTMARB!D12+GIC!D12</f>
        <v>2.2105749599999998</v>
      </c>
      <c r="E12" s="8">
        <f>INTMARB!E12+GIC!E12</f>
        <v>4.2787958400000008</v>
      </c>
      <c r="F12" s="8">
        <f>INTMARB!F12+GIC!F12</f>
        <v>2.1802651200000005</v>
      </c>
      <c r="G12" s="8">
        <f>INTMARB!G12+GIC!G12</f>
        <v>2.1574475999999998</v>
      </c>
      <c r="H12" s="8">
        <f>INTMARB!H12+GIC!H12</f>
        <v>0</v>
      </c>
      <c r="I12" s="8">
        <f>INTMARB!I12+GIC!I12</f>
        <v>2.1935469599999999</v>
      </c>
      <c r="J12" s="8">
        <f>INTMARB!J12+GIC!J12</f>
        <v>0</v>
      </c>
      <c r="K12" s="8">
        <f>INTMARB!K12+GIC!K12</f>
        <v>4.3884561599999987</v>
      </c>
      <c r="L12" s="8">
        <f>INTMARB!L12+GIC!L12</f>
        <v>2.1938875200000001</v>
      </c>
      <c r="M12" s="8">
        <f>INTMARB!M12+GIC!M12</f>
        <v>2.2851575999999998</v>
      </c>
      <c r="N12" s="8">
        <f>INTMARB!N12+GIC!N12</f>
        <v>6.5847275999999999</v>
      </c>
      <c r="O12" s="8">
        <f>INTMARB!O12+GIC!O12</f>
        <v>17.6444136</v>
      </c>
      <c r="P12" s="8">
        <f>INTMARB!P12+GIC!P12</f>
        <v>22.03525368</v>
      </c>
      <c r="Q12" s="8">
        <f>INTMARB!Q12+GIC!Q12</f>
        <v>19.752480000000002</v>
      </c>
      <c r="R12" s="8">
        <f>INTMARB!R12+GIC!R12</f>
        <v>11.129160239999999</v>
      </c>
      <c r="S12" s="8">
        <f>INTMARB!S12+GIC!S12</f>
        <v>28.495676880000001</v>
      </c>
      <c r="T12" s="8">
        <f>INTMARB!T12+GIC!T12</f>
        <v>26.391697200000003</v>
      </c>
      <c r="U12" s="8">
        <f>INTMARB!U12+GIC!U12</f>
        <v>29.616800400000002</v>
      </c>
      <c r="V12" s="8">
        <f>INTMARB!V12+GIC!V12</f>
        <v>20.244589200000007</v>
      </c>
      <c r="W12" s="8">
        <f>INTMARB!W12+GIC!W12</f>
        <v>0.48938472000000005</v>
      </c>
      <c r="X12" s="8">
        <f>INTMARB!X12+GIC!X12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6294.2000748</v>
      </c>
      <c r="D13" s="8">
        <f>INTMARB!D13+GIC!D13</f>
        <v>5085.4207008000003</v>
      </c>
      <c r="E13" s="8">
        <f>INTMARB!E13+GIC!E13</f>
        <v>5442.4942704000005</v>
      </c>
      <c r="F13" s="8">
        <f>INTMARB!F13+GIC!F13</f>
        <v>5551.4674709999999</v>
      </c>
      <c r="G13" s="8">
        <f>INTMARB!G13+GIC!G13</f>
        <v>4997.0588316000003</v>
      </c>
      <c r="H13" s="8">
        <f>INTMARB!H13+GIC!H13</f>
        <v>2956.4731614000002</v>
      </c>
      <c r="I13" s="8">
        <f>INTMARB!I13+GIC!I13</f>
        <v>3006.1909745999997</v>
      </c>
      <c r="J13" s="8">
        <f>INTMARB!J13+GIC!J13</f>
        <v>1952.5676411999996</v>
      </c>
      <c r="K13" s="8">
        <f>INTMARB!K13+GIC!K13</f>
        <v>1737.6425946000002</v>
      </c>
      <c r="L13" s="8">
        <f>INTMARB!L13+GIC!L13</f>
        <v>1679.0324429999996</v>
      </c>
      <c r="M13" s="8">
        <f>INTMARB!M13+GIC!M13</f>
        <v>1809.9740340000001</v>
      </c>
      <c r="N13" s="8">
        <f>INTMARB!N13+GIC!N13</f>
        <v>2224.4626865999994</v>
      </c>
      <c r="O13" s="8">
        <f>INTMARB!O13+GIC!O13</f>
        <v>2381.8289616000006</v>
      </c>
      <c r="P13" s="8">
        <f>INTMARB!P13+GIC!P13</f>
        <v>2540.6983205999995</v>
      </c>
      <c r="Q13" s="8">
        <f>INTMARB!Q13+GIC!Q13</f>
        <v>2345.8374983999993</v>
      </c>
      <c r="R13" s="8">
        <f>INTMARB!R13+GIC!R13</f>
        <v>2559.1632791999991</v>
      </c>
      <c r="S13" s="8">
        <f>INTMARB!S13+GIC!S13</f>
        <v>2244.4132061999999</v>
      </c>
      <c r="T13" s="8">
        <f>INTMARB!T13+GIC!T13</f>
        <v>2316.1293935999997</v>
      </c>
      <c r="U13" s="8">
        <f>INTMARB!U13+GIC!U13</f>
        <v>1997.4214590000001</v>
      </c>
      <c r="V13" s="8">
        <f>INTMARB!V13+GIC!V13</f>
        <v>960.93990299999984</v>
      </c>
      <c r="W13" s="8">
        <f>INTMARB!W13+GIC!W13</f>
        <v>942.66769740000007</v>
      </c>
      <c r="X13" s="8">
        <f>INTMARB!X13+GIC!X13</f>
        <v>1118.8556213999998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37.230359760000006</v>
      </c>
      <c r="D16" s="8">
        <f>INTMARB!D16+GIC!D16</f>
        <v>3.2394067200000007</v>
      </c>
      <c r="E16" s="8">
        <f>INTMARB!E16+GIC!E16</f>
        <v>3.309562080000001</v>
      </c>
      <c r="F16" s="8">
        <f>INTMARB!F16+GIC!F16</f>
        <v>3.2615431200000007</v>
      </c>
      <c r="G16" s="8">
        <f>INTMARB!G16+GIC!G16</f>
        <v>3.3194383199999997</v>
      </c>
      <c r="H16" s="8">
        <f>INTMARB!H16+GIC!H16</f>
        <v>3.3078592800000002</v>
      </c>
      <c r="I16" s="8">
        <f>INTMARB!I16+GIC!I16</f>
        <v>6.6126535200000003</v>
      </c>
      <c r="J16" s="8">
        <f>INTMARB!J16+GIC!J16</f>
        <v>4.9718354399999996</v>
      </c>
      <c r="K16" s="8">
        <f>INTMARB!K16+GIC!K16</f>
        <v>13.227690960000002</v>
      </c>
      <c r="L16" s="8">
        <f>INTMARB!L16+GIC!L16</f>
        <v>12.283999200000002</v>
      </c>
      <c r="M16" s="8">
        <f>INTMARB!M16+GIC!M16</f>
        <v>6.4675749600000003</v>
      </c>
      <c r="N16" s="8">
        <f>INTMARB!N16+GIC!N16</f>
        <v>17.378095680000001</v>
      </c>
      <c r="O16" s="8">
        <f>INTMARB!O16+GIC!O16</f>
        <v>9.3388363200000004</v>
      </c>
      <c r="P16" s="8">
        <f>INTMARB!P16+GIC!P16</f>
        <v>61.75136088</v>
      </c>
      <c r="Q16" s="8">
        <f>INTMARB!Q16+GIC!Q16</f>
        <v>115.90823376</v>
      </c>
      <c r="R16" s="8">
        <f>INTMARB!R16+GIC!R16</f>
        <v>61.359716880000001</v>
      </c>
      <c r="S16" s="8">
        <f>INTMARB!S16+GIC!S16</f>
        <v>35.946108000000002</v>
      </c>
      <c r="T16" s="8">
        <f>INTMARB!T16+GIC!T16</f>
        <v>44.302428720000002</v>
      </c>
      <c r="U16" s="8">
        <f>INTMARB!U16+GIC!U16</f>
        <v>72.294076800000056</v>
      </c>
      <c r="V16" s="8">
        <f>INTMARB!V16+GIC!V16</f>
        <v>66.332573999999966</v>
      </c>
      <c r="W16" s="8">
        <f>INTMARB!W16+GIC!W16</f>
        <v>10.451105279999997</v>
      </c>
      <c r="X16" s="8">
        <f>INTMARB!X16+GIC!X16</f>
        <v>5.4724586400000002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13500.9935928</v>
      </c>
      <c r="D17" s="27">
        <f t="shared" ref="D17:X17" si="10">SUM(D18:D21)</f>
        <v>12275.808191999999</v>
      </c>
      <c r="E17" s="27">
        <f t="shared" si="10"/>
        <v>11544.507971999998</v>
      </c>
      <c r="F17" s="27">
        <f t="shared" si="10"/>
        <v>12411.3564864</v>
      </c>
      <c r="G17" s="27">
        <f t="shared" si="10"/>
        <v>13261.667378400001</v>
      </c>
      <c r="H17" s="27">
        <f t="shared" si="10"/>
        <v>10074.029543999999</v>
      </c>
      <c r="I17" s="27">
        <f t="shared" si="10"/>
        <v>11865.626531999998</v>
      </c>
      <c r="J17" s="27">
        <f t="shared" si="10"/>
        <v>13603.8897</v>
      </c>
      <c r="K17" s="27">
        <f t="shared" si="10"/>
        <v>11918.7525384</v>
      </c>
      <c r="L17" s="27">
        <f t="shared" si="10"/>
        <v>8084.831371199999</v>
      </c>
      <c r="M17" s="27">
        <f t="shared" si="10"/>
        <v>10099.332792000001</v>
      </c>
      <c r="N17" s="27">
        <f t="shared" si="10"/>
        <v>10035.153619200002</v>
      </c>
      <c r="O17" s="27">
        <f t="shared" si="10"/>
        <v>9920.3930928000009</v>
      </c>
      <c r="P17" s="27">
        <f t="shared" si="10"/>
        <v>10082.3193792</v>
      </c>
      <c r="Q17" s="27">
        <f t="shared" si="10"/>
        <v>10979.924421599999</v>
      </c>
      <c r="R17" s="27">
        <f t="shared" si="10"/>
        <v>11288.908296000001</v>
      </c>
      <c r="S17" s="27">
        <f t="shared" si="10"/>
        <v>10638.125567999999</v>
      </c>
      <c r="T17" s="27">
        <f t="shared" si="10"/>
        <v>10786.244834880001</v>
      </c>
      <c r="U17" s="27">
        <f t="shared" si="10"/>
        <v>10565.64961488</v>
      </c>
      <c r="V17" s="27">
        <f t="shared" si="10"/>
        <v>9917.6705279999987</v>
      </c>
      <c r="W17" s="27">
        <f t="shared" si="10"/>
        <v>8309.0809166399995</v>
      </c>
      <c r="X17" s="27">
        <f t="shared" si="10"/>
        <v>8919.4703486399994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7.4325599999999996</v>
      </c>
      <c r="D18" s="8">
        <f>INTMARB!D18+GIC!D18</f>
        <v>7.0329599999999992</v>
      </c>
      <c r="E18" s="8">
        <f>INTMARB!E18+GIC!E18</f>
        <v>6.233760000000002</v>
      </c>
      <c r="F18" s="8">
        <f>INTMARB!F18+GIC!F18</f>
        <v>5.9940000000000007</v>
      </c>
      <c r="G18" s="8">
        <f>INTMARB!G18+GIC!G18</f>
        <v>5.3146800000000018</v>
      </c>
      <c r="H18" s="8">
        <f>INTMARB!H18+GIC!H18</f>
        <v>4.4755200000000013</v>
      </c>
      <c r="I18" s="8">
        <f>INTMARB!I18+GIC!I18</f>
        <v>4.675320000000001</v>
      </c>
      <c r="J18" s="8">
        <f>INTMARB!J18+GIC!J18</f>
        <v>4.4355600000000006</v>
      </c>
      <c r="K18" s="8">
        <f>INTMARB!K18+GIC!K18</f>
        <v>4.23576</v>
      </c>
      <c r="L18" s="8">
        <f>INTMARB!L18+GIC!L18</f>
        <v>4.355640000000002</v>
      </c>
      <c r="M18" s="8">
        <f>INTMARB!M18+GIC!M18</f>
        <v>4.2357600000000017</v>
      </c>
      <c r="N18" s="8">
        <f>INTMARB!N18+GIC!N18</f>
        <v>3.8361599999999996</v>
      </c>
      <c r="O18" s="8">
        <f>INTMARB!O18+GIC!O18</f>
        <v>2.9170800000000012</v>
      </c>
      <c r="P18" s="8">
        <f>INTMARB!P18+GIC!P18</f>
        <v>2.8771200000000006</v>
      </c>
      <c r="Q18" s="8">
        <f>INTMARB!Q18+GIC!Q18</f>
        <v>1.71828</v>
      </c>
      <c r="R18" s="8">
        <f>INTMARB!R18+GIC!R18</f>
        <v>0.11988000000000014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3012.0249599999997</v>
      </c>
      <c r="D19" s="8">
        <f>INTMARB!D19+GIC!D19</f>
        <v>3033.5234399999999</v>
      </c>
      <c r="E19" s="8">
        <f>INTMARB!E19+GIC!E19</f>
        <v>2869.9272000000001</v>
      </c>
      <c r="F19" s="8">
        <f>INTMARB!F19+GIC!F19</f>
        <v>3185.97084</v>
      </c>
      <c r="G19" s="8">
        <f>INTMARB!G19+GIC!G19</f>
        <v>3164.7920400000003</v>
      </c>
      <c r="H19" s="8">
        <f>INTMARB!H19+GIC!H19</f>
        <v>2748.36888</v>
      </c>
      <c r="I19" s="8">
        <f>INTMARB!I19+GIC!I19</f>
        <v>3089.22768</v>
      </c>
      <c r="J19" s="8">
        <f>INTMARB!J19+GIC!J19</f>
        <v>3372.74388</v>
      </c>
      <c r="K19" s="8">
        <f>INTMARB!K19+GIC!K19</f>
        <v>3269.1275999999998</v>
      </c>
      <c r="L19" s="8">
        <f>INTMARB!L19+GIC!L19</f>
        <v>2339.2583999999997</v>
      </c>
      <c r="M19" s="8">
        <f>INTMARB!M19+GIC!M19</f>
        <v>3237.5192400000005</v>
      </c>
      <c r="N19" s="8">
        <f>INTMARB!N19+GIC!N19</f>
        <v>3052.944</v>
      </c>
      <c r="O19" s="8">
        <f>INTMARB!O19+GIC!O19</f>
        <v>2895.4216799999999</v>
      </c>
      <c r="P19" s="8">
        <f>INTMARB!P19+GIC!P19</f>
        <v>3056.6602800000001</v>
      </c>
      <c r="Q19" s="8">
        <f>INTMARB!Q19+GIC!Q19</f>
        <v>3097.0598399999999</v>
      </c>
      <c r="R19" s="8">
        <f>INTMARB!R19+GIC!R19</f>
        <v>3167.3494799999999</v>
      </c>
      <c r="S19" s="8">
        <f>INTMARB!S19+GIC!S19</f>
        <v>3128.9878800000006</v>
      </c>
      <c r="T19" s="8">
        <f>INTMARB!T19+GIC!T19</f>
        <v>3071.0222236799996</v>
      </c>
      <c r="U19" s="8">
        <f>INTMARB!U19+GIC!U19</f>
        <v>3127.0109788799996</v>
      </c>
      <c r="V19" s="8">
        <f>INTMARB!V19+GIC!V19</f>
        <v>2988.1728359999997</v>
      </c>
      <c r="W19" s="8">
        <f>INTMARB!W19+GIC!W19</f>
        <v>2614.1545886399995</v>
      </c>
      <c r="X19" s="8">
        <f>INTMARB!X19+GIC!X19</f>
        <v>3118.2188198399999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9633.7799999999988</v>
      </c>
      <c r="D20" s="8">
        <f>INTMARB!D20+GIC!D20</f>
        <v>8295.0397919999996</v>
      </c>
      <c r="E20" s="8">
        <f>INTMARB!E20+GIC!E20</f>
        <v>7475.5193759999975</v>
      </c>
      <c r="F20" s="8">
        <f>INTMARB!F20+GIC!F20</f>
        <v>8068.0597920000009</v>
      </c>
      <c r="G20" s="8">
        <f>INTMARB!G20+GIC!G20</f>
        <v>8797.3591680000009</v>
      </c>
      <c r="H20" s="8">
        <f>INTMARB!H20+GIC!H20</f>
        <v>6095.9611439999999</v>
      </c>
      <c r="I20" s="8">
        <f>INTMARB!I20+GIC!I20</f>
        <v>7526.4798959999989</v>
      </c>
      <c r="J20" s="8">
        <f>INTMARB!J20+GIC!J20</f>
        <v>9002.7606240000005</v>
      </c>
      <c r="K20" s="8">
        <f>INTMARB!K20+GIC!K20</f>
        <v>7423.2596879999992</v>
      </c>
      <c r="L20" s="8">
        <f>INTMARB!L20+GIC!L20</f>
        <v>4578.6003119999996</v>
      </c>
      <c r="M20" s="8">
        <f>INTMARB!M20+GIC!M20</f>
        <v>5725.7197919999999</v>
      </c>
      <c r="N20" s="8">
        <f>INTMARB!N20+GIC!N20</f>
        <v>5790.4591680000012</v>
      </c>
      <c r="O20" s="8">
        <f>INTMARB!O20+GIC!O20</f>
        <v>5897.8398959999995</v>
      </c>
      <c r="P20" s="8">
        <f>INTMARB!P20+GIC!P20</f>
        <v>5857.7996879999992</v>
      </c>
      <c r="Q20" s="8">
        <f>INTMARB!Q20+GIC!Q20</f>
        <v>6708.5197919999991</v>
      </c>
      <c r="R20" s="8">
        <f>INTMARB!R20+GIC!R20</f>
        <v>6882.2002080000002</v>
      </c>
      <c r="S20" s="8">
        <f>INTMARB!S20+GIC!S20</f>
        <v>6541.0796879999998</v>
      </c>
      <c r="T20" s="8">
        <f>INTMARB!T20+GIC!T20</f>
        <v>7062.7574160000004</v>
      </c>
      <c r="U20" s="8">
        <f>INTMARB!U20+GIC!U20</f>
        <v>6857.9643599999999</v>
      </c>
      <c r="V20" s="8">
        <f>INTMARB!V20+GIC!V20</f>
        <v>6324.9806879999996</v>
      </c>
      <c r="W20" s="8">
        <f>INTMARB!W20+GIC!W20</f>
        <v>5055.0842160000002</v>
      </c>
      <c r="X20" s="8">
        <f>INTMARB!X20+GIC!X20</f>
        <v>5287.4902079999993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847.75607280000008</v>
      </c>
      <c r="D21" s="8">
        <f>INTMARB!D21+GIC!D21</f>
        <v>940.21199999999999</v>
      </c>
      <c r="E21" s="8">
        <f>INTMARB!E21+GIC!E21</f>
        <v>1192.827636</v>
      </c>
      <c r="F21" s="8">
        <f>INTMARB!F21+GIC!F21</f>
        <v>1151.3318543999999</v>
      </c>
      <c r="G21" s="8">
        <f>INTMARB!G21+GIC!G21</f>
        <v>1294.2014904</v>
      </c>
      <c r="H21" s="8">
        <f>INTMARB!H21+GIC!H21</f>
        <v>1225.2240000000002</v>
      </c>
      <c r="I21" s="8">
        <f>INTMARB!I21+GIC!I21</f>
        <v>1245.2436360000002</v>
      </c>
      <c r="J21" s="8">
        <f>INTMARB!J21+GIC!J21</f>
        <v>1223.9496359999998</v>
      </c>
      <c r="K21" s="8">
        <f>INTMARB!K21+GIC!K21</f>
        <v>1222.1294903999999</v>
      </c>
      <c r="L21" s="8">
        <f>INTMARB!L21+GIC!L21</f>
        <v>1162.6170191999997</v>
      </c>
      <c r="M21" s="8">
        <f>INTMARB!M21+GIC!M21</f>
        <v>1131.8579999999997</v>
      </c>
      <c r="N21" s="8">
        <f>INTMARB!N21+GIC!N21</f>
        <v>1187.9142911999998</v>
      </c>
      <c r="O21" s="8">
        <f>INTMARB!O21+GIC!O21</f>
        <v>1124.2144367999999</v>
      </c>
      <c r="P21" s="8">
        <f>INTMARB!P21+GIC!P21</f>
        <v>1164.9822912</v>
      </c>
      <c r="Q21" s="8">
        <f>INTMARB!Q21+GIC!Q21</f>
        <v>1172.6265096</v>
      </c>
      <c r="R21" s="8">
        <f>INTMARB!R21+GIC!R21</f>
        <v>1239.2387279999996</v>
      </c>
      <c r="S21" s="8">
        <f>INTMARB!S21+GIC!S21</f>
        <v>968.05799999999999</v>
      </c>
      <c r="T21" s="8">
        <f>INTMARB!T21+GIC!T21</f>
        <v>652.46519520000004</v>
      </c>
      <c r="U21" s="8">
        <f>INTMARB!U21+GIC!U21</f>
        <v>580.67427599999996</v>
      </c>
      <c r="V21" s="8">
        <f>INTMARB!V21+GIC!V21</f>
        <v>604.51700400000004</v>
      </c>
      <c r="W21" s="8">
        <f>INTMARB!W21+GIC!W21</f>
        <v>639.84211200000004</v>
      </c>
      <c r="X21" s="8">
        <f>INTMARB!X21+GIC!X21</f>
        <v>513.76132080000002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51950.117094120011</v>
      </c>
      <c r="D26" s="27">
        <f t="shared" ref="D26:X26" si="14">SUM(D27,D33)</f>
        <v>51691.994248680006</v>
      </c>
      <c r="E26" s="27">
        <f t="shared" si="14"/>
        <v>50837.226150240014</v>
      </c>
      <c r="F26" s="27">
        <f t="shared" si="14"/>
        <v>54298.555212240004</v>
      </c>
      <c r="G26" s="27">
        <f t="shared" si="14"/>
        <v>57425.026161600006</v>
      </c>
      <c r="H26" s="27">
        <f t="shared" si="14"/>
        <v>59274.807711120004</v>
      </c>
      <c r="I26" s="27">
        <f t="shared" si="14"/>
        <v>61073.3435274</v>
      </c>
      <c r="J26" s="27">
        <f t="shared" si="14"/>
        <v>64088.24461668</v>
      </c>
      <c r="K26" s="27">
        <f t="shared" si="14"/>
        <v>65581.080848279991</v>
      </c>
      <c r="L26" s="27">
        <f t="shared" si="14"/>
        <v>65562.196948919984</v>
      </c>
      <c r="M26" s="27">
        <f t="shared" si="14"/>
        <v>68401.030270679985</v>
      </c>
      <c r="N26" s="27">
        <f t="shared" si="14"/>
        <v>67553.798126760026</v>
      </c>
      <c r="O26" s="27">
        <f t="shared" si="14"/>
        <v>64509.69745620001</v>
      </c>
      <c r="P26" s="27">
        <f t="shared" si="14"/>
        <v>59606.902985399989</v>
      </c>
      <c r="Q26" s="27">
        <f t="shared" si="14"/>
        <v>59190.697784879987</v>
      </c>
      <c r="R26" s="27">
        <f t="shared" si="14"/>
        <v>62815.536170280007</v>
      </c>
      <c r="S26" s="27">
        <f t="shared" si="14"/>
        <v>70048.729992240013</v>
      </c>
      <c r="T26" s="27">
        <f t="shared" si="14"/>
        <v>79610.342926320009</v>
      </c>
      <c r="U26" s="27">
        <f t="shared" si="14"/>
        <v>82292.815022039984</v>
      </c>
      <c r="V26" s="27">
        <f t="shared" si="14"/>
        <v>84007.660177800004</v>
      </c>
      <c r="W26" s="27">
        <f t="shared" si="14"/>
        <v>79273.948310280015</v>
      </c>
      <c r="X26" s="27">
        <f t="shared" si="14"/>
        <v>85522.125123360005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3.1156311600000004</v>
      </c>
      <c r="D27" s="19">
        <f t="shared" ref="D27:X27" si="16">SUM(D28:D32)</f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3.1156311600000004</v>
      </c>
      <c r="D28" s="8">
        <f>INTMARB!D28+GIC!D28</f>
        <v>0</v>
      </c>
      <c r="E28" s="8">
        <f>INTMARB!E28+GIC!E28</f>
        <v>3.1166866799999986</v>
      </c>
      <c r="F28" s="8">
        <f>INTMARB!F28+GIC!F28</f>
        <v>9.345837959999999</v>
      </c>
      <c r="G28" s="8">
        <f>INTMARB!G28+GIC!G28</f>
        <v>9.3453102000000019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51947.001462960012</v>
      </c>
      <c r="D33" s="19">
        <f t="shared" ref="D33:X33" si="18">SUM(D34:D50)</f>
        <v>51691.994248680006</v>
      </c>
      <c r="E33" s="19">
        <f t="shared" si="18"/>
        <v>50834.109463560017</v>
      </c>
      <c r="F33" s="19">
        <f t="shared" si="18"/>
        <v>54289.209374280006</v>
      </c>
      <c r="G33" s="19">
        <f t="shared" si="18"/>
        <v>57415.680851400008</v>
      </c>
      <c r="H33" s="19">
        <f t="shared" si="18"/>
        <v>59274.807711120004</v>
      </c>
      <c r="I33" s="19">
        <f t="shared" si="18"/>
        <v>61073.3435274</v>
      </c>
      <c r="J33" s="19">
        <f t="shared" si="18"/>
        <v>64088.24461668</v>
      </c>
      <c r="K33" s="19">
        <f t="shared" si="18"/>
        <v>65581.080848279991</v>
      </c>
      <c r="L33" s="19">
        <f t="shared" si="18"/>
        <v>65562.196948919984</v>
      </c>
      <c r="M33" s="19">
        <f t="shared" si="18"/>
        <v>68401.030270679985</v>
      </c>
      <c r="N33" s="19">
        <f t="shared" si="18"/>
        <v>67553.798126760026</v>
      </c>
      <c r="O33" s="19">
        <f t="shared" si="18"/>
        <v>64509.69745620001</v>
      </c>
      <c r="P33" s="19">
        <f t="shared" si="18"/>
        <v>59606.902985399989</v>
      </c>
      <c r="Q33" s="19">
        <f t="shared" si="18"/>
        <v>59190.697784879987</v>
      </c>
      <c r="R33" s="19">
        <f t="shared" si="18"/>
        <v>62815.536170280007</v>
      </c>
      <c r="S33" s="19">
        <f t="shared" si="18"/>
        <v>70048.729992240013</v>
      </c>
      <c r="T33" s="19">
        <f t="shared" si="18"/>
        <v>79610.342926320009</v>
      </c>
      <c r="U33" s="19">
        <f t="shared" si="18"/>
        <v>82292.815022039984</v>
      </c>
      <c r="V33" s="19">
        <f t="shared" si="18"/>
        <v>84007.660177800004</v>
      </c>
      <c r="W33" s="19">
        <f t="shared" si="18"/>
        <v>79273.948310280015</v>
      </c>
      <c r="X33" s="19">
        <f t="shared" si="18"/>
        <v>85522.125123360005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1864.6848</v>
      </c>
      <c r="D34" s="8">
        <f>INTMARB!D34+GIC!D34</f>
        <v>1784.8512000000001</v>
      </c>
      <c r="E34" s="8">
        <f>INTMARB!E34+GIC!E34</f>
        <v>1773.4464000000003</v>
      </c>
      <c r="F34" s="8">
        <f>INTMARB!F34+GIC!F34</f>
        <v>1836.1728000000003</v>
      </c>
      <c r="G34" s="8">
        <f>INTMARB!G34+GIC!G34</f>
        <v>1961.6256000000003</v>
      </c>
      <c r="H34" s="8">
        <f>INTMARB!H34+GIC!H34</f>
        <v>1667.9520000000002</v>
      </c>
      <c r="I34" s="8">
        <f>INTMARB!I34+GIC!I34</f>
        <v>1975.8815999999997</v>
      </c>
      <c r="J34" s="8">
        <f>INTMARB!J34+GIC!J34</f>
        <v>2249.5968000000003</v>
      </c>
      <c r="K34" s="8">
        <f>INTMARB!K34+GIC!K34</f>
        <v>2107.0367999999999</v>
      </c>
      <c r="L34" s="8">
        <f>INTMARB!L34+GIC!L34</f>
        <v>2081.3760000000002</v>
      </c>
      <c r="M34" s="8">
        <f>INTMARB!M34+GIC!M34</f>
        <v>2306.6208000000001</v>
      </c>
      <c r="N34" s="8">
        <f>INTMARB!N34+GIC!N34</f>
        <v>1947.3696</v>
      </c>
      <c r="O34" s="8">
        <f>INTMARB!O34+GIC!O34</f>
        <v>2184.0192000000002</v>
      </c>
      <c r="P34" s="8">
        <f>INTMARB!P34+GIC!P34</f>
        <v>1898.8992000000001</v>
      </c>
      <c r="Q34" s="8">
        <f>INTMARB!Q34+GIC!Q34</f>
        <v>1482.6240000000003</v>
      </c>
      <c r="R34" s="8">
        <f>INTMARB!R34+GIC!R34</f>
        <v>1533.9456</v>
      </c>
      <c r="S34" s="8">
        <f>INTMARB!S34+GIC!S34</f>
        <v>1719.2736</v>
      </c>
      <c r="T34" s="8">
        <f>INTMARB!T34+GIC!T34</f>
        <v>1322.3210342400002</v>
      </c>
      <c r="U34" s="8">
        <f>INTMARB!U34+GIC!U34</f>
        <v>1570.6435507199999</v>
      </c>
      <c r="V34" s="8">
        <f>INTMARB!V34+GIC!V34</f>
        <v>1738.2256819200002</v>
      </c>
      <c r="W34" s="8">
        <f>INTMARB!W34+GIC!W34</f>
        <v>1908.5449651200001</v>
      </c>
      <c r="X34" s="8">
        <f>INTMARB!X34+GIC!X34</f>
        <v>2168.3118873599997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3077.1541105199999</v>
      </c>
      <c r="D36" s="8">
        <f>INTMARB!D36+GIC!D36</f>
        <v>3665.1259681200004</v>
      </c>
      <c r="E36" s="8">
        <f>INTMARB!E36+GIC!E36</f>
        <v>4563.4994719200004</v>
      </c>
      <c r="F36" s="8">
        <f>INTMARB!F36+GIC!F36</f>
        <v>5688.7054110000008</v>
      </c>
      <c r="G36" s="8">
        <f>INTMARB!G36+GIC!G36</f>
        <v>6402.0316528800013</v>
      </c>
      <c r="H36" s="8">
        <f>INTMARB!H36+GIC!H36</f>
        <v>6864.6493533600005</v>
      </c>
      <c r="I36" s="8">
        <f>INTMARB!I36+GIC!I36</f>
        <v>7249.6662447600011</v>
      </c>
      <c r="J36" s="8">
        <f>INTMARB!J36+GIC!J36</f>
        <v>7416.8058024000011</v>
      </c>
      <c r="K36" s="8">
        <f>INTMARB!K36+GIC!K36</f>
        <v>7330.2514819200005</v>
      </c>
      <c r="L36" s="8">
        <f>INTMARB!L36+GIC!L36</f>
        <v>6931.4094057600005</v>
      </c>
      <c r="M36" s="8">
        <f>INTMARB!M36+GIC!M36</f>
        <v>6916.8963805200001</v>
      </c>
      <c r="N36" s="8">
        <f>INTMARB!N36+GIC!N36</f>
        <v>6649.8573067200023</v>
      </c>
      <c r="O36" s="8">
        <f>INTMARB!O36+GIC!O36</f>
        <v>6658.565031000001</v>
      </c>
      <c r="P36" s="8">
        <f>INTMARB!P36+GIC!P36</f>
        <v>6484.40872812</v>
      </c>
      <c r="Q36" s="8">
        <f>INTMARB!Q36+GIC!Q36</f>
        <v>6548.2656757200002</v>
      </c>
      <c r="R36" s="8">
        <f>INTMARB!R36+GIC!R36</f>
        <v>6655.6619262000004</v>
      </c>
      <c r="S36" s="8">
        <f>INTMARB!S36+GIC!S36</f>
        <v>7006.8767281199998</v>
      </c>
      <c r="T36" s="8">
        <f>INTMARB!T36+GIC!T36</f>
        <v>7342.1262709199991</v>
      </c>
      <c r="U36" s="8">
        <f>INTMARB!U36+GIC!U36</f>
        <v>7461.6351469200017</v>
      </c>
      <c r="V36" s="8">
        <f>INTMARB!V36+GIC!V36</f>
        <v>7797.7335866399999</v>
      </c>
      <c r="W36" s="8">
        <f>INTMARB!W36+GIC!W36</f>
        <v>7049.6114302799997</v>
      </c>
      <c r="X36" s="8">
        <f>INTMARB!X36+GIC!X36</f>
        <v>7242.8782496399999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15365.30031036</v>
      </c>
      <c r="D37" s="8">
        <f>INTMARB!D37+GIC!D37</f>
        <v>14210.984292120002</v>
      </c>
      <c r="E37" s="8">
        <f>INTMARB!E37+GIC!E37</f>
        <v>12973.778294400006</v>
      </c>
      <c r="F37" s="8">
        <f>INTMARB!F37+GIC!F37</f>
        <v>12415.040142120002</v>
      </c>
      <c r="G37" s="8">
        <f>INTMARB!G37+GIC!G37</f>
        <v>12571.609548960003</v>
      </c>
      <c r="H37" s="8">
        <f>INTMARB!H37+GIC!H37</f>
        <v>12141.811142999997</v>
      </c>
      <c r="I37" s="8">
        <f>INTMARB!I37+GIC!I37</f>
        <v>12458.019808080004</v>
      </c>
      <c r="J37" s="8">
        <f>INTMARB!J37+GIC!J37</f>
        <v>12430.39014756</v>
      </c>
      <c r="K37" s="8">
        <f>INTMARB!K37+GIC!K37</f>
        <v>12276.890342639999</v>
      </c>
      <c r="L37" s="8">
        <f>INTMARB!L37+GIC!L37</f>
        <v>12498.947999999999</v>
      </c>
      <c r="M37" s="8">
        <f>INTMARB!M37+GIC!M37</f>
        <v>12336.786000000002</v>
      </c>
      <c r="N37" s="8">
        <f>INTMARB!N37+GIC!N37</f>
        <v>11660.071500000002</v>
      </c>
      <c r="O37" s="8">
        <f>INTMARB!O37+GIC!O37</f>
        <v>11157.993</v>
      </c>
      <c r="P37" s="8">
        <f>INTMARB!P37+GIC!P37</f>
        <v>10630.9665</v>
      </c>
      <c r="Q37" s="8">
        <f>INTMARB!Q37+GIC!Q37</f>
        <v>10273.01284548</v>
      </c>
      <c r="R37" s="8">
        <f>INTMARB!R37+GIC!R37</f>
        <v>10614.403273320004</v>
      </c>
      <c r="S37" s="8">
        <f>INTMARB!S37+GIC!S37</f>
        <v>11213.363090159999</v>
      </c>
      <c r="T37" s="8">
        <f>INTMARB!T37+GIC!T37</f>
        <v>12263.721540840001</v>
      </c>
      <c r="U37" s="8">
        <f>INTMARB!U37+GIC!U37</f>
        <v>12748.665005999999</v>
      </c>
      <c r="V37" s="8">
        <f>INTMARB!V37+GIC!V37</f>
        <v>13185.094839840001</v>
      </c>
      <c r="W37" s="8">
        <f>INTMARB!W37+GIC!W37</f>
        <v>12272.420159999998</v>
      </c>
      <c r="X37" s="8">
        <f>INTMARB!X37+GIC!X37</f>
        <v>13571.567551079994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9.3030840000000019</v>
      </c>
      <c r="D38" s="8">
        <f>INTMARB!D38+GIC!D38</f>
        <v>9.3030840000000001</v>
      </c>
      <c r="E38" s="8">
        <f>INTMARB!E38+GIC!E38</f>
        <v>12.403944000000003</v>
      </c>
      <c r="F38" s="8">
        <f>INTMARB!F38+GIC!F38</f>
        <v>12.403944000000003</v>
      </c>
      <c r="G38" s="8">
        <f>INTMARB!G38+GIC!G38</f>
        <v>9.3030840000000001</v>
      </c>
      <c r="H38" s="8">
        <f>INTMARB!H38+GIC!H38</f>
        <v>9.3030840000000001</v>
      </c>
      <c r="I38" s="8">
        <f>INTMARB!I38+GIC!I38</f>
        <v>9.3030840000000001</v>
      </c>
      <c r="J38" s="8">
        <f>INTMARB!J38+GIC!J38</f>
        <v>12.403944000000003</v>
      </c>
      <c r="K38" s="8">
        <f>INTMARB!K38+GIC!K38</f>
        <v>9.3030840000000001</v>
      </c>
      <c r="L38" s="8">
        <f>INTMARB!L38+GIC!L38</f>
        <v>12.320028000000001</v>
      </c>
      <c r="M38" s="8">
        <f>INTMARB!M38+GIC!M38</f>
        <v>12.320028000000001</v>
      </c>
      <c r="N38" s="8">
        <f>INTMARB!N38+GIC!N38</f>
        <v>15.399971999999998</v>
      </c>
      <c r="O38" s="8">
        <f>INTMARB!O38+GIC!O38</f>
        <v>15.399971999999998</v>
      </c>
      <c r="P38" s="8">
        <f>INTMARB!P38+GIC!P38</f>
        <v>12.320027999999999</v>
      </c>
      <c r="Q38" s="8">
        <f>INTMARB!Q38+GIC!Q38</f>
        <v>15.399972</v>
      </c>
      <c r="R38" s="8">
        <f>INTMARB!R38+GIC!R38</f>
        <v>12.320027999999997</v>
      </c>
      <c r="S38" s="8">
        <f>INTMARB!S38+GIC!S38</f>
        <v>12.320027999999999</v>
      </c>
      <c r="T38" s="8">
        <f>INTMARB!T38+GIC!T38</f>
        <v>10.487483999999998</v>
      </c>
      <c r="U38" s="8">
        <f>INTMARB!U38+GIC!U38</f>
        <v>12.461652000000004</v>
      </c>
      <c r="V38" s="8">
        <f>INTMARB!V38+GIC!V38</f>
        <v>12.430656000000001</v>
      </c>
      <c r="W38" s="8">
        <f>INTMARB!W38+GIC!W38</f>
        <v>11.152763999999999</v>
      </c>
      <c r="X38" s="8">
        <f>INTMARB!X38+GIC!X38</f>
        <v>11.777724000000003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852.94250999999986</v>
      </c>
      <c r="D40" s="8">
        <f>INTMARB!D40+GIC!D40</f>
        <v>840.25935000000015</v>
      </c>
      <c r="E40" s="8">
        <f>INTMARB!E40+GIC!E40</f>
        <v>821.23461000000009</v>
      </c>
      <c r="F40" s="8">
        <f>INTMARB!F40+GIC!F40</f>
        <v>887.82120000000009</v>
      </c>
      <c r="G40" s="8">
        <f>INTMARB!G40+GIC!G40</f>
        <v>871.96725000000004</v>
      </c>
      <c r="H40" s="8">
        <f>INTMARB!H40+GIC!H40</f>
        <v>992.45727000000022</v>
      </c>
      <c r="I40" s="8">
        <f>INTMARB!I40+GIC!I40</f>
        <v>1322.2194300000006</v>
      </c>
      <c r="J40" s="8">
        <f>INTMARB!J40+GIC!J40</f>
        <v>1376.1228599999997</v>
      </c>
      <c r="K40" s="8">
        <f>INTMARB!K40+GIC!K40</f>
        <v>1648.8108000000002</v>
      </c>
      <c r="L40" s="8">
        <f>INTMARB!L40+GIC!L40</f>
        <v>1456.1906137200001</v>
      </c>
      <c r="M40" s="8">
        <f>INTMARB!M40+GIC!M40</f>
        <v>1533.4830849600003</v>
      </c>
      <c r="N40" s="8">
        <f>INTMARB!N40+GIC!N40</f>
        <v>1502.5662000000007</v>
      </c>
      <c r="O40" s="8">
        <f>INTMARB!O40+GIC!O40</f>
        <v>1660.2429862800002</v>
      </c>
      <c r="P40" s="8">
        <f>INTMARB!P40+GIC!P40</f>
        <v>1623.1424137199997</v>
      </c>
      <c r="Q40" s="8">
        <f>INTMARB!Q40+GIC!Q40</f>
        <v>1827.1945274400005</v>
      </c>
      <c r="R40" s="8">
        <f>INTMARB!R40+GIC!R40</f>
        <v>1997.2381712400004</v>
      </c>
      <c r="S40" s="8">
        <f>INTMARB!S40+GIC!S40</f>
        <v>2120.90622876</v>
      </c>
      <c r="T40" s="8">
        <f>INTMARB!T40+GIC!T40</f>
        <v>2634.4748142000003</v>
      </c>
      <c r="U40" s="8">
        <f>INTMARB!U40+GIC!U40</f>
        <v>3117.0460154399998</v>
      </c>
      <c r="V40" s="8">
        <f>INTMARB!V40+GIC!V40</f>
        <v>3329.3685848399991</v>
      </c>
      <c r="W40" s="8">
        <f>INTMARB!W40+GIC!W40</f>
        <v>1420.8061503599997</v>
      </c>
      <c r="X40" s="8">
        <f>INTMARB!X40+GIC!X40</f>
        <v>1776.7504940399997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144.86394744</v>
      </c>
      <c r="D41" s="8">
        <f>INTMARB!D41+GIC!D41</f>
        <v>53.536912559999998</v>
      </c>
      <c r="E41" s="8">
        <f>INTMARB!E41+GIC!E41</f>
        <v>34.641592559999999</v>
      </c>
      <c r="F41" s="8">
        <f>INTMARB!F41+GIC!F41</f>
        <v>18.895320000000002</v>
      </c>
      <c r="G41" s="8">
        <f>INTMARB!G41+GIC!G41</f>
        <v>0</v>
      </c>
      <c r="H41" s="8">
        <f>INTMARB!H41+GIC!H41</f>
        <v>3.1493062799999985</v>
      </c>
      <c r="I41" s="8">
        <f>INTMARB!I41+GIC!I41</f>
        <v>3.1493062799999985</v>
      </c>
      <c r="J41" s="8">
        <f>INTMARB!J41+GIC!J41</f>
        <v>0</v>
      </c>
      <c r="K41" s="8">
        <f>INTMARB!K41+GIC!K41</f>
        <v>3.1493062799999985</v>
      </c>
      <c r="L41" s="8">
        <f>INTMARB!L41+GIC!L41</f>
        <v>6.18342876</v>
      </c>
      <c r="M41" s="8">
        <f>INTMARB!M41+GIC!M41</f>
        <v>3.09158496</v>
      </c>
      <c r="N41" s="8">
        <f>INTMARB!N41+GIC!N41</f>
        <v>3.09158496</v>
      </c>
      <c r="O41" s="8">
        <f>INTMARB!O41+GIC!O41</f>
        <v>3.09158496</v>
      </c>
      <c r="P41" s="8">
        <f>INTMARB!P41+GIC!P41</f>
        <v>6.18342876</v>
      </c>
      <c r="Q41" s="8">
        <f>INTMARB!Q41+GIC!Q41</f>
        <v>3.09158496</v>
      </c>
      <c r="R41" s="8">
        <f>INTMARB!R41+GIC!R41</f>
        <v>0</v>
      </c>
      <c r="S41" s="8">
        <f>INTMARB!S41+GIC!S41</f>
        <v>0</v>
      </c>
      <c r="T41" s="8">
        <f>INTMARB!T41+GIC!T41</f>
        <v>2.47683996</v>
      </c>
      <c r="U41" s="8">
        <f>INTMARB!U41+GIC!U41</f>
        <v>0.55365876000000003</v>
      </c>
      <c r="V41" s="8">
        <f>INTMARB!V41+GIC!V41</f>
        <v>0.76098960000000015</v>
      </c>
      <c r="W41" s="8">
        <f>INTMARB!W41+GIC!W41</f>
        <v>1.0609851599999998</v>
      </c>
      <c r="X41" s="8">
        <f>INTMARB!X41+GIC!X41</f>
        <v>1.8245631600000001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23307.784203600004</v>
      </c>
      <c r="D43" s="8">
        <f>INTMARB!D43+GIC!D43</f>
        <v>23655.09131856</v>
      </c>
      <c r="E43" s="8">
        <f>INTMARB!E43+GIC!E43</f>
        <v>23613.669892800001</v>
      </c>
      <c r="F43" s="8">
        <f>INTMARB!F43+GIC!F43</f>
        <v>25735.744359</v>
      </c>
      <c r="G43" s="8">
        <f>INTMARB!G43+GIC!G43</f>
        <v>28205.127540720001</v>
      </c>
      <c r="H43" s="8">
        <f>INTMARB!H43+GIC!H43</f>
        <v>30378.183844319999</v>
      </c>
      <c r="I43" s="8">
        <f>INTMARB!I43+GIC!I43</f>
        <v>31824.764103599999</v>
      </c>
      <c r="J43" s="8">
        <f>INTMARB!J43+GIC!J43</f>
        <v>34727.48316648</v>
      </c>
      <c r="K43" s="8">
        <f>INTMARB!K43+GIC!K43</f>
        <v>36578.724474239993</v>
      </c>
      <c r="L43" s="8">
        <f>INTMARB!L43+GIC!L43</f>
        <v>37029.644907839996</v>
      </c>
      <c r="M43" s="8">
        <f>INTMARB!M43+GIC!M43</f>
        <v>39756.895644959994</v>
      </c>
      <c r="N43" s="8">
        <f>INTMARB!N43+GIC!N43</f>
        <v>41149.397250000024</v>
      </c>
      <c r="O43" s="8">
        <f>INTMARB!O43+GIC!O43</f>
        <v>38868.132153240003</v>
      </c>
      <c r="P43" s="8">
        <f>INTMARB!P43+GIC!P43</f>
        <v>36031.792048199997</v>
      </c>
      <c r="Q43" s="8">
        <f>INTMARB!Q43+GIC!Q43</f>
        <v>36278.84808756</v>
      </c>
      <c r="R43" s="8">
        <f>INTMARB!R43+GIC!R43</f>
        <v>38449.082070360004</v>
      </c>
      <c r="S43" s="8">
        <f>INTMARB!S43+GIC!S43</f>
        <v>44385.158436840022</v>
      </c>
      <c r="T43" s="8">
        <f>INTMARB!T43+GIC!T43</f>
        <v>52774.241055120016</v>
      </c>
      <c r="U43" s="8">
        <f>INTMARB!U43+GIC!U43</f>
        <v>54280.65691619998</v>
      </c>
      <c r="V43" s="8">
        <f>INTMARB!V43+GIC!V43</f>
        <v>54876.634768800002</v>
      </c>
      <c r="W43" s="8">
        <f>INTMARB!W43+GIC!W43</f>
        <v>53534.294180640019</v>
      </c>
      <c r="X43" s="8">
        <f>INTMARB!X43+GIC!X43</f>
        <v>57620.387012760017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7198.2617652000008</v>
      </c>
      <c r="D44" s="8">
        <f>INTMARB!D44+GIC!D44</f>
        <v>7207.6424594399996</v>
      </c>
      <c r="E44" s="8">
        <f>INTMARB!E44+GIC!E44</f>
        <v>6982.5016180800003</v>
      </c>
      <c r="F44" s="8">
        <f>INTMARB!F44+GIC!F44</f>
        <v>7095.0718994400004</v>
      </c>
      <c r="G44" s="8">
        <f>INTMARB!G44+GIC!G44</f>
        <v>6882.4389290400004</v>
      </c>
      <c r="H44" s="8">
        <f>INTMARB!H44+GIC!H44</f>
        <v>6472.8077572800003</v>
      </c>
      <c r="I44" s="8">
        <f>INTMARB!I44+GIC!I44</f>
        <v>5822.3995819199999</v>
      </c>
      <c r="J44" s="8">
        <f>INTMARB!J44+GIC!J44</f>
        <v>5684.8130013600003</v>
      </c>
      <c r="K44" s="8">
        <f>INTMARB!K44+GIC!K44</f>
        <v>5456.5449832800014</v>
      </c>
      <c r="L44" s="8">
        <f>INTMARB!L44+GIC!L44</f>
        <v>5201.2792569599997</v>
      </c>
      <c r="M44" s="8">
        <f>INTMARB!M44+GIC!M44</f>
        <v>5309.6398452000003</v>
      </c>
      <c r="N44" s="8">
        <f>INTMARB!N44+GIC!N44</f>
        <v>4557.3121238400008</v>
      </c>
      <c r="O44" s="8">
        <f>INTMARB!O44+GIC!O44</f>
        <v>3733.7757213600003</v>
      </c>
      <c r="P44" s="8">
        <f>INTMARB!P44+GIC!P44</f>
        <v>2786.3997213600005</v>
      </c>
      <c r="Q44" s="8">
        <f>INTMARB!Q44+GIC!Q44</f>
        <v>2603.7361547999999</v>
      </c>
      <c r="R44" s="8">
        <f>INTMARB!R44+GIC!R44</f>
        <v>3405.5999380800004</v>
      </c>
      <c r="S44" s="8">
        <f>INTMARB!S44+GIC!S44</f>
        <v>3402.5042476800004</v>
      </c>
      <c r="T44" s="8">
        <f>INTMARB!T44+GIC!T44</f>
        <v>3020.9566442400005</v>
      </c>
      <c r="U44" s="8">
        <f>INTMARB!U44+GIC!U44</f>
        <v>2820.6295308000008</v>
      </c>
      <c r="V44" s="8">
        <f>INTMARB!V44+GIC!V44</f>
        <v>2747.2756003200002</v>
      </c>
      <c r="W44" s="8">
        <f>INTMARB!W44+GIC!W44</f>
        <v>2832.4282629600007</v>
      </c>
      <c r="X44" s="8">
        <f>INTMARB!X44+GIC!X44</f>
        <v>2928.7259683200009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2.9467479600000002</v>
      </c>
      <c r="E45" s="8">
        <f>INTMARB!E45+GIC!E45</f>
        <v>0</v>
      </c>
      <c r="F45" s="8">
        <f>INTMARB!F45+GIC!F45</f>
        <v>2.9467479600000002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2.9467479600000002</v>
      </c>
      <c r="D46" s="8">
        <f>INTMARB!D46+GIC!D46</f>
        <v>0</v>
      </c>
      <c r="E46" s="8">
        <f>INTMARB!E46+GIC!E46</f>
        <v>0</v>
      </c>
      <c r="F46" s="8">
        <f>INTMARB!F46+GIC!F46</f>
        <v>2.9467479600000002</v>
      </c>
      <c r="G46" s="8">
        <f>INTMARB!G46+GIC!G46</f>
        <v>2.9467479600000002</v>
      </c>
      <c r="H46" s="8">
        <f>INTMARB!H46+GIC!H46</f>
        <v>2.9467479600000002</v>
      </c>
      <c r="I46" s="8">
        <f>INTMARB!I46+GIC!I46</f>
        <v>2.9467479600000002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437.28738299999986</v>
      </c>
      <c r="G48" s="8">
        <f>INTMARB!G48+GIC!G48</f>
        <v>320.04390599999999</v>
      </c>
      <c r="H48" s="8">
        <f>INTMARB!H48+GIC!H48</f>
        <v>700.29378900000006</v>
      </c>
      <c r="I48" s="8">
        <f>INTMARB!I48+GIC!I48</f>
        <v>354.89996100000002</v>
      </c>
      <c r="J48" s="8">
        <f>INTMARB!J48+GIC!J48</f>
        <v>155.268711</v>
      </c>
      <c r="K48" s="8">
        <f>INTMARB!K48+GIC!K48</f>
        <v>114.075</v>
      </c>
      <c r="L48" s="8">
        <f>INTMARB!L48+GIC!L48</f>
        <v>268.31984400000005</v>
      </c>
      <c r="M48" s="8">
        <f>INTMARB!M48+GIC!M48</f>
        <v>174.72007800000003</v>
      </c>
      <c r="N48" s="8">
        <f>INTMARB!N48+GIC!N48</f>
        <v>9.3601169999999989</v>
      </c>
      <c r="O48" s="8">
        <f>INTMARB!O48+GIC!O48</f>
        <v>121.679766</v>
      </c>
      <c r="P48" s="8">
        <f>INTMARB!P48+GIC!P48</f>
        <v>53.040312</v>
      </c>
      <c r="Q48" s="8">
        <f>INTMARB!Q48+GIC!Q48</f>
        <v>81.119961000000004</v>
      </c>
      <c r="R48" s="8">
        <f>INTMARB!R48+GIC!R48</f>
        <v>87.360389999999967</v>
      </c>
      <c r="S48" s="8">
        <f>INTMARB!S48+GIC!S48</f>
        <v>109.200312</v>
      </c>
      <c r="T48" s="8">
        <f>INTMARB!T48+GIC!T48</f>
        <v>168.742197</v>
      </c>
      <c r="U48" s="8">
        <f>INTMARB!U48+GIC!U48</f>
        <v>190.85975999999997</v>
      </c>
      <c r="V48" s="8">
        <f>INTMARB!V48+GIC!V48</f>
        <v>220.733721</v>
      </c>
      <c r="W48" s="8">
        <f>INTMARB!W48+GIC!W48</f>
        <v>146.35611899999998</v>
      </c>
      <c r="X48" s="8">
        <f>INTMARB!X48+GIC!X48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123.75998388000002</v>
      </c>
      <c r="D50" s="8">
        <f>INTMARB!D50+GIC!D50</f>
        <v>262.25291592000002</v>
      </c>
      <c r="E50" s="8">
        <f>INTMARB!E50+GIC!E50</f>
        <v>58.933639800000002</v>
      </c>
      <c r="F50" s="8">
        <f>INTMARB!F50+GIC!F50</f>
        <v>156.17341979999995</v>
      </c>
      <c r="G50" s="8">
        <f>INTMARB!G50+GIC!G50</f>
        <v>188.58659183999998</v>
      </c>
      <c r="H50" s="8">
        <f>INTMARB!H50+GIC!H50</f>
        <v>41.253415919999995</v>
      </c>
      <c r="I50" s="8">
        <f>INTMARB!I50+GIC!I50</f>
        <v>50.09365979999999</v>
      </c>
      <c r="J50" s="8">
        <f>INTMARB!J50+GIC!J50</f>
        <v>35.360183880000001</v>
      </c>
      <c r="K50" s="8">
        <f>INTMARB!K50+GIC!K50</f>
        <v>56.29457592</v>
      </c>
      <c r="L50" s="8">
        <f>INTMARB!L50+GIC!L50</f>
        <v>76.52546387999999</v>
      </c>
      <c r="M50" s="8">
        <f>INTMARB!M50+GIC!M50</f>
        <v>50.576824080000016</v>
      </c>
      <c r="N50" s="8">
        <f>INTMARB!N50+GIC!N50</f>
        <v>59.372472240000029</v>
      </c>
      <c r="O50" s="8">
        <f>INTMARB!O50+GIC!O50</f>
        <v>106.79804136</v>
      </c>
      <c r="P50" s="8">
        <f>INTMARB!P50+GIC!P50</f>
        <v>79.750605240000013</v>
      </c>
      <c r="Q50" s="8">
        <f>INTMARB!Q50+GIC!Q50</f>
        <v>77.404975919999998</v>
      </c>
      <c r="R50" s="8">
        <f>INTMARB!R50+GIC!R50</f>
        <v>59.924773080000001</v>
      </c>
      <c r="S50" s="8">
        <f>INTMARB!S50+GIC!S50</f>
        <v>79.127320679999997</v>
      </c>
      <c r="T50" s="8">
        <f>INTMARB!T50+GIC!T50</f>
        <v>70.795045800000011</v>
      </c>
      <c r="U50" s="8">
        <f>INTMARB!U50+GIC!U50</f>
        <v>89.663785200000021</v>
      </c>
      <c r="V50" s="8">
        <f>INTMARB!V50+GIC!V50</f>
        <v>99.401748840000025</v>
      </c>
      <c r="W50" s="8">
        <f>INTMARB!W50+GIC!W50</f>
        <v>97.273292760000004</v>
      </c>
      <c r="X50" s="8">
        <f>INTMARB!X50+GIC!X50</f>
        <v>66.075551999999988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17837.915040000004</v>
      </c>
      <c r="D51" s="27">
        <f>INTMARB!D51+GIC!D51</f>
        <v>18839.788110000001</v>
      </c>
      <c r="E51" s="27">
        <f>INTMARB!E51+GIC!E51</f>
        <v>19554.019650000002</v>
      </c>
      <c r="F51" s="27">
        <f>INTMARB!F51+GIC!F51</f>
        <v>20768.607090000005</v>
      </c>
      <c r="G51" s="27">
        <f>INTMARB!G51+GIC!G51</f>
        <v>22346.924490000001</v>
      </c>
      <c r="H51" s="27">
        <f>INTMARB!H51+GIC!H51</f>
        <v>23178.191850000003</v>
      </c>
      <c r="I51" s="27">
        <f>INTMARB!I51+GIC!I51</f>
        <v>23438.417310000004</v>
      </c>
      <c r="J51" s="27">
        <f>INTMARB!J51+GIC!J51</f>
        <v>23611.497030000002</v>
      </c>
      <c r="K51" s="27">
        <f>INTMARB!K51+GIC!K51</f>
        <v>23766.854760000002</v>
      </c>
      <c r="L51" s="27">
        <f>INTMARB!L51+GIC!L51</f>
        <v>23764.58271000001</v>
      </c>
      <c r="M51" s="27">
        <f>INTMARB!M51+GIC!M51</f>
        <v>25465.38885000001</v>
      </c>
      <c r="N51" s="27">
        <f>INTMARB!N51+GIC!N51</f>
        <v>25394.349419999999</v>
      </c>
      <c r="O51" s="27">
        <f>INTMARB!O51+GIC!O51</f>
        <v>26404.149420000005</v>
      </c>
      <c r="P51" s="27">
        <f>INTMARB!P51+GIC!P51</f>
        <v>26486.599590000005</v>
      </c>
      <c r="Q51" s="27">
        <f>INTMARB!Q51+GIC!Q51</f>
        <v>25212.332969999996</v>
      </c>
      <c r="R51" s="27">
        <f>INTMARB!R51+GIC!R51</f>
        <v>26137.713690000004</v>
      </c>
      <c r="S51" s="27">
        <f>INTMARB!S51+GIC!S51</f>
        <v>28075.216950000002</v>
      </c>
      <c r="T51" s="27">
        <f>INTMARB!T51+GIC!T51</f>
        <v>29614.305437640018</v>
      </c>
      <c r="U51" s="27">
        <f>INTMARB!U51+GIC!U51</f>
        <v>30301.078092120013</v>
      </c>
      <c r="V51" s="27">
        <f>INTMARB!V51+GIC!V51</f>
        <v>31745.282338440007</v>
      </c>
      <c r="W51" s="27">
        <f>INTMARB!W51+GIC!W51</f>
        <v>32621.867704800003</v>
      </c>
      <c r="X51" s="27">
        <f>INTMARB!X51+GIC!X51</f>
        <v>35798.485437000003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615.88785707774434</v>
      </c>
      <c r="D52" s="27">
        <f t="shared" ref="D52:X52" si="20">SUM(D53:D54)</f>
        <v>599.74206625645729</v>
      </c>
      <c r="E52" s="27">
        <f t="shared" si="20"/>
        <v>719.57528944466947</v>
      </c>
      <c r="F52" s="27">
        <f t="shared" si="20"/>
        <v>784.20999687226242</v>
      </c>
      <c r="G52" s="27">
        <f t="shared" si="20"/>
        <v>749.89000547938292</v>
      </c>
      <c r="H52" s="27">
        <f t="shared" si="20"/>
        <v>930.62236041854658</v>
      </c>
      <c r="I52" s="27">
        <f t="shared" si="20"/>
        <v>1679.4454619983762</v>
      </c>
      <c r="J52" s="27">
        <f t="shared" si="20"/>
        <v>1388.0531119231157</v>
      </c>
      <c r="K52" s="27">
        <f t="shared" si="20"/>
        <v>1436.9010832809649</v>
      </c>
      <c r="L52" s="27">
        <f t="shared" si="20"/>
        <v>2053.0039304691982</v>
      </c>
      <c r="M52" s="27">
        <f t="shared" si="20"/>
        <v>2306.5709385008222</v>
      </c>
      <c r="N52" s="27">
        <f t="shared" si="20"/>
        <v>2555.1692280629368</v>
      </c>
      <c r="O52" s="27">
        <f t="shared" si="20"/>
        <v>2457.054210000656</v>
      </c>
      <c r="P52" s="27">
        <f t="shared" si="20"/>
        <v>2654.1094814391358</v>
      </c>
      <c r="Q52" s="27">
        <f t="shared" si="20"/>
        <v>3031.9687457186383</v>
      </c>
      <c r="R52" s="27">
        <f t="shared" si="20"/>
        <v>3077.4730483919325</v>
      </c>
      <c r="S52" s="27">
        <f t="shared" si="20"/>
        <v>4191.5767631723866</v>
      </c>
      <c r="T52" s="27">
        <f t="shared" si="20"/>
        <v>4926.0789608027499</v>
      </c>
      <c r="U52" s="27">
        <f t="shared" si="20"/>
        <v>5767.9325966222605</v>
      </c>
      <c r="V52" s="27">
        <f t="shared" si="20"/>
        <v>6075.0646994914678</v>
      </c>
      <c r="W52" s="27">
        <f t="shared" si="20"/>
        <v>5966.602521713613</v>
      </c>
      <c r="X52" s="27">
        <f t="shared" si="20"/>
        <v>5665.241678722854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610.75357200000008</v>
      </c>
      <c r="D53" s="8">
        <f>INTMARB!D53+GIC!D53</f>
        <v>598.17031560000009</v>
      </c>
      <c r="E53" s="8">
        <f>INTMARB!E53+GIC!E53</f>
        <v>718.28911440000002</v>
      </c>
      <c r="F53" s="8">
        <f>INTMARB!F53+GIC!F53</f>
        <v>782.20977120000009</v>
      </c>
      <c r="G53" s="8">
        <f>INTMARB!G53+GIC!G53</f>
        <v>748.03271400000006</v>
      </c>
      <c r="H53" s="8">
        <f>INTMARB!H53+GIC!H53</f>
        <v>832.117572</v>
      </c>
      <c r="I53" s="8">
        <f>INTMARB!I53+GIC!I53</f>
        <v>1459.1717712</v>
      </c>
      <c r="J53" s="8">
        <f>INTMARB!J53+GIC!J53</f>
        <v>1150.4348856000001</v>
      </c>
      <c r="K53" s="8">
        <f>INTMARB!K53+GIC!K53</f>
        <v>1325.8957139999998</v>
      </c>
      <c r="L53" s="8">
        <f>INTMARB!L53+GIC!L53</f>
        <v>1443.8714004000003</v>
      </c>
      <c r="M53" s="8">
        <f>INTMARB!M53+GIC!M53</f>
        <v>1681.6801716000002</v>
      </c>
      <c r="N53" s="8">
        <f>INTMARB!N53+GIC!N53</f>
        <v>1857.8570868000002</v>
      </c>
      <c r="O53" s="8">
        <f>INTMARB!O53+GIC!O53</f>
        <v>1894.7507436000001</v>
      </c>
      <c r="P53" s="8">
        <f>INTMARB!P53+GIC!P53</f>
        <v>2110.8231144000001</v>
      </c>
      <c r="Q53" s="8">
        <f>INTMARB!Q53+GIC!Q53</f>
        <v>2429.999114400001</v>
      </c>
      <c r="R53" s="8">
        <f>INTMARB!R53+GIC!R53</f>
        <v>2430.5715719999994</v>
      </c>
      <c r="S53" s="8">
        <f>INTMARB!S53+GIC!S53</f>
        <v>2687.6853432000003</v>
      </c>
      <c r="T53" s="8">
        <f>INTMARB!T53+GIC!T53</f>
        <v>3178.7020980000007</v>
      </c>
      <c r="U53" s="8">
        <f>INTMARB!U53+GIC!U53</f>
        <v>3864.3585552000004</v>
      </c>
      <c r="V53" s="8">
        <f>INTMARB!V53+GIC!V53</f>
        <v>4066.4211587999998</v>
      </c>
      <c r="W53" s="8">
        <f>INTMARB!W53+GIC!W53</f>
        <v>3954.9916692000006</v>
      </c>
      <c r="X53" s="8">
        <f>INTMARB!X53+GIC!X53</f>
        <v>3791.4464015999993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5.1342850777442557</v>
      </c>
      <c r="D54" s="45">
        <f>INTMARB!D54+GIC!D54</f>
        <v>1.5717506564571431</v>
      </c>
      <c r="E54" s="45">
        <f>INTMARB!E54+GIC!E54</f>
        <v>1.286175044669446</v>
      </c>
      <c r="F54" s="45">
        <f>INTMARB!F54+GIC!F54</f>
        <v>2.0002256722622951</v>
      </c>
      <c r="G54" s="45">
        <f>INTMARB!G54+GIC!G54</f>
        <v>1.8572914793828568</v>
      </c>
      <c r="H54" s="45">
        <f>INTMARB!H54+GIC!H54</f>
        <v>98.504788418546553</v>
      </c>
      <c r="I54" s="45">
        <f>INTMARB!I54+GIC!I54</f>
        <v>220.27369079837621</v>
      </c>
      <c r="J54" s="45">
        <f>INTMARB!J54+GIC!J54</f>
        <v>237.61822632311555</v>
      </c>
      <c r="K54" s="45">
        <f>INTMARB!K54+GIC!K54</f>
        <v>111.00536928096517</v>
      </c>
      <c r="L54" s="45">
        <f>INTMARB!L54+GIC!L54</f>
        <v>609.13253006919786</v>
      </c>
      <c r="M54" s="45">
        <f>INTMARB!M54+GIC!M54</f>
        <v>624.8907669008222</v>
      </c>
      <c r="N54" s="45">
        <f>INTMARB!N54+GIC!N54</f>
        <v>697.31214126293685</v>
      </c>
      <c r="O54" s="45">
        <f>INTMARB!O54+GIC!O54</f>
        <v>562.30346640065591</v>
      </c>
      <c r="P54" s="45">
        <f>INTMARB!P54+GIC!P54</f>
        <v>543.28636703913583</v>
      </c>
      <c r="Q54" s="45">
        <f>INTMARB!Q54+GIC!Q54</f>
        <v>601.96963131863731</v>
      </c>
      <c r="R54" s="45">
        <f>INTMARB!R54+GIC!R54</f>
        <v>646.90147639193299</v>
      </c>
      <c r="S54" s="45">
        <f>INTMARB!S54+GIC!S54</f>
        <v>1503.8914199723861</v>
      </c>
      <c r="T54" s="45">
        <f>INTMARB!T54+GIC!T54</f>
        <v>1747.3768628027492</v>
      </c>
      <c r="U54" s="45">
        <f>INTMARB!U54+GIC!U54</f>
        <v>1903.5740414222605</v>
      </c>
      <c r="V54" s="45">
        <f>INTMARB!V54+GIC!V54</f>
        <v>2008.6435406914675</v>
      </c>
      <c r="W54" s="45">
        <f>INTMARB!W54+GIC!W54</f>
        <v>2011.6108525136124</v>
      </c>
      <c r="X54" s="45">
        <f>INTMARB!X54+GIC!X54</f>
        <v>1873.7952771228543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16891.336308239999</v>
      </c>
      <c r="D61" s="49">
        <f t="shared" si="21"/>
        <v>18047.216510640003</v>
      </c>
      <c r="E61" s="49">
        <f t="shared" si="21"/>
        <v>18372.76174224</v>
      </c>
      <c r="F61" s="49">
        <f t="shared" si="21"/>
        <v>18551.140101359997</v>
      </c>
      <c r="G61" s="49">
        <f t="shared" si="21"/>
        <v>19193.69391192</v>
      </c>
      <c r="H61" s="49">
        <f t="shared" si="21"/>
        <v>19808.956250640003</v>
      </c>
      <c r="I61" s="49">
        <f t="shared" si="21"/>
        <v>20690.017290719992</v>
      </c>
      <c r="J61" s="49">
        <f t="shared" si="21"/>
        <v>21045.213257760002</v>
      </c>
      <c r="K61" s="49">
        <f t="shared" si="21"/>
        <v>23793.189919199991</v>
      </c>
      <c r="L61" s="49">
        <f t="shared" si="21"/>
        <v>26452.257257519996</v>
      </c>
      <c r="M61" s="49">
        <f t="shared" si="21"/>
        <v>30354.089227199995</v>
      </c>
      <c r="N61" s="49">
        <f t="shared" si="21"/>
        <v>32941.931101199989</v>
      </c>
      <c r="O61" s="49">
        <f t="shared" si="21"/>
        <v>35680.35060143999</v>
      </c>
      <c r="P61" s="49">
        <f t="shared" si="21"/>
        <v>34829.339955119991</v>
      </c>
      <c r="Q61" s="49">
        <f t="shared" si="21"/>
        <v>34397.314994159984</v>
      </c>
      <c r="R61" s="49">
        <f t="shared" si="21"/>
        <v>34911.263504879993</v>
      </c>
      <c r="S61" s="49">
        <f t="shared" si="21"/>
        <v>33257.306277359996</v>
      </c>
      <c r="T61" s="49">
        <f t="shared" si="21"/>
        <v>32326.152621839992</v>
      </c>
      <c r="U61" s="49">
        <f t="shared" si="21"/>
        <v>47831.446620720017</v>
      </c>
      <c r="V61" s="49">
        <f t="shared" si="21"/>
        <v>48204.517008960021</v>
      </c>
      <c r="W61" s="49">
        <f t="shared" si="21"/>
        <v>48178.442514239992</v>
      </c>
      <c r="X61" s="49">
        <f t="shared" si="21"/>
        <v>47224.395097200002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16821.6156864</v>
      </c>
      <c r="D62" s="52">
        <f>INTMARB!D62+GIC!D62</f>
        <v>17965.4719104</v>
      </c>
      <c r="E62" s="52">
        <f>INTMARB!E62+GIC!E62</f>
        <v>18297.887731199997</v>
      </c>
      <c r="F62" s="52">
        <f>INTMARB!F62+GIC!F62</f>
        <v>18376.959283199994</v>
      </c>
      <c r="G62" s="52">
        <f>INTMARB!G62+GIC!G62</f>
        <v>19046.271686399999</v>
      </c>
      <c r="H62" s="52">
        <f>INTMARB!H62+GIC!H62</f>
        <v>19536.271776000001</v>
      </c>
      <c r="I62" s="52">
        <f>INTMARB!I62+GIC!I62</f>
        <v>20275.809119999991</v>
      </c>
      <c r="J62" s="52">
        <f>INTMARB!J62+GIC!J62</f>
        <v>20607.216134400001</v>
      </c>
      <c r="K62" s="52">
        <f>INTMARB!K62+GIC!K62</f>
        <v>22276.912089599991</v>
      </c>
      <c r="L62" s="52">
        <f>INTMARB!L62+GIC!L62</f>
        <v>24337.823731199995</v>
      </c>
      <c r="M62" s="52">
        <f>INTMARB!M62+GIC!M62</f>
        <v>27507.871641599992</v>
      </c>
      <c r="N62" s="52">
        <f>INTMARB!N62+GIC!N62</f>
        <v>29779.45568639999</v>
      </c>
      <c r="O62" s="52">
        <f>INTMARB!O62+GIC!O62</f>
        <v>32766.943507199998</v>
      </c>
      <c r="P62" s="52">
        <f>INTMARB!P62+GIC!P62</f>
        <v>32059.215014399993</v>
      </c>
      <c r="Q62" s="52">
        <f>INTMARB!Q62+GIC!Q62</f>
        <v>31677.519686399988</v>
      </c>
      <c r="R62" s="52">
        <f>INTMARB!R62+GIC!R62</f>
        <v>32278.848537599992</v>
      </c>
      <c r="S62" s="52">
        <f>INTMARB!S62+GIC!S62</f>
        <v>31043.377209599992</v>
      </c>
      <c r="T62" s="52">
        <f>INTMARB!T62+GIC!T62</f>
        <v>29498.817196799995</v>
      </c>
      <c r="U62" s="52">
        <f>INTMARB!U62+GIC!U62</f>
        <v>44049.787084800017</v>
      </c>
      <c r="V62" s="52">
        <f>INTMARB!V62+GIC!V62</f>
        <v>44049.615321600009</v>
      </c>
      <c r="W62" s="52">
        <f>INTMARB!W62+GIC!W62</f>
        <v>43752.654892799997</v>
      </c>
      <c r="X62" s="52">
        <f>INTMARB!X62+GIC!X62</f>
        <v>42581.455660799998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66.120621839999998</v>
      </c>
      <c r="D64" s="52">
        <f>INTMARB!D64+GIC!D64</f>
        <v>80.644440239999994</v>
      </c>
      <c r="E64" s="52">
        <f>INTMARB!E64+GIC!E64</f>
        <v>73.873931040000002</v>
      </c>
      <c r="F64" s="52">
        <f>INTMARB!F64+GIC!F64</f>
        <v>88.670378160000013</v>
      </c>
      <c r="G64" s="52">
        <f>INTMARB!G64+GIC!G64</f>
        <v>105.97866552000002</v>
      </c>
      <c r="H64" s="52">
        <f>INTMARB!H64+GIC!H64</f>
        <v>122.46769080000001</v>
      </c>
      <c r="I64" s="52">
        <f>INTMARB!I64+GIC!I64</f>
        <v>142.66993104000002</v>
      </c>
      <c r="J64" s="52">
        <f>INTMARB!J64+GIC!J64</f>
        <v>147.85675632000004</v>
      </c>
      <c r="K64" s="52">
        <f>INTMARB!K64+GIC!K64</f>
        <v>219.81973104000008</v>
      </c>
      <c r="L64" s="52">
        <f>INTMARB!L64+GIC!L64</f>
        <v>224.0782034400001</v>
      </c>
      <c r="M64" s="52">
        <f>INTMARB!M64+GIC!M64</f>
        <v>261.91620000000006</v>
      </c>
      <c r="N64" s="52">
        <f>INTMARB!N64+GIC!N64</f>
        <v>312.96735288000002</v>
      </c>
      <c r="O64" s="52">
        <f>INTMARB!O64+GIC!O64</f>
        <v>384.00197472000008</v>
      </c>
      <c r="P64" s="52">
        <f>INTMARB!P64+GIC!P64</f>
        <v>414.57747239999992</v>
      </c>
      <c r="Q64" s="52">
        <f>INTMARB!Q64+GIC!Q64</f>
        <v>474.20080344000007</v>
      </c>
      <c r="R64" s="52">
        <f>INTMARB!R64+GIC!R64</f>
        <v>523.12222871999995</v>
      </c>
      <c r="S64" s="52">
        <f>INTMARB!S64+GIC!S64</f>
        <v>596.45050919999994</v>
      </c>
      <c r="T64" s="52">
        <f>INTMARB!T64+GIC!T64</f>
        <v>640.92849911999997</v>
      </c>
      <c r="U64" s="52">
        <f>INTMARB!U64+GIC!U64</f>
        <v>658.92946391999999</v>
      </c>
      <c r="V64" s="52">
        <f>INTMARB!V64+GIC!V64</f>
        <v>682.39381392000018</v>
      </c>
      <c r="W64" s="52">
        <f>INTMARB!W64+GIC!W64</f>
        <v>736.99896816000012</v>
      </c>
      <c r="X64" s="52">
        <f>INTMARB!X64+GIC!X64</f>
        <v>730.11012984000001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3.5999999999999996</v>
      </c>
      <c r="D65" s="52">
        <f>INTMARB!D65+GIC!D65</f>
        <v>1.1001599999999998</v>
      </c>
      <c r="E65" s="52">
        <f>INTMARB!E65+GIC!E65</f>
        <v>1.0000799999999999</v>
      </c>
      <c r="F65" s="52">
        <f>INTMARB!F65+GIC!F65</f>
        <v>1.40004</v>
      </c>
      <c r="G65" s="52">
        <f>INTMARB!G65+GIC!G65</f>
        <v>1.2999599999999998</v>
      </c>
      <c r="H65" s="52">
        <f>INTMARB!H65+GIC!H65</f>
        <v>2.9998799999999992</v>
      </c>
      <c r="I65" s="52">
        <f>INTMARB!I65+GIC!I65</f>
        <v>3.0002399999999989</v>
      </c>
      <c r="J65" s="52">
        <f>INTMARB!J65+GIC!J65</f>
        <v>3.5002800000000001</v>
      </c>
      <c r="K65" s="52">
        <f>INTMARB!K65+GIC!K65</f>
        <v>0.90000000000000013</v>
      </c>
      <c r="L65" s="52">
        <f>INTMARB!L65+GIC!L65</f>
        <v>2.9001599999999987</v>
      </c>
      <c r="M65" s="52">
        <f>INTMARB!M65+GIC!M65</f>
        <v>12.300119999999996</v>
      </c>
      <c r="N65" s="52">
        <f>INTMARB!N65+GIC!N65</f>
        <v>133.80011999999999</v>
      </c>
      <c r="O65" s="52">
        <f>INTMARB!O65+GIC!O65</f>
        <v>136.00008</v>
      </c>
      <c r="P65" s="52">
        <f>INTMARB!P65+GIC!P65</f>
        <v>139.10004000000004</v>
      </c>
      <c r="Q65" s="52">
        <f>INTMARB!Q65+GIC!Q65</f>
        <v>154.39967999999999</v>
      </c>
      <c r="R65" s="52">
        <f>INTMARB!R65+GIC!R65</f>
        <v>167.29991999999999</v>
      </c>
      <c r="S65" s="52">
        <f>INTMARB!S65+GIC!S65</f>
        <v>255.60036000000002</v>
      </c>
      <c r="T65" s="52">
        <f>INTMARB!T65+GIC!T65</f>
        <v>387.0759599999999</v>
      </c>
      <c r="U65" s="52">
        <f>INTMARB!U65+GIC!U65</f>
        <v>411.67547999999994</v>
      </c>
      <c r="V65" s="52">
        <f>INTMARB!V65+GIC!V65</f>
        <v>427.1454</v>
      </c>
      <c r="W65" s="52">
        <f>INTMARB!W65+GIC!W65</f>
        <v>600.84287999999992</v>
      </c>
      <c r="X65" s="52">
        <f>INTMARB!X65+GIC!X65</f>
        <v>586.69596000000001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84.110399999999998</v>
      </c>
      <c r="G67" s="52">
        <f>INTMARB!G67+GIC!G67</f>
        <v>40.143599999999999</v>
      </c>
      <c r="H67" s="52">
        <f>INTMARB!H67+GIC!H67</f>
        <v>101.31479999999999</v>
      </c>
      <c r="I67" s="52">
        <f>INTMARB!I67+GIC!I67</f>
        <v>164.39760000000001</v>
      </c>
      <c r="J67" s="52">
        <f>INTMARB!J67+GIC!J67</f>
        <v>214.09920000000002</v>
      </c>
      <c r="K67" s="52">
        <f>INTMARB!K67+GIC!K67</f>
        <v>378.49680000000001</v>
      </c>
      <c r="L67" s="52">
        <f>INTMARB!L67+GIC!L67</f>
        <v>499.05503999999985</v>
      </c>
      <c r="M67" s="52">
        <f>INTMARB!M67+GIC!M67</f>
        <v>502.83567504000013</v>
      </c>
      <c r="N67" s="52">
        <f>INTMARB!N67+GIC!N67</f>
        <v>476.37072000000018</v>
      </c>
      <c r="O67" s="52">
        <f>INTMARB!O67+GIC!O67</f>
        <v>410.20820496000005</v>
      </c>
      <c r="P67" s="52">
        <f>INTMARB!P67+GIC!P67</f>
        <v>427.2214449600001</v>
      </c>
      <c r="Q67" s="52">
        <f>INTMARB!Q67+GIC!Q67</f>
        <v>393.78959999999995</v>
      </c>
      <c r="R67" s="52">
        <f>INTMARB!R67+GIC!R67</f>
        <v>454.96079999999995</v>
      </c>
      <c r="S67" s="52">
        <f>INTMARB!S67+GIC!S67</f>
        <v>497.01600000000019</v>
      </c>
      <c r="T67" s="52">
        <f>INTMARB!T67+GIC!T67</f>
        <v>522.18234143999996</v>
      </c>
      <c r="U67" s="52">
        <f>INTMARB!U67+GIC!U67</f>
        <v>512.33938559999967</v>
      </c>
      <c r="V67" s="52">
        <f>INTMARB!V67+GIC!V67</f>
        <v>555.2586288</v>
      </c>
      <c r="W67" s="52">
        <f>INTMARB!W67+GIC!W67</f>
        <v>542.50647263999986</v>
      </c>
      <c r="X67" s="52">
        <f>INTMARB!X67+GIC!X67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6.6080188799999995</v>
      </c>
      <c r="I68" s="52">
        <f>INTMARB!I68+GIC!I68</f>
        <v>17.69351472</v>
      </c>
      <c r="J68" s="52">
        <f>INTMARB!J68+GIC!J68</f>
        <v>7.0510003199999991</v>
      </c>
      <c r="K68" s="52">
        <f>INTMARB!K68+GIC!K68</f>
        <v>15.918785280000002</v>
      </c>
      <c r="L68" s="52">
        <f>INTMARB!L68+GIC!L68</f>
        <v>238.57863983999999</v>
      </c>
      <c r="M68" s="52">
        <f>INTMARB!M68+GIC!M68</f>
        <v>627.51048192000007</v>
      </c>
      <c r="N68" s="52">
        <f>INTMARB!N68+GIC!N68</f>
        <v>649.77399504000016</v>
      </c>
      <c r="O68" s="52">
        <f>INTMARB!O68+GIC!O68</f>
        <v>98.906948639999968</v>
      </c>
      <c r="P68" s="52">
        <f>INTMARB!P68+GIC!P68</f>
        <v>16.327357920000001</v>
      </c>
      <c r="Q68" s="52">
        <f>INTMARB!Q68+GIC!Q68</f>
        <v>25.803031679999997</v>
      </c>
      <c r="R68" s="52">
        <f>INTMARB!R68+GIC!R68</f>
        <v>4.5108662399999995</v>
      </c>
      <c r="S68" s="52">
        <f>INTMARB!S68+GIC!S68</f>
        <v>12.754959840000001</v>
      </c>
      <c r="T68" s="52">
        <f>INTMARB!T68+GIC!T68</f>
        <v>0.13610592000000002</v>
      </c>
      <c r="U68" s="52">
        <f>INTMARB!U68+GIC!U68</f>
        <v>2.4101452799999996</v>
      </c>
      <c r="V68" s="52">
        <f>INTMARB!V68+GIC!V68</f>
        <v>120.05357760000001</v>
      </c>
      <c r="W68" s="52">
        <f>INTMARB!W68+GIC!W68</f>
        <v>57.460911839999994</v>
      </c>
      <c r="X68" s="52">
        <f>INTMARB!X68+GIC!X68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39.294084960000006</v>
      </c>
      <c r="I69" s="52">
        <f>INTMARB!I69+GIC!I69</f>
        <v>86.446884959999963</v>
      </c>
      <c r="J69" s="52">
        <f>INTMARB!J69+GIC!J69</f>
        <v>65.489886719999987</v>
      </c>
      <c r="K69" s="52">
        <f>INTMARB!K69+GIC!K69</f>
        <v>901.14251328000023</v>
      </c>
      <c r="L69" s="52">
        <f>INTMARB!L69+GIC!L69</f>
        <v>1147.29975504</v>
      </c>
      <c r="M69" s="52">
        <f>INTMARB!M69+GIC!M69</f>
        <v>1440.92151504</v>
      </c>
      <c r="N69" s="52">
        <f>INTMARB!N69+GIC!N69</f>
        <v>1587.73239504</v>
      </c>
      <c r="O69" s="52">
        <f>INTMARB!O69+GIC!O69</f>
        <v>1884.0729599999995</v>
      </c>
      <c r="P69" s="52">
        <f>INTMARB!P69+GIC!P69</f>
        <v>1772.3223532800002</v>
      </c>
      <c r="Q69" s="52">
        <f>INTMARB!Q69+GIC!Q69</f>
        <v>1671.30474336</v>
      </c>
      <c r="R69" s="52">
        <f>INTMARB!R69+GIC!R69</f>
        <v>1477.4544849600002</v>
      </c>
      <c r="S69" s="52">
        <f>INTMARB!S69+GIC!S69</f>
        <v>846.13074336000022</v>
      </c>
      <c r="T69" s="52">
        <f>INTMARB!T69+GIC!T69</f>
        <v>1270.7208071999999</v>
      </c>
      <c r="U69" s="52">
        <f>INTMARB!U69+GIC!U69</f>
        <v>2189.8494374400002</v>
      </c>
      <c r="V69" s="52">
        <f>INTMARB!V69+GIC!V69</f>
        <v>2363.3559388799999</v>
      </c>
      <c r="W69" s="52">
        <f>INTMARB!W69+GIC!W69</f>
        <v>2481.4686052800002</v>
      </c>
      <c r="X69" s="52">
        <f>INTMARB!X69+GIC!X69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2.5217279999999995</v>
      </c>
      <c r="M72" s="55">
        <f>INTMARB!M72+GIC!M72</f>
        <v>0.73359359999999973</v>
      </c>
      <c r="N72" s="55">
        <f>INTMARB!N72+GIC!N72</f>
        <v>1.8308318399999997</v>
      </c>
      <c r="O72" s="55">
        <f>INTMARB!O72+GIC!O72</f>
        <v>0.21692591999999997</v>
      </c>
      <c r="P72" s="55">
        <f>INTMARB!P72+GIC!P72</f>
        <v>0.57627216000000014</v>
      </c>
      <c r="Q72" s="55">
        <f>INTMARB!Q72+GIC!Q72</f>
        <v>0.29744927999999998</v>
      </c>
      <c r="R72" s="55">
        <f>INTMARB!R72+GIC!R72</f>
        <v>5.0666673599999994</v>
      </c>
      <c r="S72" s="55">
        <f>INTMARB!S72+GIC!S72</f>
        <v>5.9764953599999986</v>
      </c>
      <c r="T72" s="55">
        <f>INTMARB!T72+GIC!T72</f>
        <v>6.2917113599999981</v>
      </c>
      <c r="U72" s="55">
        <f>INTMARB!U72+GIC!U72</f>
        <v>6.4556236799999995</v>
      </c>
      <c r="V72" s="55">
        <f>INTMARB!V72+GIC!V72</f>
        <v>6.6943281600000004</v>
      </c>
      <c r="W72" s="55">
        <f>INTMARB!W72+GIC!W72</f>
        <v>6.5097835199999956</v>
      </c>
      <c r="X72" s="55">
        <f>INTMARB!X72+GIC!X72</f>
        <v>7.0946524799999988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915.68336759999988</v>
      </c>
      <c r="D2" s="21">
        <f t="shared" ref="D2:X2" si="0">SUM(D3,D17,D22,D25,D26,D51,D52)</f>
        <v>836.20373544000006</v>
      </c>
      <c r="E2" s="21">
        <f t="shared" si="0"/>
        <v>865.59261228000014</v>
      </c>
      <c r="F2" s="21">
        <f t="shared" si="0"/>
        <v>912.67475760000002</v>
      </c>
      <c r="G2" s="21">
        <f t="shared" si="0"/>
        <v>812.19684204000032</v>
      </c>
      <c r="H2" s="21">
        <f t="shared" si="0"/>
        <v>1032.5264075999999</v>
      </c>
      <c r="I2" s="21">
        <f t="shared" si="0"/>
        <v>946.37775276000002</v>
      </c>
      <c r="J2" s="21">
        <f t="shared" si="0"/>
        <v>797.21468784000024</v>
      </c>
      <c r="K2" s="21">
        <f t="shared" si="0"/>
        <v>884.71050120000018</v>
      </c>
      <c r="L2" s="21">
        <f t="shared" si="0"/>
        <v>793.58594831999994</v>
      </c>
      <c r="M2" s="21">
        <f t="shared" si="0"/>
        <v>690.29274383999996</v>
      </c>
      <c r="N2" s="21">
        <f t="shared" si="0"/>
        <v>543.14754227999993</v>
      </c>
      <c r="O2" s="21">
        <f t="shared" si="0"/>
        <v>459.44292203999998</v>
      </c>
      <c r="P2" s="21">
        <f t="shared" si="0"/>
        <v>445.08818844000007</v>
      </c>
      <c r="Q2" s="21">
        <f t="shared" si="0"/>
        <v>466.64763011999997</v>
      </c>
      <c r="R2" s="21">
        <f t="shared" si="0"/>
        <v>604.33913808000011</v>
      </c>
      <c r="S2" s="21">
        <f t="shared" si="0"/>
        <v>575.12064204000001</v>
      </c>
      <c r="T2" s="21">
        <f t="shared" si="0"/>
        <v>835.68602556000019</v>
      </c>
      <c r="U2" s="21">
        <f t="shared" si="0"/>
        <v>848.11308444000008</v>
      </c>
      <c r="V2" s="21">
        <f t="shared" si="0"/>
        <v>866.77951932000008</v>
      </c>
      <c r="W2" s="21">
        <f t="shared" si="0"/>
        <v>947.44063475999997</v>
      </c>
      <c r="X2" s="21">
        <f t="shared" si="0"/>
        <v>1091.8878127200001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915.68336759999988</v>
      </c>
      <c r="D26" s="27">
        <f t="shared" si="13"/>
        <v>836.20373544000006</v>
      </c>
      <c r="E26" s="27">
        <f t="shared" si="13"/>
        <v>865.59261228000014</v>
      </c>
      <c r="F26" s="27">
        <f t="shared" si="13"/>
        <v>912.67475760000002</v>
      </c>
      <c r="G26" s="27">
        <f t="shared" si="13"/>
        <v>812.19684204000032</v>
      </c>
      <c r="H26" s="27">
        <f t="shared" si="13"/>
        <v>1032.5264075999999</v>
      </c>
      <c r="I26" s="27">
        <f t="shared" si="13"/>
        <v>946.37775276000002</v>
      </c>
      <c r="J26" s="27">
        <f t="shared" si="13"/>
        <v>797.21468784000024</v>
      </c>
      <c r="K26" s="27">
        <f t="shared" si="13"/>
        <v>884.71050120000018</v>
      </c>
      <c r="L26" s="27">
        <f t="shared" si="13"/>
        <v>793.58594831999994</v>
      </c>
      <c r="M26" s="27">
        <f t="shared" si="13"/>
        <v>690.29274383999996</v>
      </c>
      <c r="N26" s="27">
        <f t="shared" si="13"/>
        <v>543.14754227999993</v>
      </c>
      <c r="O26" s="27">
        <f t="shared" si="13"/>
        <v>459.44292203999998</v>
      </c>
      <c r="P26" s="27">
        <f t="shared" si="13"/>
        <v>445.08818844000007</v>
      </c>
      <c r="Q26" s="27">
        <f t="shared" si="13"/>
        <v>466.64763011999997</v>
      </c>
      <c r="R26" s="27">
        <f t="shared" si="13"/>
        <v>604.33913808000011</v>
      </c>
      <c r="S26" s="27">
        <f t="shared" si="13"/>
        <v>575.12064204000001</v>
      </c>
      <c r="T26" s="27">
        <f t="shared" si="13"/>
        <v>835.68602556000019</v>
      </c>
      <c r="U26" s="27">
        <f t="shared" si="13"/>
        <v>848.11308444000008</v>
      </c>
      <c r="V26" s="27">
        <f t="shared" si="13"/>
        <v>866.77951932000008</v>
      </c>
      <c r="W26" s="27">
        <f t="shared" ref="W26:X26" si="14">SUM(W27,W33)</f>
        <v>947.44063475999997</v>
      </c>
      <c r="X26" s="27">
        <f t="shared" si="14"/>
        <v>1091.8878127200001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915.68336759999988</v>
      </c>
      <c r="D33" s="19">
        <f t="shared" si="17"/>
        <v>836.20373544000006</v>
      </c>
      <c r="E33" s="19">
        <f t="shared" si="17"/>
        <v>865.59261228000014</v>
      </c>
      <c r="F33" s="19">
        <f t="shared" si="17"/>
        <v>912.67475760000002</v>
      </c>
      <c r="G33" s="19">
        <f t="shared" si="17"/>
        <v>812.19684204000032</v>
      </c>
      <c r="H33" s="19">
        <f t="shared" si="17"/>
        <v>1032.5264075999999</v>
      </c>
      <c r="I33" s="19">
        <f t="shared" si="17"/>
        <v>946.37775276000002</v>
      </c>
      <c r="J33" s="19">
        <f t="shared" si="17"/>
        <v>797.21468784000024</v>
      </c>
      <c r="K33" s="19">
        <f t="shared" si="17"/>
        <v>884.71050120000018</v>
      </c>
      <c r="L33" s="19">
        <f t="shared" si="17"/>
        <v>793.58594831999994</v>
      </c>
      <c r="M33" s="19">
        <f t="shared" si="17"/>
        <v>690.29274383999996</v>
      </c>
      <c r="N33" s="19">
        <f t="shared" si="17"/>
        <v>543.14754227999993</v>
      </c>
      <c r="O33" s="19">
        <f t="shared" si="17"/>
        <v>459.44292203999998</v>
      </c>
      <c r="P33" s="19">
        <f t="shared" si="17"/>
        <v>445.08818844000007</v>
      </c>
      <c r="Q33" s="19">
        <f t="shared" si="17"/>
        <v>466.64763011999997</v>
      </c>
      <c r="R33" s="19">
        <f t="shared" si="17"/>
        <v>604.33913808000011</v>
      </c>
      <c r="S33" s="19">
        <f t="shared" si="17"/>
        <v>575.12064204000001</v>
      </c>
      <c r="T33" s="19">
        <f t="shared" si="17"/>
        <v>835.68602556000019</v>
      </c>
      <c r="U33" s="19">
        <f t="shared" si="17"/>
        <v>848.11308444000008</v>
      </c>
      <c r="V33" s="19">
        <f t="shared" si="17"/>
        <v>866.77951932000008</v>
      </c>
      <c r="W33" s="19">
        <f t="shared" ref="W33:X33" si="18">SUM(W34:W50)</f>
        <v>947.44063475999997</v>
      </c>
      <c r="X33" s="19">
        <f t="shared" si="18"/>
        <v>1091.8878127200001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140.19731856000001</v>
      </c>
      <c r="D43" s="8">
        <f>INTMARB_IN!D43+INTMARB_EX!D43</f>
        <v>70.098659279999978</v>
      </c>
      <c r="E43" s="8">
        <f>INTMARB_IN!E43+INTMARB_EX!E43</f>
        <v>137.01087035999998</v>
      </c>
      <c r="F43" s="8">
        <f>INTMARB_IN!F43+INTMARB_EX!F43</f>
        <v>146.56968143999998</v>
      </c>
      <c r="G43" s="8">
        <f>INTMARB_IN!G43+INTMARB_EX!G43</f>
        <v>124.26561108000004</v>
      </c>
      <c r="H43" s="8">
        <f>INTMARB_IN!H43+INTMARB_EX!H43</f>
        <v>369.61091855999985</v>
      </c>
      <c r="I43" s="8">
        <f>INTMARB_IN!I43+INTMARB_EX!I43</f>
        <v>277.20818891999994</v>
      </c>
      <c r="J43" s="8">
        <f>INTMARB_IN!J43+INTMARB_EX!J43</f>
        <v>159.31494072000001</v>
      </c>
      <c r="K43" s="8">
        <f>INTMARB_IN!K43+INTMARB_EX!K43</f>
        <v>156.12875928</v>
      </c>
      <c r="L43" s="8">
        <f>INTMARB_IN!L43+INTMARB_EX!L43</f>
        <v>205.34597927999999</v>
      </c>
      <c r="M43" s="8">
        <f>INTMARB_IN!M43+INTMARB_EX!M43</f>
        <v>173.26062000000002</v>
      </c>
      <c r="N43" s="8">
        <f>INTMARB_IN!N43+INTMARB_EX!N43</f>
        <v>214.97148035999999</v>
      </c>
      <c r="O43" s="8">
        <f>INTMARB_IN!O43+INTMARB_EX!O43</f>
        <v>211.76289108</v>
      </c>
      <c r="P43" s="8">
        <f>INTMARB_IN!P43+INTMARB_EX!P43</f>
        <v>243.84825036000001</v>
      </c>
      <c r="Q43" s="8">
        <f>INTMARB_IN!Q43+INTMARB_EX!Q43</f>
        <v>240.63966107999997</v>
      </c>
      <c r="R43" s="8">
        <f>INTMARB_IN!R43+INTMARB_EX!R43</f>
        <v>458.82720000000012</v>
      </c>
      <c r="S43" s="8">
        <f>INTMARB_IN!S43+INTMARB_EX!S43</f>
        <v>411.03261108000004</v>
      </c>
      <c r="T43" s="8">
        <f>INTMARB_IN!T43+INTMARB_EX!T43</f>
        <v>671.78997756000012</v>
      </c>
      <c r="U43" s="8">
        <f>INTMARB_IN!U43+INTMARB_EX!U43</f>
        <v>602.97229980000009</v>
      </c>
      <c r="V43" s="8">
        <f>INTMARB_IN!V43+INTMARB_EX!V43</f>
        <v>611.67401100000006</v>
      </c>
      <c r="W43" s="8">
        <f>INTMARB_IN!W43+INTMARB_EX!W43</f>
        <v>673.96940675999986</v>
      </c>
      <c r="X43" s="8">
        <f>INTMARB_IN!X43+INTMARB_EX!X43</f>
        <v>892.75662216000001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775.4860490399999</v>
      </c>
      <c r="D44" s="8">
        <f>INTMARB_IN!D44+INTMARB_EX!D44</f>
        <v>766.10507616000007</v>
      </c>
      <c r="E44" s="8">
        <f>INTMARB_IN!E44+INTMARB_EX!E44</f>
        <v>728.58174192000013</v>
      </c>
      <c r="F44" s="8">
        <f>INTMARB_IN!F44+INTMARB_EX!F44</f>
        <v>766.10507616000007</v>
      </c>
      <c r="G44" s="8">
        <f>INTMARB_IN!G44+INTMARB_EX!G44</f>
        <v>687.93123096000022</v>
      </c>
      <c r="H44" s="8">
        <f>INTMARB_IN!H44+INTMARB_EX!H44</f>
        <v>662.9154890399999</v>
      </c>
      <c r="I44" s="8">
        <f>INTMARB_IN!I44+INTMARB_EX!I44</f>
        <v>669.16956384000002</v>
      </c>
      <c r="J44" s="8">
        <f>INTMARB_IN!J44+INTMARB_EX!J44</f>
        <v>637.89974712000026</v>
      </c>
      <c r="K44" s="8">
        <f>INTMARB_IN!K44+INTMARB_EX!K44</f>
        <v>728.58174192000013</v>
      </c>
      <c r="L44" s="8">
        <f>INTMARB_IN!L44+INTMARB_EX!L44</f>
        <v>588.23996903999989</v>
      </c>
      <c r="M44" s="8">
        <f>INTMARB_IN!M44+INTMARB_EX!M44</f>
        <v>517.03212383999994</v>
      </c>
      <c r="N44" s="8">
        <f>INTMARB_IN!N44+INTMARB_EX!N44</f>
        <v>328.17606192</v>
      </c>
      <c r="O44" s="8">
        <f>INTMARB_IN!O44+INTMARB_EX!O44</f>
        <v>247.68003095999998</v>
      </c>
      <c r="P44" s="8">
        <f>INTMARB_IN!P44+INTMARB_EX!P44</f>
        <v>201.23993808000003</v>
      </c>
      <c r="Q44" s="8">
        <f>INTMARB_IN!Q44+INTMARB_EX!Q44</f>
        <v>226.00796904000001</v>
      </c>
      <c r="R44" s="8">
        <f>INTMARB_IN!R44+INTMARB_EX!R44</f>
        <v>145.51193807999999</v>
      </c>
      <c r="S44" s="8">
        <f>INTMARB_IN!S44+INTMARB_EX!S44</f>
        <v>164.08803096</v>
      </c>
      <c r="T44" s="8">
        <f>INTMARB_IN!T44+INTMARB_EX!T44</f>
        <v>163.89604800000004</v>
      </c>
      <c r="U44" s="8">
        <f>INTMARB_IN!U44+INTMARB_EX!U44</f>
        <v>245.14078463999999</v>
      </c>
      <c r="V44" s="8">
        <f>INTMARB_IN!V44+INTMARB_EX!V44</f>
        <v>255.10550832000001</v>
      </c>
      <c r="W44" s="8">
        <f>INTMARB_IN!W44+INTMARB_EX!W44</f>
        <v>273.47122800000005</v>
      </c>
      <c r="X44" s="8">
        <f>INTMARB_IN!X44+INTMARB_EX!X44</f>
        <v>199.13119056000002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393.85528805066792</v>
      </c>
      <c r="D2" s="21">
        <f t="shared" ref="D2:X2" si="0">SUM(D3,D17,D22,D25,D26,D51,D52)</f>
        <v>359.1353317322164</v>
      </c>
      <c r="E2" s="21">
        <f t="shared" si="0"/>
        <v>369.79891174487204</v>
      </c>
      <c r="F2" s="21">
        <f t="shared" si="0"/>
        <v>390.00277648670203</v>
      </c>
      <c r="G2" s="21">
        <f t="shared" si="0"/>
        <v>347.33442199894967</v>
      </c>
      <c r="H2" s="21">
        <f t="shared" si="0"/>
        <v>410.73627100809745</v>
      </c>
      <c r="I2" s="21">
        <f t="shared" si="0"/>
        <v>339.78405018539604</v>
      </c>
      <c r="J2" s="21">
        <f t="shared" si="0"/>
        <v>334.35122296728588</v>
      </c>
      <c r="K2" s="21">
        <f t="shared" si="0"/>
        <v>347.29693725528716</v>
      </c>
      <c r="L2" s="21">
        <f t="shared" si="0"/>
        <v>322.30440482487717</v>
      </c>
      <c r="M2" s="21">
        <f t="shared" si="0"/>
        <v>286.94920563046907</v>
      </c>
      <c r="N2" s="21">
        <f t="shared" si="0"/>
        <v>219.65230490219929</v>
      </c>
      <c r="O2" s="21">
        <f t="shared" si="0"/>
        <v>158.77467424963822</v>
      </c>
      <c r="P2" s="21">
        <f t="shared" si="0"/>
        <v>152.23097921814525</v>
      </c>
      <c r="Q2" s="21">
        <f t="shared" si="0"/>
        <v>148.02487496771079</v>
      </c>
      <c r="R2" s="21">
        <f t="shared" si="0"/>
        <v>204.65487102554883</v>
      </c>
      <c r="S2" s="21">
        <f t="shared" si="0"/>
        <v>174.35787444536933</v>
      </c>
      <c r="T2" s="21">
        <f t="shared" si="0"/>
        <v>214.59349183363457</v>
      </c>
      <c r="U2" s="21">
        <f t="shared" si="0"/>
        <v>213.53115160026871</v>
      </c>
      <c r="V2" s="21">
        <f t="shared" si="0"/>
        <v>213.16643588770501</v>
      </c>
      <c r="W2" s="21">
        <f t="shared" si="0"/>
        <v>220.58731617274924</v>
      </c>
      <c r="X2" s="21">
        <f t="shared" si="0"/>
        <v>254.66265379714858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393.85528805066792</v>
      </c>
      <c r="D26" s="27">
        <f t="shared" ref="D26:X26" si="14">SUM(D27,D33)</f>
        <v>359.1353317322164</v>
      </c>
      <c r="E26" s="27">
        <f t="shared" si="14"/>
        <v>369.79891174487204</v>
      </c>
      <c r="F26" s="27">
        <f t="shared" si="14"/>
        <v>390.00277648670203</v>
      </c>
      <c r="G26" s="27">
        <f t="shared" si="14"/>
        <v>347.33442199894967</v>
      </c>
      <c r="H26" s="27">
        <f t="shared" si="14"/>
        <v>410.73627100809745</v>
      </c>
      <c r="I26" s="27">
        <f t="shared" si="14"/>
        <v>339.78405018539604</v>
      </c>
      <c r="J26" s="27">
        <f t="shared" si="14"/>
        <v>334.35122296728588</v>
      </c>
      <c r="K26" s="27">
        <f t="shared" si="14"/>
        <v>347.29693725528716</v>
      </c>
      <c r="L26" s="27">
        <f t="shared" si="14"/>
        <v>322.30440482487717</v>
      </c>
      <c r="M26" s="27">
        <f t="shared" si="14"/>
        <v>286.94920563046907</v>
      </c>
      <c r="N26" s="27">
        <f t="shared" si="14"/>
        <v>219.65230490219929</v>
      </c>
      <c r="O26" s="27">
        <f t="shared" si="14"/>
        <v>158.77467424963822</v>
      </c>
      <c r="P26" s="27">
        <f t="shared" si="14"/>
        <v>152.23097921814525</v>
      </c>
      <c r="Q26" s="27">
        <f t="shared" si="14"/>
        <v>148.02487496771079</v>
      </c>
      <c r="R26" s="27">
        <f t="shared" si="14"/>
        <v>204.65487102554883</v>
      </c>
      <c r="S26" s="27">
        <f t="shared" si="14"/>
        <v>174.35787444536933</v>
      </c>
      <c r="T26" s="27">
        <f t="shared" si="14"/>
        <v>214.59349183363457</v>
      </c>
      <c r="U26" s="27">
        <f t="shared" si="14"/>
        <v>213.53115160026871</v>
      </c>
      <c r="V26" s="27">
        <f t="shared" si="14"/>
        <v>213.16643588770501</v>
      </c>
      <c r="W26" s="27">
        <f t="shared" si="14"/>
        <v>220.58731617274924</v>
      </c>
      <c r="X26" s="27">
        <f t="shared" si="14"/>
        <v>254.66265379714858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393.85528805066792</v>
      </c>
      <c r="D33" s="19">
        <f t="shared" ref="D33:X33" si="18">SUM(D34:D50)</f>
        <v>359.1353317322164</v>
      </c>
      <c r="E33" s="19">
        <f t="shared" si="18"/>
        <v>369.79891174487204</v>
      </c>
      <c r="F33" s="19">
        <f t="shared" si="18"/>
        <v>390.00277648670203</v>
      </c>
      <c r="G33" s="19">
        <f t="shared" si="18"/>
        <v>347.33442199894967</v>
      </c>
      <c r="H33" s="19">
        <f t="shared" si="18"/>
        <v>410.73627100809745</v>
      </c>
      <c r="I33" s="19">
        <f t="shared" si="18"/>
        <v>339.78405018539604</v>
      </c>
      <c r="J33" s="19">
        <f t="shared" si="18"/>
        <v>334.35122296728588</v>
      </c>
      <c r="K33" s="19">
        <f t="shared" si="18"/>
        <v>347.29693725528716</v>
      </c>
      <c r="L33" s="19">
        <f t="shared" si="18"/>
        <v>322.30440482487717</v>
      </c>
      <c r="M33" s="19">
        <f t="shared" si="18"/>
        <v>286.94920563046907</v>
      </c>
      <c r="N33" s="19">
        <f t="shared" si="18"/>
        <v>219.65230490219929</v>
      </c>
      <c r="O33" s="19">
        <f t="shared" si="18"/>
        <v>158.77467424963822</v>
      </c>
      <c r="P33" s="19">
        <f t="shared" si="18"/>
        <v>152.23097921814525</v>
      </c>
      <c r="Q33" s="19">
        <f t="shared" si="18"/>
        <v>148.02487496771079</v>
      </c>
      <c r="R33" s="19">
        <f t="shared" si="18"/>
        <v>204.65487102554883</v>
      </c>
      <c r="S33" s="19">
        <f t="shared" si="18"/>
        <v>174.35787444536933</v>
      </c>
      <c r="T33" s="19">
        <f t="shared" si="18"/>
        <v>214.59349183363457</v>
      </c>
      <c r="U33" s="19">
        <f t="shared" si="18"/>
        <v>213.53115160026871</v>
      </c>
      <c r="V33" s="19">
        <f t="shared" si="18"/>
        <v>213.16643588770501</v>
      </c>
      <c r="W33" s="19">
        <f t="shared" si="18"/>
        <v>220.58731617274924</v>
      </c>
      <c r="X33" s="19">
        <f t="shared" si="18"/>
        <v>254.66265379714858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111.82511025963368</v>
      </c>
      <c r="D43" s="8">
        <v>55.848833285544906</v>
      </c>
      <c r="E43" s="8">
        <v>109.04226827654807</v>
      </c>
      <c r="F43" s="8">
        <v>116.66139620250242</v>
      </c>
      <c r="G43" s="8">
        <v>98.928474845116199</v>
      </c>
      <c r="H43" s="8">
        <v>287.35711815224624</v>
      </c>
      <c r="I43" s="8">
        <v>207.16158457044151</v>
      </c>
      <c r="J43" s="8">
        <v>126.64895220610435</v>
      </c>
      <c r="K43" s="8">
        <v>121.53215546717297</v>
      </c>
      <c r="L43" s="8">
        <v>161.34978262822915</v>
      </c>
      <c r="M43" s="8">
        <v>137.44872609000646</v>
      </c>
      <c r="N43" s="8">
        <v>170.34977801751674</v>
      </c>
      <c r="O43" s="8">
        <v>155.23397512836482</v>
      </c>
      <c r="P43" s="8">
        <v>152.23097921814525</v>
      </c>
      <c r="Q43" s="8">
        <v>148.02487496771079</v>
      </c>
      <c r="R43" s="8">
        <v>204.65487102554883</v>
      </c>
      <c r="S43" s="8">
        <v>174.35787444536933</v>
      </c>
      <c r="T43" s="8">
        <v>214.59349183363457</v>
      </c>
      <c r="U43" s="8">
        <v>213.53115160026871</v>
      </c>
      <c r="V43" s="8">
        <v>213.16643588770501</v>
      </c>
      <c r="W43" s="8">
        <v>220.58731617274924</v>
      </c>
      <c r="X43" s="8">
        <v>254.66265379714858</v>
      </c>
    </row>
    <row r="44" spans="1:24" ht="11.25" customHeight="1" x14ac:dyDescent="0.2">
      <c r="A44" s="28" t="s">
        <v>74</v>
      </c>
      <c r="B44" s="7" t="s">
        <v>75</v>
      </c>
      <c r="C44" s="8">
        <v>282.03017779103425</v>
      </c>
      <c r="D44" s="8">
        <v>303.28649844667149</v>
      </c>
      <c r="E44" s="8">
        <v>260.75664346832394</v>
      </c>
      <c r="F44" s="8">
        <v>273.3413802841996</v>
      </c>
      <c r="G44" s="8">
        <v>248.40594715383347</v>
      </c>
      <c r="H44" s="8">
        <v>123.3791528558512</v>
      </c>
      <c r="I44" s="8">
        <v>132.62246561495451</v>
      </c>
      <c r="J44" s="8">
        <v>207.70227076118152</v>
      </c>
      <c r="K44" s="8">
        <v>225.76478178811416</v>
      </c>
      <c r="L44" s="8">
        <v>160.95462219664802</v>
      </c>
      <c r="M44" s="8">
        <v>149.50047954046261</v>
      </c>
      <c r="N44" s="8">
        <v>49.302526884682543</v>
      </c>
      <c r="O44" s="8">
        <v>3.5406991212734131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521.82807954933196</v>
      </c>
      <c r="D2" s="21">
        <f t="shared" ref="D2:X2" si="0">SUM(D3,D17,D22,D25,D26,D51,D52)</f>
        <v>477.06840370778366</v>
      </c>
      <c r="E2" s="21">
        <f t="shared" si="0"/>
        <v>495.7937005351281</v>
      </c>
      <c r="F2" s="21">
        <f t="shared" si="0"/>
        <v>522.67198111329799</v>
      </c>
      <c r="G2" s="21">
        <f t="shared" si="0"/>
        <v>464.8624200410506</v>
      </c>
      <c r="H2" s="21">
        <f t="shared" si="0"/>
        <v>621.7901365919023</v>
      </c>
      <c r="I2" s="21">
        <f t="shared" si="0"/>
        <v>606.59370257460398</v>
      </c>
      <c r="J2" s="21">
        <f t="shared" si="0"/>
        <v>462.86346487271436</v>
      </c>
      <c r="K2" s="21">
        <f t="shared" si="0"/>
        <v>537.41356394471291</v>
      </c>
      <c r="L2" s="21">
        <f t="shared" si="0"/>
        <v>471.28154349512272</v>
      </c>
      <c r="M2" s="21">
        <f t="shared" si="0"/>
        <v>403.34353820953095</v>
      </c>
      <c r="N2" s="21">
        <f t="shared" si="0"/>
        <v>323.49523737780066</v>
      </c>
      <c r="O2" s="21">
        <f t="shared" si="0"/>
        <v>300.66824779036176</v>
      </c>
      <c r="P2" s="21">
        <f t="shared" si="0"/>
        <v>292.85720922185476</v>
      </c>
      <c r="Q2" s="21">
        <f t="shared" si="0"/>
        <v>318.62275515228919</v>
      </c>
      <c r="R2" s="21">
        <f t="shared" si="0"/>
        <v>399.68426705445131</v>
      </c>
      <c r="S2" s="21">
        <f t="shared" si="0"/>
        <v>400.76276759463065</v>
      </c>
      <c r="T2" s="21">
        <f t="shared" si="0"/>
        <v>621.09253372636567</v>
      </c>
      <c r="U2" s="21">
        <f t="shared" si="0"/>
        <v>634.58193283973128</v>
      </c>
      <c r="V2" s="21">
        <f t="shared" si="0"/>
        <v>653.61308343229507</v>
      </c>
      <c r="W2" s="21">
        <f t="shared" si="0"/>
        <v>726.85331858725067</v>
      </c>
      <c r="X2" s="21">
        <f t="shared" si="0"/>
        <v>837.22515892285151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521.82807954933196</v>
      </c>
      <c r="D26" s="27">
        <f t="shared" si="7"/>
        <v>477.06840370778366</v>
      </c>
      <c r="E26" s="27">
        <f t="shared" si="7"/>
        <v>495.7937005351281</v>
      </c>
      <c r="F26" s="27">
        <f t="shared" si="7"/>
        <v>522.67198111329799</v>
      </c>
      <c r="G26" s="27">
        <f t="shared" si="7"/>
        <v>464.8624200410506</v>
      </c>
      <c r="H26" s="27">
        <f t="shared" si="7"/>
        <v>621.7901365919023</v>
      </c>
      <c r="I26" s="27">
        <f t="shared" si="7"/>
        <v>606.59370257460398</v>
      </c>
      <c r="J26" s="27">
        <f t="shared" si="7"/>
        <v>462.86346487271436</v>
      </c>
      <c r="K26" s="27">
        <f t="shared" si="7"/>
        <v>537.41356394471291</v>
      </c>
      <c r="L26" s="27">
        <f t="shared" si="7"/>
        <v>471.28154349512272</v>
      </c>
      <c r="M26" s="27">
        <f t="shared" si="7"/>
        <v>403.34353820953095</v>
      </c>
      <c r="N26" s="27">
        <f t="shared" si="7"/>
        <v>323.49523737780066</v>
      </c>
      <c r="O26" s="27">
        <f t="shared" si="7"/>
        <v>300.66824779036176</v>
      </c>
      <c r="P26" s="27">
        <f t="shared" si="7"/>
        <v>292.85720922185476</v>
      </c>
      <c r="Q26" s="27">
        <f t="shared" si="7"/>
        <v>318.62275515228919</v>
      </c>
      <c r="R26" s="27">
        <f t="shared" si="7"/>
        <v>399.68426705445131</v>
      </c>
      <c r="S26" s="27">
        <f t="shared" si="7"/>
        <v>400.76276759463065</v>
      </c>
      <c r="T26" s="27">
        <f t="shared" si="7"/>
        <v>621.09253372636567</v>
      </c>
      <c r="U26" s="27">
        <f t="shared" si="7"/>
        <v>634.58193283973128</v>
      </c>
      <c r="V26" s="27">
        <f t="shared" si="7"/>
        <v>653.61308343229507</v>
      </c>
      <c r="W26" s="27">
        <f t="shared" si="7"/>
        <v>726.85331858725067</v>
      </c>
      <c r="X26" s="27">
        <f t="shared" si="7"/>
        <v>837.22515892285151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521.82807954933196</v>
      </c>
      <c r="D33" s="19">
        <f t="shared" si="9"/>
        <v>477.06840370778366</v>
      </c>
      <c r="E33" s="19">
        <f t="shared" si="9"/>
        <v>495.7937005351281</v>
      </c>
      <c r="F33" s="19">
        <f t="shared" si="9"/>
        <v>522.67198111329799</v>
      </c>
      <c r="G33" s="19">
        <f t="shared" si="9"/>
        <v>464.8624200410506</v>
      </c>
      <c r="H33" s="19">
        <f t="shared" si="9"/>
        <v>621.7901365919023</v>
      </c>
      <c r="I33" s="19">
        <f t="shared" si="9"/>
        <v>606.59370257460398</v>
      </c>
      <c r="J33" s="19">
        <f t="shared" si="9"/>
        <v>462.86346487271436</v>
      </c>
      <c r="K33" s="19">
        <f t="shared" si="9"/>
        <v>537.41356394471291</v>
      </c>
      <c r="L33" s="19">
        <f t="shared" si="9"/>
        <v>471.28154349512272</v>
      </c>
      <c r="M33" s="19">
        <f t="shared" si="9"/>
        <v>403.34353820953095</v>
      </c>
      <c r="N33" s="19">
        <f t="shared" si="9"/>
        <v>323.49523737780066</v>
      </c>
      <c r="O33" s="19">
        <f t="shared" si="9"/>
        <v>300.66824779036176</v>
      </c>
      <c r="P33" s="19">
        <f t="shared" si="9"/>
        <v>292.85720922185476</v>
      </c>
      <c r="Q33" s="19">
        <f t="shared" si="9"/>
        <v>318.62275515228919</v>
      </c>
      <c r="R33" s="19">
        <f t="shared" si="9"/>
        <v>399.68426705445131</v>
      </c>
      <c r="S33" s="19">
        <f t="shared" si="9"/>
        <v>400.76276759463065</v>
      </c>
      <c r="T33" s="19">
        <f t="shared" si="9"/>
        <v>621.09253372636567</v>
      </c>
      <c r="U33" s="19">
        <f t="shared" si="9"/>
        <v>634.58193283973128</v>
      </c>
      <c r="V33" s="19">
        <f t="shared" si="9"/>
        <v>653.61308343229507</v>
      </c>
      <c r="W33" s="19">
        <f t="shared" si="9"/>
        <v>726.85331858725067</v>
      </c>
      <c r="X33" s="19">
        <f t="shared" si="9"/>
        <v>837.22515892285151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28.372208300366331</v>
      </c>
      <c r="D43" s="8">
        <v>14.249825994455078</v>
      </c>
      <c r="E43" s="8">
        <v>27.96860208345192</v>
      </c>
      <c r="F43" s="8">
        <v>29.908285237497577</v>
      </c>
      <c r="G43" s="8">
        <v>25.33713623488384</v>
      </c>
      <c r="H43" s="8">
        <v>82.25380040775363</v>
      </c>
      <c r="I43" s="8">
        <v>70.04660434955845</v>
      </c>
      <c r="J43" s="8">
        <v>32.665988513895648</v>
      </c>
      <c r="K43" s="8">
        <v>34.59660381282702</v>
      </c>
      <c r="L43" s="8">
        <v>43.996196651770838</v>
      </c>
      <c r="M43" s="8">
        <v>35.811893909993543</v>
      </c>
      <c r="N43" s="8">
        <v>44.621702342483239</v>
      </c>
      <c r="O43" s="8">
        <v>56.528915951635192</v>
      </c>
      <c r="P43" s="8">
        <v>91.617271141854744</v>
      </c>
      <c r="Q43" s="8">
        <v>92.614786112289181</v>
      </c>
      <c r="R43" s="8">
        <v>254.17232897445129</v>
      </c>
      <c r="S43" s="8">
        <v>236.67473663463068</v>
      </c>
      <c r="T43" s="8">
        <v>457.19648572636561</v>
      </c>
      <c r="U43" s="8">
        <v>389.44114819973134</v>
      </c>
      <c r="V43" s="8">
        <v>398.507575112295</v>
      </c>
      <c r="W43" s="8">
        <v>453.38209058725062</v>
      </c>
      <c r="X43" s="8">
        <v>638.09396836285146</v>
      </c>
    </row>
    <row r="44" spans="1:24" ht="11.25" customHeight="1" x14ac:dyDescent="0.2">
      <c r="A44" s="28" t="s">
        <v>74</v>
      </c>
      <c r="B44" s="7" t="s">
        <v>75</v>
      </c>
      <c r="C44" s="8">
        <v>493.45587124896565</v>
      </c>
      <c r="D44" s="8">
        <v>462.81857771332858</v>
      </c>
      <c r="E44" s="8">
        <v>467.82509845167618</v>
      </c>
      <c r="F44" s="8">
        <v>492.76369587580047</v>
      </c>
      <c r="G44" s="8">
        <v>439.52528380616678</v>
      </c>
      <c r="H44" s="8">
        <v>539.53633618414869</v>
      </c>
      <c r="I44" s="8">
        <v>536.54709822504549</v>
      </c>
      <c r="J44" s="8">
        <v>430.19747635881873</v>
      </c>
      <c r="K44" s="8">
        <v>502.81696013188593</v>
      </c>
      <c r="L44" s="8">
        <v>427.28534684335187</v>
      </c>
      <c r="M44" s="8">
        <v>367.53164429953739</v>
      </c>
      <c r="N44" s="8">
        <v>278.87353503531745</v>
      </c>
      <c r="O44" s="8">
        <v>244.13933183872658</v>
      </c>
      <c r="P44" s="8">
        <v>201.23993808000003</v>
      </c>
      <c r="Q44" s="8">
        <v>226.00796904000001</v>
      </c>
      <c r="R44" s="8">
        <v>145.51193807999999</v>
      </c>
      <c r="S44" s="8">
        <v>164.08803096</v>
      </c>
      <c r="T44" s="8">
        <v>163.89604800000004</v>
      </c>
      <c r="U44" s="8">
        <v>245.14078463999999</v>
      </c>
      <c r="V44" s="8">
        <v>255.10550832000001</v>
      </c>
      <c r="W44" s="8">
        <v>273.47122800000005</v>
      </c>
      <c r="X44" s="8">
        <v>199.13119056000002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295064.05834489543</v>
      </c>
      <c r="D2" s="21">
        <f t="shared" ref="D2:X2" si="0">SUM(D3,D17,D22,D25,D26,D51,D52)</f>
        <v>293809.59898981667</v>
      </c>
      <c r="E2" s="21">
        <f t="shared" si="0"/>
        <v>287810.18743177503</v>
      </c>
      <c r="F2" s="21">
        <f t="shared" si="0"/>
        <v>298622.75553397427</v>
      </c>
      <c r="G2" s="21">
        <f t="shared" si="0"/>
        <v>303362.04431418091</v>
      </c>
      <c r="H2" s="21">
        <f t="shared" si="0"/>
        <v>302918.3117997176</v>
      </c>
      <c r="I2" s="21">
        <f t="shared" si="0"/>
        <v>315209.23791316763</v>
      </c>
      <c r="J2" s="21">
        <f t="shared" si="0"/>
        <v>313099.5541331626</v>
      </c>
      <c r="K2" s="21">
        <f t="shared" si="0"/>
        <v>308066.95729353034</v>
      </c>
      <c r="L2" s="21">
        <f t="shared" si="0"/>
        <v>298075.10687335278</v>
      </c>
      <c r="M2" s="21">
        <f t="shared" si="0"/>
        <v>314658.24632885028</v>
      </c>
      <c r="N2" s="21">
        <f t="shared" si="0"/>
        <v>311124.14537256572</v>
      </c>
      <c r="O2" s="21">
        <f t="shared" si="0"/>
        <v>304745.27800540364</v>
      </c>
      <c r="P2" s="21">
        <f t="shared" si="0"/>
        <v>300266.12034278858</v>
      </c>
      <c r="Q2" s="21">
        <f t="shared" si="0"/>
        <v>287320.13771402807</v>
      </c>
      <c r="R2" s="21">
        <f t="shared" si="0"/>
        <v>290517.21332396939</v>
      </c>
      <c r="S2" s="21">
        <f t="shared" si="0"/>
        <v>301248.6862205317</v>
      </c>
      <c r="T2" s="21">
        <f t="shared" si="0"/>
        <v>314365.08206852234</v>
      </c>
      <c r="U2" s="21">
        <f t="shared" si="0"/>
        <v>313205.20681751211</v>
      </c>
      <c r="V2" s="21">
        <f t="shared" si="0"/>
        <v>295977.56279096287</v>
      </c>
      <c r="W2" s="21">
        <f t="shared" si="0"/>
        <v>278958.39192008105</v>
      </c>
      <c r="X2" s="21">
        <f t="shared" si="0"/>
        <v>307591.33470874396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212074.82812849767</v>
      </c>
      <c r="D3" s="24">
        <f t="shared" ref="D3:X3" si="2">SUM(D4,D8,D11)</f>
        <v>211238.47010832021</v>
      </c>
      <c r="E3" s="24">
        <f t="shared" si="2"/>
        <v>206020.45098237038</v>
      </c>
      <c r="F3" s="24">
        <f t="shared" si="2"/>
        <v>211272.70150606195</v>
      </c>
      <c r="G3" s="24">
        <f t="shared" si="2"/>
        <v>210390.7331207415</v>
      </c>
      <c r="H3" s="24">
        <f t="shared" si="2"/>
        <v>210493.18674177906</v>
      </c>
      <c r="I3" s="24">
        <f t="shared" si="2"/>
        <v>218098.78283452924</v>
      </c>
      <c r="J3" s="24">
        <f t="shared" si="2"/>
        <v>211205.08436239944</v>
      </c>
      <c r="K3" s="24">
        <f t="shared" si="2"/>
        <v>206248.07856476936</v>
      </c>
      <c r="L3" s="24">
        <f t="shared" si="2"/>
        <v>199404.07786108356</v>
      </c>
      <c r="M3" s="24">
        <f t="shared" si="2"/>
        <v>209076.21622150947</v>
      </c>
      <c r="N3" s="24">
        <f t="shared" si="2"/>
        <v>206128.82252082278</v>
      </c>
      <c r="O3" s="24">
        <f t="shared" si="2"/>
        <v>201913.42674844296</v>
      </c>
      <c r="P3" s="24">
        <f t="shared" si="2"/>
        <v>201881.27709518946</v>
      </c>
      <c r="Q3" s="24">
        <f t="shared" si="2"/>
        <v>189371.86142194943</v>
      </c>
      <c r="R3" s="24">
        <f t="shared" si="2"/>
        <v>187801.92125737743</v>
      </c>
      <c r="S3" s="24">
        <f t="shared" si="2"/>
        <v>188870.15758915927</v>
      </c>
      <c r="T3" s="24">
        <f t="shared" si="2"/>
        <v>190263.79593443958</v>
      </c>
      <c r="U3" s="24">
        <f t="shared" si="2"/>
        <v>185125.84457628985</v>
      </c>
      <c r="V3" s="24">
        <f t="shared" si="2"/>
        <v>165098.66456655142</v>
      </c>
      <c r="W3" s="24">
        <f t="shared" si="2"/>
        <v>153734.33310140745</v>
      </c>
      <c r="X3" s="24">
        <f t="shared" si="2"/>
        <v>172777.89993374114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150516.41619100247</v>
      </c>
      <c r="D4" s="19">
        <f t="shared" ref="D4:X4" si="4">SUM(D5:D7)</f>
        <v>150375.15158536044</v>
      </c>
      <c r="E4" s="19">
        <f t="shared" si="4"/>
        <v>146456.43960162031</v>
      </c>
      <c r="F4" s="19">
        <f t="shared" si="4"/>
        <v>149024.72030865127</v>
      </c>
      <c r="G4" s="19">
        <f t="shared" si="4"/>
        <v>148904.69858636588</v>
      </c>
      <c r="H4" s="19">
        <f t="shared" si="4"/>
        <v>149475.16471523105</v>
      </c>
      <c r="I4" s="19">
        <f t="shared" si="4"/>
        <v>157823.30152517316</v>
      </c>
      <c r="J4" s="19">
        <f t="shared" si="4"/>
        <v>154768.62113382475</v>
      </c>
      <c r="K4" s="19">
        <f t="shared" si="4"/>
        <v>147863.62188253639</v>
      </c>
      <c r="L4" s="19">
        <f t="shared" si="4"/>
        <v>143974.06154470175</v>
      </c>
      <c r="M4" s="19">
        <f t="shared" si="4"/>
        <v>154459.94662982199</v>
      </c>
      <c r="N4" s="19">
        <f t="shared" si="4"/>
        <v>146394.70953504505</v>
      </c>
      <c r="O4" s="19">
        <f t="shared" si="4"/>
        <v>140878.45102362926</v>
      </c>
      <c r="P4" s="19">
        <f t="shared" si="4"/>
        <v>139152.2041838452</v>
      </c>
      <c r="Q4" s="19">
        <f t="shared" si="4"/>
        <v>129385.71671878675</v>
      </c>
      <c r="R4" s="19">
        <f t="shared" si="4"/>
        <v>128358.34501154778</v>
      </c>
      <c r="S4" s="19">
        <f t="shared" si="4"/>
        <v>132254.12288353354</v>
      </c>
      <c r="T4" s="19">
        <f t="shared" si="4"/>
        <v>132518.23340493903</v>
      </c>
      <c r="U4" s="19">
        <f t="shared" si="4"/>
        <v>130633.79367070613</v>
      </c>
      <c r="V4" s="19">
        <f t="shared" si="4"/>
        <v>119399.67274780989</v>
      </c>
      <c r="W4" s="19">
        <f t="shared" si="4"/>
        <v>111833.37520376642</v>
      </c>
      <c r="X4" s="19">
        <f t="shared" si="4"/>
        <v>123665.13794169092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189.22069763999997</v>
      </c>
      <c r="T5" s="8">
        <f>INTAVI!T5+NRGSUP!T5</f>
        <v>610.57039679999991</v>
      </c>
      <c r="U5" s="8">
        <f>INTAVI!U5+NRGSUP!U5</f>
        <v>647.92986227999984</v>
      </c>
      <c r="V5" s="8">
        <f>INTAVI!V5+NRGSUP!V5</f>
        <v>549.05826744000001</v>
      </c>
      <c r="W5" s="8">
        <f>INTAVI!W5+NRGSUP!W5</f>
        <v>341.70192755999994</v>
      </c>
      <c r="X5" s="8">
        <f>INTAVI!X5+NRGSUP!X5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300.17226198959997</v>
      </c>
      <c r="D6" s="8">
        <f>INTAVI!D6+NRGSUP!D6</f>
        <v>338.36227822319995</v>
      </c>
      <c r="E6" s="8">
        <f>INTAVI!E6+NRGSUP!E6</f>
        <v>209.55619774319999</v>
      </c>
      <c r="F6" s="8">
        <f>INTAVI!F6+NRGSUP!F6</f>
        <v>155.53861554</v>
      </c>
      <c r="G6" s="8">
        <f>INTAVI!G6+NRGSUP!G6</f>
        <v>707.98843906560001</v>
      </c>
      <c r="H6" s="8">
        <f>INTAVI!H6+NRGSUP!H6</f>
        <v>520.05301896239996</v>
      </c>
      <c r="I6" s="8">
        <f>INTAVI!I6+NRGSUP!I6</f>
        <v>511.8680831879999</v>
      </c>
      <c r="J6" s="8">
        <f>INTAVI!J6+NRGSUP!J6</f>
        <v>761.87843996880008</v>
      </c>
      <c r="K6" s="8">
        <f>INTAVI!K6+NRGSUP!K6</f>
        <v>615.74545808159996</v>
      </c>
      <c r="L6" s="8">
        <f>INTAVI!L6+NRGSUP!L6</f>
        <v>494.50716010079998</v>
      </c>
      <c r="M6" s="8">
        <f>INTAVI!M6+NRGSUP!M6</f>
        <v>377.19292269119995</v>
      </c>
      <c r="N6" s="8">
        <f>INTAVI!N6+NRGSUP!N6</f>
        <v>518.35397626319991</v>
      </c>
      <c r="O6" s="8">
        <f>INTAVI!O6+NRGSUP!O6</f>
        <v>582.98598240960007</v>
      </c>
      <c r="P6" s="8">
        <f>INTAVI!P6+NRGSUP!P6</f>
        <v>427.49023418640007</v>
      </c>
      <c r="Q6" s="8">
        <f>INTAVI!Q6+NRGSUP!Q6</f>
        <v>536.97948519600004</v>
      </c>
      <c r="R6" s="8">
        <f>INTAVI!R6+NRGSUP!R6</f>
        <v>480.74845249200001</v>
      </c>
      <c r="S6" s="8">
        <f>INTAVI!S6+NRGSUP!S6</f>
        <v>461.10263337599997</v>
      </c>
      <c r="T6" s="8">
        <f>INTAVI!T6+NRGSUP!T6</f>
        <v>490.71612429839996</v>
      </c>
      <c r="U6" s="8">
        <f>INTAVI!U6+NRGSUP!U6</f>
        <v>420.52327455599988</v>
      </c>
      <c r="V6" s="8">
        <f>INTAVI!V6+NRGSUP!V6</f>
        <v>401.10301917839996</v>
      </c>
      <c r="W6" s="8">
        <f>INTAVI!W6+NRGSUP!W6</f>
        <v>443.90467413599993</v>
      </c>
      <c r="X6" s="8">
        <f>INTAVI!X6+NRGSUP!X6</f>
        <v>527.90862487440006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150216.24392901288</v>
      </c>
      <c r="D7" s="8">
        <f>INTAVI!D7+NRGSUP!D7</f>
        <v>150036.78930713722</v>
      </c>
      <c r="E7" s="8">
        <f>INTAVI!E7+NRGSUP!E7</f>
        <v>146246.88340387712</v>
      </c>
      <c r="F7" s="8">
        <f>INTAVI!F7+NRGSUP!F7</f>
        <v>148869.18169311128</v>
      </c>
      <c r="G7" s="8">
        <f>INTAVI!G7+NRGSUP!G7</f>
        <v>148196.71014730027</v>
      </c>
      <c r="H7" s="8">
        <f>INTAVI!H7+NRGSUP!H7</f>
        <v>148955.11169626864</v>
      </c>
      <c r="I7" s="8">
        <f>INTAVI!I7+NRGSUP!I7</f>
        <v>157311.43344198517</v>
      </c>
      <c r="J7" s="8">
        <f>INTAVI!J7+NRGSUP!J7</f>
        <v>154006.74269385595</v>
      </c>
      <c r="K7" s="8">
        <f>INTAVI!K7+NRGSUP!K7</f>
        <v>147247.87642445479</v>
      </c>
      <c r="L7" s="8">
        <f>INTAVI!L7+NRGSUP!L7</f>
        <v>143479.55438460095</v>
      </c>
      <c r="M7" s="8">
        <f>INTAVI!M7+NRGSUP!M7</f>
        <v>154082.75370713079</v>
      </c>
      <c r="N7" s="8">
        <f>INTAVI!N7+NRGSUP!N7</f>
        <v>145876.35555878186</v>
      </c>
      <c r="O7" s="8">
        <f>INTAVI!O7+NRGSUP!O7</f>
        <v>140295.46504121966</v>
      </c>
      <c r="P7" s="8">
        <f>INTAVI!P7+NRGSUP!P7</f>
        <v>138724.71394965879</v>
      </c>
      <c r="Q7" s="8">
        <f>INTAVI!Q7+NRGSUP!Q7</f>
        <v>128848.73723359074</v>
      </c>
      <c r="R7" s="8">
        <f>INTAVI!R7+NRGSUP!R7</f>
        <v>127877.59655905578</v>
      </c>
      <c r="S7" s="8">
        <f>INTAVI!S7+NRGSUP!S7</f>
        <v>131603.79955251754</v>
      </c>
      <c r="T7" s="8">
        <f>INTAVI!T7+NRGSUP!T7</f>
        <v>131416.94688384063</v>
      </c>
      <c r="U7" s="8">
        <f>INTAVI!U7+NRGSUP!U7</f>
        <v>129565.34053387013</v>
      </c>
      <c r="V7" s="8">
        <f>INTAVI!V7+NRGSUP!V7</f>
        <v>118449.51146119149</v>
      </c>
      <c r="W7" s="8">
        <f>INTAVI!W7+NRGSUP!W7</f>
        <v>111047.76860207043</v>
      </c>
      <c r="X7" s="8">
        <f>INTAVI!X7+NRGSUP!X7</f>
        <v>122635.33865293652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55222.623016055222</v>
      </c>
      <c r="D8" s="19">
        <f t="shared" ref="D8:X8" si="6">SUM(D9:D10)</f>
        <v>55772.447840479785</v>
      </c>
      <c r="E8" s="19">
        <f t="shared" si="6"/>
        <v>54113.92875243006</v>
      </c>
      <c r="F8" s="19">
        <f t="shared" si="6"/>
        <v>56691.071918170666</v>
      </c>
      <c r="G8" s="19">
        <f t="shared" si="6"/>
        <v>56483.498816855645</v>
      </c>
      <c r="H8" s="19">
        <f t="shared" si="6"/>
        <v>58058.241005868025</v>
      </c>
      <c r="I8" s="19">
        <f t="shared" si="6"/>
        <v>57260.484134276092</v>
      </c>
      <c r="J8" s="19">
        <f t="shared" si="6"/>
        <v>54478.923751934693</v>
      </c>
      <c r="K8" s="19">
        <f t="shared" si="6"/>
        <v>56629.197940512982</v>
      </c>
      <c r="L8" s="19">
        <f t="shared" si="6"/>
        <v>53736.505986661788</v>
      </c>
      <c r="M8" s="19">
        <f t="shared" si="6"/>
        <v>52797.542825127493</v>
      </c>
      <c r="N8" s="19">
        <f t="shared" si="6"/>
        <v>57485.687475897721</v>
      </c>
      <c r="O8" s="19">
        <f t="shared" si="6"/>
        <v>58626.163513293679</v>
      </c>
      <c r="P8" s="19">
        <f t="shared" si="6"/>
        <v>60104.587976184273</v>
      </c>
      <c r="Q8" s="19">
        <f t="shared" si="6"/>
        <v>57504.646491002713</v>
      </c>
      <c r="R8" s="19">
        <f t="shared" si="6"/>
        <v>56811.924089509659</v>
      </c>
      <c r="S8" s="19">
        <f t="shared" si="6"/>
        <v>54307.179714545724</v>
      </c>
      <c r="T8" s="19">
        <f t="shared" si="6"/>
        <v>55358.739009980534</v>
      </c>
      <c r="U8" s="19">
        <f t="shared" si="6"/>
        <v>52392.718569383731</v>
      </c>
      <c r="V8" s="19">
        <f t="shared" si="6"/>
        <v>44651.474752541537</v>
      </c>
      <c r="W8" s="19">
        <f t="shared" si="6"/>
        <v>40947.349710241011</v>
      </c>
      <c r="X8" s="19">
        <f t="shared" si="6"/>
        <v>47986.761081290228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55222.623016055222</v>
      </c>
      <c r="D10" s="8">
        <f>INTAVI!D10+NRGSUP!D10</f>
        <v>55772.447840479785</v>
      </c>
      <c r="E10" s="8">
        <f>INTAVI!E10+NRGSUP!E10</f>
        <v>54113.92875243006</v>
      </c>
      <c r="F10" s="8">
        <f>INTAVI!F10+NRGSUP!F10</f>
        <v>56691.071918170666</v>
      </c>
      <c r="G10" s="8">
        <f>INTAVI!G10+NRGSUP!G10</f>
        <v>56483.498816855645</v>
      </c>
      <c r="H10" s="8">
        <f>INTAVI!H10+NRGSUP!H10</f>
        <v>58058.241005868025</v>
      </c>
      <c r="I10" s="8">
        <f>INTAVI!I10+NRGSUP!I10</f>
        <v>57260.484134276092</v>
      </c>
      <c r="J10" s="8">
        <f>INTAVI!J10+NRGSUP!J10</f>
        <v>54478.923751934693</v>
      </c>
      <c r="K10" s="8">
        <f>INTAVI!K10+NRGSUP!K10</f>
        <v>56629.197940512982</v>
      </c>
      <c r="L10" s="8">
        <f>INTAVI!L10+NRGSUP!L10</f>
        <v>53736.505986661788</v>
      </c>
      <c r="M10" s="8">
        <f>INTAVI!M10+NRGSUP!M10</f>
        <v>52797.542825127493</v>
      </c>
      <c r="N10" s="8">
        <f>INTAVI!N10+NRGSUP!N10</f>
        <v>57485.687475897721</v>
      </c>
      <c r="O10" s="8">
        <f>INTAVI!O10+NRGSUP!O10</f>
        <v>58626.163513293679</v>
      </c>
      <c r="P10" s="8">
        <f>INTAVI!P10+NRGSUP!P10</f>
        <v>60104.587976184273</v>
      </c>
      <c r="Q10" s="8">
        <f>INTAVI!Q10+NRGSUP!Q10</f>
        <v>57504.646491002713</v>
      </c>
      <c r="R10" s="8">
        <f>INTAVI!R10+NRGSUP!R10</f>
        <v>56811.924089509659</v>
      </c>
      <c r="S10" s="8">
        <f>INTAVI!S10+NRGSUP!S10</f>
        <v>54307.179714545724</v>
      </c>
      <c r="T10" s="8">
        <f>INTAVI!T10+NRGSUP!T10</f>
        <v>55358.739009980534</v>
      </c>
      <c r="U10" s="8">
        <f>INTAVI!U10+NRGSUP!U10</f>
        <v>52392.718569383731</v>
      </c>
      <c r="V10" s="8">
        <f>INTAVI!V10+NRGSUP!V10</f>
        <v>44651.474752541537</v>
      </c>
      <c r="W10" s="8">
        <f>INTAVI!W10+NRGSUP!W10</f>
        <v>40947.349710241011</v>
      </c>
      <c r="X10" s="8">
        <f>INTAVI!X10+NRGSUP!X10</f>
        <v>47986.761081290228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6335.7889214400002</v>
      </c>
      <c r="D11" s="19">
        <f t="shared" ref="D11:X11" si="8">SUM(D12:D16)</f>
        <v>5090.8706824800001</v>
      </c>
      <c r="E11" s="19">
        <f t="shared" si="8"/>
        <v>5450.0826283200013</v>
      </c>
      <c r="F11" s="19">
        <f t="shared" si="8"/>
        <v>5556.9092792399997</v>
      </c>
      <c r="G11" s="19">
        <f t="shared" si="8"/>
        <v>5002.5357175199997</v>
      </c>
      <c r="H11" s="19">
        <f t="shared" si="8"/>
        <v>2959.78102068</v>
      </c>
      <c r="I11" s="19">
        <f t="shared" si="8"/>
        <v>3014.9971750799996</v>
      </c>
      <c r="J11" s="19">
        <f t="shared" si="8"/>
        <v>1957.5394766399995</v>
      </c>
      <c r="K11" s="19">
        <f t="shared" si="8"/>
        <v>1755.2587417200002</v>
      </c>
      <c r="L11" s="19">
        <f t="shared" si="8"/>
        <v>1693.5103297199996</v>
      </c>
      <c r="M11" s="19">
        <f t="shared" si="8"/>
        <v>1818.7267665600002</v>
      </c>
      <c r="N11" s="19">
        <f t="shared" si="8"/>
        <v>2248.4255098799995</v>
      </c>
      <c r="O11" s="19">
        <f t="shared" si="8"/>
        <v>2408.8122115200008</v>
      </c>
      <c r="P11" s="19">
        <f t="shared" si="8"/>
        <v>2624.4849351599996</v>
      </c>
      <c r="Q11" s="19">
        <f t="shared" si="8"/>
        <v>2481.4982121599992</v>
      </c>
      <c r="R11" s="19">
        <f t="shared" si="8"/>
        <v>2631.6521563199994</v>
      </c>
      <c r="S11" s="19">
        <f t="shared" si="8"/>
        <v>2308.8549910799998</v>
      </c>
      <c r="T11" s="19">
        <f t="shared" si="8"/>
        <v>2386.82351952</v>
      </c>
      <c r="U11" s="19">
        <f t="shared" si="8"/>
        <v>2099.3323362000001</v>
      </c>
      <c r="V11" s="19">
        <f t="shared" si="8"/>
        <v>1047.5170661999998</v>
      </c>
      <c r="W11" s="19">
        <f t="shared" si="8"/>
        <v>953.60818740000002</v>
      </c>
      <c r="X11" s="19">
        <f t="shared" si="8"/>
        <v>1126.0009107599999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4.3584868800000001</v>
      </c>
      <c r="D12" s="8">
        <f>INTAVI!D12+NRGSUP!D12</f>
        <v>2.2105749599999998</v>
      </c>
      <c r="E12" s="8">
        <f>INTAVI!E12+NRGSUP!E12</f>
        <v>4.2787958400000008</v>
      </c>
      <c r="F12" s="8">
        <f>INTAVI!F12+NRGSUP!F12</f>
        <v>2.1802651200000005</v>
      </c>
      <c r="G12" s="8">
        <f>INTAVI!G12+NRGSUP!G12</f>
        <v>2.1574475999999998</v>
      </c>
      <c r="H12" s="8">
        <f>INTAVI!H12+NRGSUP!H12</f>
        <v>0</v>
      </c>
      <c r="I12" s="8">
        <f>INTAVI!I12+NRGSUP!I12</f>
        <v>2.1935469599999999</v>
      </c>
      <c r="J12" s="8">
        <f>INTAVI!J12+NRGSUP!J12</f>
        <v>0</v>
      </c>
      <c r="K12" s="8">
        <f>INTAVI!K12+NRGSUP!K12</f>
        <v>4.3884561599999987</v>
      </c>
      <c r="L12" s="8">
        <f>INTAVI!L12+NRGSUP!L12</f>
        <v>2.1938875200000001</v>
      </c>
      <c r="M12" s="8">
        <f>INTAVI!M12+NRGSUP!M12</f>
        <v>2.2851575999999998</v>
      </c>
      <c r="N12" s="8">
        <f>INTAVI!N12+NRGSUP!N12</f>
        <v>6.5847275999999999</v>
      </c>
      <c r="O12" s="8">
        <f>INTAVI!O12+NRGSUP!O12</f>
        <v>17.6444136</v>
      </c>
      <c r="P12" s="8">
        <f>INTAVI!P12+NRGSUP!P12</f>
        <v>22.03525368</v>
      </c>
      <c r="Q12" s="8">
        <f>INTAVI!Q12+NRGSUP!Q12</f>
        <v>19.752480000000002</v>
      </c>
      <c r="R12" s="8">
        <f>INTAVI!R12+NRGSUP!R12</f>
        <v>11.129160239999999</v>
      </c>
      <c r="S12" s="8">
        <f>INTAVI!S12+NRGSUP!S12</f>
        <v>28.495676880000001</v>
      </c>
      <c r="T12" s="8">
        <f>INTAVI!T12+NRGSUP!T12</f>
        <v>26.391697200000003</v>
      </c>
      <c r="U12" s="8">
        <f>INTAVI!U12+NRGSUP!U12</f>
        <v>29.616800400000002</v>
      </c>
      <c r="V12" s="8">
        <f>INTAVI!V12+NRGSUP!V12</f>
        <v>20.244589200000007</v>
      </c>
      <c r="W12" s="8">
        <f>INTAVI!W12+NRGSUP!W12</f>
        <v>0.48938472000000005</v>
      </c>
      <c r="X12" s="8">
        <f>INTAVI!X12+NRGSUP!X12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6294.2000748</v>
      </c>
      <c r="D13" s="8">
        <f>INTAVI!D13+NRGSUP!D13</f>
        <v>5085.4207008000003</v>
      </c>
      <c r="E13" s="8">
        <f>INTAVI!E13+NRGSUP!E13</f>
        <v>5442.4942704000005</v>
      </c>
      <c r="F13" s="8">
        <f>INTAVI!F13+NRGSUP!F13</f>
        <v>5551.4674709999999</v>
      </c>
      <c r="G13" s="8">
        <f>INTAVI!G13+NRGSUP!G13</f>
        <v>4997.0588316000003</v>
      </c>
      <c r="H13" s="8">
        <f>INTAVI!H13+NRGSUP!H13</f>
        <v>2956.4731614000002</v>
      </c>
      <c r="I13" s="8">
        <f>INTAVI!I13+NRGSUP!I13</f>
        <v>3006.1909745999997</v>
      </c>
      <c r="J13" s="8">
        <f>INTAVI!J13+NRGSUP!J13</f>
        <v>1952.5676411999996</v>
      </c>
      <c r="K13" s="8">
        <f>INTAVI!K13+NRGSUP!K13</f>
        <v>1737.6425946000002</v>
      </c>
      <c r="L13" s="8">
        <f>INTAVI!L13+NRGSUP!L13</f>
        <v>1679.0324429999996</v>
      </c>
      <c r="M13" s="8">
        <f>INTAVI!M13+NRGSUP!M13</f>
        <v>1809.9740340000001</v>
      </c>
      <c r="N13" s="8">
        <f>INTAVI!N13+NRGSUP!N13</f>
        <v>2224.4626865999994</v>
      </c>
      <c r="O13" s="8">
        <f>INTAVI!O13+NRGSUP!O13</f>
        <v>2381.8289616000006</v>
      </c>
      <c r="P13" s="8">
        <f>INTAVI!P13+NRGSUP!P13</f>
        <v>2540.6983205999995</v>
      </c>
      <c r="Q13" s="8">
        <f>INTAVI!Q13+NRGSUP!Q13</f>
        <v>2345.8374983999993</v>
      </c>
      <c r="R13" s="8">
        <f>INTAVI!R13+NRGSUP!R13</f>
        <v>2559.1632791999991</v>
      </c>
      <c r="S13" s="8">
        <f>INTAVI!S13+NRGSUP!S13</f>
        <v>2244.4132061999999</v>
      </c>
      <c r="T13" s="8">
        <f>INTAVI!T13+NRGSUP!T13</f>
        <v>2316.1293935999997</v>
      </c>
      <c r="U13" s="8">
        <f>INTAVI!U13+NRGSUP!U13</f>
        <v>1997.4214590000001</v>
      </c>
      <c r="V13" s="8">
        <f>INTAVI!V13+NRGSUP!V13</f>
        <v>960.93990299999984</v>
      </c>
      <c r="W13" s="8">
        <f>INTAVI!W13+NRGSUP!W13</f>
        <v>942.66769740000007</v>
      </c>
      <c r="X13" s="8">
        <f>INTAVI!X13+NRGSUP!X13</f>
        <v>1118.8556213999998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37.230359760000006</v>
      </c>
      <c r="D16" s="8">
        <f>INTAVI!D16+NRGSUP!D16</f>
        <v>3.2394067200000007</v>
      </c>
      <c r="E16" s="8">
        <f>INTAVI!E16+NRGSUP!E16</f>
        <v>3.309562080000001</v>
      </c>
      <c r="F16" s="8">
        <f>INTAVI!F16+NRGSUP!F16</f>
        <v>3.2615431200000007</v>
      </c>
      <c r="G16" s="8">
        <f>INTAVI!G16+NRGSUP!G16</f>
        <v>3.3194383199999997</v>
      </c>
      <c r="H16" s="8">
        <f>INTAVI!H16+NRGSUP!H16</f>
        <v>3.3078592800000002</v>
      </c>
      <c r="I16" s="8">
        <f>INTAVI!I16+NRGSUP!I16</f>
        <v>6.6126535200000003</v>
      </c>
      <c r="J16" s="8">
        <f>INTAVI!J16+NRGSUP!J16</f>
        <v>4.9718354399999996</v>
      </c>
      <c r="K16" s="8">
        <f>INTAVI!K16+NRGSUP!K16</f>
        <v>13.227690960000002</v>
      </c>
      <c r="L16" s="8">
        <f>INTAVI!L16+NRGSUP!L16</f>
        <v>12.283999200000002</v>
      </c>
      <c r="M16" s="8">
        <f>INTAVI!M16+NRGSUP!M16</f>
        <v>6.4675749600000003</v>
      </c>
      <c r="N16" s="8">
        <f>INTAVI!N16+NRGSUP!N16</f>
        <v>17.378095680000001</v>
      </c>
      <c r="O16" s="8">
        <f>INTAVI!O16+NRGSUP!O16</f>
        <v>9.3388363200000004</v>
      </c>
      <c r="P16" s="8">
        <f>INTAVI!P16+NRGSUP!P16</f>
        <v>61.75136088</v>
      </c>
      <c r="Q16" s="8">
        <f>INTAVI!Q16+NRGSUP!Q16</f>
        <v>115.90823376</v>
      </c>
      <c r="R16" s="8">
        <f>INTAVI!R16+NRGSUP!R16</f>
        <v>61.359716880000001</v>
      </c>
      <c r="S16" s="8">
        <f>INTAVI!S16+NRGSUP!S16</f>
        <v>35.946108000000002</v>
      </c>
      <c r="T16" s="8">
        <f>INTAVI!T16+NRGSUP!T16</f>
        <v>44.302428720000002</v>
      </c>
      <c r="U16" s="8">
        <f>INTAVI!U16+NRGSUP!U16</f>
        <v>72.294076800000056</v>
      </c>
      <c r="V16" s="8">
        <f>INTAVI!V16+NRGSUP!V16</f>
        <v>66.332573999999966</v>
      </c>
      <c r="W16" s="8">
        <f>INTAVI!W16+NRGSUP!W16</f>
        <v>10.451105279999997</v>
      </c>
      <c r="X16" s="8">
        <f>INTAVI!X16+NRGSUP!X16</f>
        <v>5.4724586400000002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13500.9935928</v>
      </c>
      <c r="D17" s="27">
        <f t="shared" ref="D17:X17" si="10">SUM(D18:D21)</f>
        <v>12275.808191999999</v>
      </c>
      <c r="E17" s="27">
        <f t="shared" si="10"/>
        <v>11544.507971999998</v>
      </c>
      <c r="F17" s="27">
        <f t="shared" si="10"/>
        <v>12411.3564864</v>
      </c>
      <c r="G17" s="27">
        <f t="shared" si="10"/>
        <v>13261.667378400001</v>
      </c>
      <c r="H17" s="27">
        <f t="shared" si="10"/>
        <v>10074.029543999999</v>
      </c>
      <c r="I17" s="27">
        <f t="shared" si="10"/>
        <v>11865.626531999998</v>
      </c>
      <c r="J17" s="27">
        <f t="shared" si="10"/>
        <v>13603.8897</v>
      </c>
      <c r="K17" s="27">
        <f t="shared" si="10"/>
        <v>11918.7525384</v>
      </c>
      <c r="L17" s="27">
        <f t="shared" si="10"/>
        <v>8084.831371199999</v>
      </c>
      <c r="M17" s="27">
        <f t="shared" si="10"/>
        <v>10099.332792000001</v>
      </c>
      <c r="N17" s="27">
        <f t="shared" si="10"/>
        <v>10035.153619200002</v>
      </c>
      <c r="O17" s="27">
        <f t="shared" si="10"/>
        <v>9920.3930928000009</v>
      </c>
      <c r="P17" s="27">
        <f t="shared" si="10"/>
        <v>10082.3193792</v>
      </c>
      <c r="Q17" s="27">
        <f t="shared" si="10"/>
        <v>10979.924421599999</v>
      </c>
      <c r="R17" s="27">
        <f t="shared" si="10"/>
        <v>11288.908296000001</v>
      </c>
      <c r="S17" s="27">
        <f t="shared" si="10"/>
        <v>10638.125567999999</v>
      </c>
      <c r="T17" s="27">
        <f t="shared" si="10"/>
        <v>10786.244834880001</v>
      </c>
      <c r="U17" s="27">
        <f t="shared" si="10"/>
        <v>10565.64961488</v>
      </c>
      <c r="V17" s="27">
        <f t="shared" si="10"/>
        <v>9917.6705279999987</v>
      </c>
      <c r="W17" s="27">
        <f t="shared" si="10"/>
        <v>8309.0809166399995</v>
      </c>
      <c r="X17" s="27">
        <f t="shared" si="10"/>
        <v>8919.4703486399994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7.4325599999999996</v>
      </c>
      <c r="D18" s="8">
        <f>INTAVI!D18+NRGSUP!D18</f>
        <v>7.0329599999999992</v>
      </c>
      <c r="E18" s="8">
        <f>INTAVI!E18+NRGSUP!E18</f>
        <v>6.233760000000002</v>
      </c>
      <c r="F18" s="8">
        <f>INTAVI!F18+NRGSUP!F18</f>
        <v>5.9940000000000007</v>
      </c>
      <c r="G18" s="8">
        <f>INTAVI!G18+NRGSUP!G18</f>
        <v>5.3146800000000018</v>
      </c>
      <c r="H18" s="8">
        <f>INTAVI!H18+NRGSUP!H18</f>
        <v>4.4755200000000013</v>
      </c>
      <c r="I18" s="8">
        <f>INTAVI!I18+NRGSUP!I18</f>
        <v>4.675320000000001</v>
      </c>
      <c r="J18" s="8">
        <f>INTAVI!J18+NRGSUP!J18</f>
        <v>4.4355600000000006</v>
      </c>
      <c r="K18" s="8">
        <f>INTAVI!K18+NRGSUP!K18</f>
        <v>4.23576</v>
      </c>
      <c r="L18" s="8">
        <f>INTAVI!L18+NRGSUP!L18</f>
        <v>4.355640000000002</v>
      </c>
      <c r="M18" s="8">
        <f>INTAVI!M18+NRGSUP!M18</f>
        <v>4.2357600000000017</v>
      </c>
      <c r="N18" s="8">
        <f>INTAVI!N18+NRGSUP!N18</f>
        <v>3.8361599999999996</v>
      </c>
      <c r="O18" s="8">
        <f>INTAVI!O18+NRGSUP!O18</f>
        <v>2.9170800000000012</v>
      </c>
      <c r="P18" s="8">
        <f>INTAVI!P18+NRGSUP!P18</f>
        <v>2.8771200000000006</v>
      </c>
      <c r="Q18" s="8">
        <f>INTAVI!Q18+NRGSUP!Q18</f>
        <v>1.71828</v>
      </c>
      <c r="R18" s="8">
        <f>INTAVI!R18+NRGSUP!R18</f>
        <v>0.11988000000000014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3012.0249599999997</v>
      </c>
      <c r="D19" s="8">
        <f>INTAVI!D19+NRGSUP!D19</f>
        <v>3033.5234399999999</v>
      </c>
      <c r="E19" s="8">
        <f>INTAVI!E19+NRGSUP!E19</f>
        <v>2869.9272000000001</v>
      </c>
      <c r="F19" s="8">
        <f>INTAVI!F19+NRGSUP!F19</f>
        <v>3185.97084</v>
      </c>
      <c r="G19" s="8">
        <f>INTAVI!G19+NRGSUP!G19</f>
        <v>3164.7920400000003</v>
      </c>
      <c r="H19" s="8">
        <f>INTAVI!H19+NRGSUP!H19</f>
        <v>2748.36888</v>
      </c>
      <c r="I19" s="8">
        <f>INTAVI!I19+NRGSUP!I19</f>
        <v>3089.22768</v>
      </c>
      <c r="J19" s="8">
        <f>INTAVI!J19+NRGSUP!J19</f>
        <v>3372.74388</v>
      </c>
      <c r="K19" s="8">
        <f>INTAVI!K19+NRGSUP!K19</f>
        <v>3269.1275999999998</v>
      </c>
      <c r="L19" s="8">
        <f>INTAVI!L19+NRGSUP!L19</f>
        <v>2339.2583999999997</v>
      </c>
      <c r="M19" s="8">
        <f>INTAVI!M19+NRGSUP!M19</f>
        <v>3237.5192400000005</v>
      </c>
      <c r="N19" s="8">
        <f>INTAVI!N19+NRGSUP!N19</f>
        <v>3052.944</v>
      </c>
      <c r="O19" s="8">
        <f>INTAVI!O19+NRGSUP!O19</f>
        <v>2895.4216799999999</v>
      </c>
      <c r="P19" s="8">
        <f>INTAVI!P19+NRGSUP!P19</f>
        <v>3056.6602800000001</v>
      </c>
      <c r="Q19" s="8">
        <f>INTAVI!Q19+NRGSUP!Q19</f>
        <v>3097.0598399999999</v>
      </c>
      <c r="R19" s="8">
        <f>INTAVI!R19+NRGSUP!R19</f>
        <v>3167.3494799999999</v>
      </c>
      <c r="S19" s="8">
        <f>INTAVI!S19+NRGSUP!S19</f>
        <v>3128.9878800000006</v>
      </c>
      <c r="T19" s="8">
        <f>INTAVI!T19+NRGSUP!T19</f>
        <v>3071.0222236799996</v>
      </c>
      <c r="U19" s="8">
        <f>INTAVI!U19+NRGSUP!U19</f>
        <v>3127.0109788799996</v>
      </c>
      <c r="V19" s="8">
        <f>INTAVI!V19+NRGSUP!V19</f>
        <v>2988.1728359999997</v>
      </c>
      <c r="W19" s="8">
        <f>INTAVI!W19+NRGSUP!W19</f>
        <v>2614.1545886399995</v>
      </c>
      <c r="X19" s="8">
        <f>INTAVI!X19+NRGSUP!X19</f>
        <v>3118.2188198399999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9633.7799999999988</v>
      </c>
      <c r="D20" s="8">
        <f>INTAVI!D20+NRGSUP!D20</f>
        <v>8295.0397919999996</v>
      </c>
      <c r="E20" s="8">
        <f>INTAVI!E20+NRGSUP!E20</f>
        <v>7475.5193759999975</v>
      </c>
      <c r="F20" s="8">
        <f>INTAVI!F20+NRGSUP!F20</f>
        <v>8068.0597920000009</v>
      </c>
      <c r="G20" s="8">
        <f>INTAVI!G20+NRGSUP!G20</f>
        <v>8797.3591680000009</v>
      </c>
      <c r="H20" s="8">
        <f>INTAVI!H20+NRGSUP!H20</f>
        <v>6095.9611439999999</v>
      </c>
      <c r="I20" s="8">
        <f>INTAVI!I20+NRGSUP!I20</f>
        <v>7526.4798959999989</v>
      </c>
      <c r="J20" s="8">
        <f>INTAVI!J20+NRGSUP!J20</f>
        <v>9002.7606240000005</v>
      </c>
      <c r="K20" s="8">
        <f>INTAVI!K20+NRGSUP!K20</f>
        <v>7423.2596879999992</v>
      </c>
      <c r="L20" s="8">
        <f>INTAVI!L20+NRGSUP!L20</f>
        <v>4578.6003119999996</v>
      </c>
      <c r="M20" s="8">
        <f>INTAVI!M20+NRGSUP!M20</f>
        <v>5725.7197919999999</v>
      </c>
      <c r="N20" s="8">
        <f>INTAVI!N20+NRGSUP!N20</f>
        <v>5790.4591680000012</v>
      </c>
      <c r="O20" s="8">
        <f>INTAVI!O20+NRGSUP!O20</f>
        <v>5897.8398959999995</v>
      </c>
      <c r="P20" s="8">
        <f>INTAVI!P20+NRGSUP!P20</f>
        <v>5857.7996879999992</v>
      </c>
      <c r="Q20" s="8">
        <f>INTAVI!Q20+NRGSUP!Q20</f>
        <v>6708.5197919999991</v>
      </c>
      <c r="R20" s="8">
        <f>INTAVI!R20+NRGSUP!R20</f>
        <v>6882.2002080000002</v>
      </c>
      <c r="S20" s="8">
        <f>INTAVI!S20+NRGSUP!S20</f>
        <v>6541.0796879999998</v>
      </c>
      <c r="T20" s="8">
        <f>INTAVI!T20+NRGSUP!T20</f>
        <v>7062.7574160000004</v>
      </c>
      <c r="U20" s="8">
        <f>INTAVI!U20+NRGSUP!U20</f>
        <v>6857.9643599999999</v>
      </c>
      <c r="V20" s="8">
        <f>INTAVI!V20+NRGSUP!V20</f>
        <v>6324.9806879999996</v>
      </c>
      <c r="W20" s="8">
        <f>INTAVI!W20+NRGSUP!W20</f>
        <v>5055.0842160000002</v>
      </c>
      <c r="X20" s="8">
        <f>INTAVI!X20+NRGSUP!X20</f>
        <v>5287.4902079999993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847.75607280000008</v>
      </c>
      <c r="D21" s="8">
        <f>INTAVI!D21+NRGSUP!D21</f>
        <v>940.21199999999999</v>
      </c>
      <c r="E21" s="8">
        <f>INTAVI!E21+NRGSUP!E21</f>
        <v>1192.827636</v>
      </c>
      <c r="F21" s="8">
        <f>INTAVI!F21+NRGSUP!F21</f>
        <v>1151.3318543999999</v>
      </c>
      <c r="G21" s="8">
        <f>INTAVI!G21+NRGSUP!G21</f>
        <v>1294.2014904</v>
      </c>
      <c r="H21" s="8">
        <f>INTAVI!H21+NRGSUP!H21</f>
        <v>1225.2240000000002</v>
      </c>
      <c r="I21" s="8">
        <f>INTAVI!I21+NRGSUP!I21</f>
        <v>1245.2436360000002</v>
      </c>
      <c r="J21" s="8">
        <f>INTAVI!J21+NRGSUP!J21</f>
        <v>1223.9496359999998</v>
      </c>
      <c r="K21" s="8">
        <f>INTAVI!K21+NRGSUP!K21</f>
        <v>1222.1294903999999</v>
      </c>
      <c r="L21" s="8">
        <f>INTAVI!L21+NRGSUP!L21</f>
        <v>1162.6170191999997</v>
      </c>
      <c r="M21" s="8">
        <f>INTAVI!M21+NRGSUP!M21</f>
        <v>1131.8579999999997</v>
      </c>
      <c r="N21" s="8">
        <f>INTAVI!N21+NRGSUP!N21</f>
        <v>1187.9142911999998</v>
      </c>
      <c r="O21" s="8">
        <f>INTAVI!O21+NRGSUP!O21</f>
        <v>1124.2144367999999</v>
      </c>
      <c r="P21" s="8">
        <f>INTAVI!P21+NRGSUP!P21</f>
        <v>1164.9822912</v>
      </c>
      <c r="Q21" s="8">
        <f>INTAVI!Q21+NRGSUP!Q21</f>
        <v>1172.6265096</v>
      </c>
      <c r="R21" s="8">
        <f>INTAVI!R21+NRGSUP!R21</f>
        <v>1239.2387279999996</v>
      </c>
      <c r="S21" s="8">
        <f>INTAVI!S21+NRGSUP!S21</f>
        <v>968.05799999999999</v>
      </c>
      <c r="T21" s="8">
        <f>INTAVI!T21+NRGSUP!T21</f>
        <v>652.46519520000004</v>
      </c>
      <c r="U21" s="8">
        <f>INTAVI!U21+NRGSUP!U21</f>
        <v>580.67427599999996</v>
      </c>
      <c r="V21" s="8">
        <f>INTAVI!V21+NRGSUP!V21</f>
        <v>604.51700400000004</v>
      </c>
      <c r="W21" s="8">
        <f>INTAVI!W21+NRGSUP!W21</f>
        <v>639.84211200000004</v>
      </c>
      <c r="X21" s="8">
        <f>INTAVI!X21+NRGSUP!X21</f>
        <v>513.76132080000002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51034.433726520008</v>
      </c>
      <c r="D26" s="27">
        <f t="shared" ref="D26:X26" si="14">SUM(D27,D33)</f>
        <v>50855.790513239997</v>
      </c>
      <c r="E26" s="27">
        <f t="shared" si="14"/>
        <v>49971.633537960006</v>
      </c>
      <c r="F26" s="27">
        <f t="shared" si="14"/>
        <v>53385.880454640006</v>
      </c>
      <c r="G26" s="27">
        <f t="shared" si="14"/>
        <v>56612.829319560005</v>
      </c>
      <c r="H26" s="27">
        <f t="shared" si="14"/>
        <v>58242.281303519994</v>
      </c>
      <c r="I26" s="27">
        <f t="shared" si="14"/>
        <v>60126.965774639997</v>
      </c>
      <c r="J26" s="27">
        <f t="shared" si="14"/>
        <v>63291.029928840006</v>
      </c>
      <c r="K26" s="27">
        <f t="shared" si="14"/>
        <v>64696.370347079988</v>
      </c>
      <c r="L26" s="27">
        <f t="shared" si="14"/>
        <v>64768.611000599994</v>
      </c>
      <c r="M26" s="27">
        <f t="shared" si="14"/>
        <v>67710.737526839992</v>
      </c>
      <c r="N26" s="27">
        <f t="shared" si="14"/>
        <v>67010.650584480027</v>
      </c>
      <c r="O26" s="27">
        <f t="shared" si="14"/>
        <v>64050.254534160013</v>
      </c>
      <c r="P26" s="27">
        <f t="shared" si="14"/>
        <v>59161.814796959996</v>
      </c>
      <c r="Q26" s="27">
        <f t="shared" si="14"/>
        <v>58724.050154759992</v>
      </c>
      <c r="R26" s="27">
        <f t="shared" si="14"/>
        <v>62211.197032200012</v>
      </c>
      <c r="S26" s="27">
        <f t="shared" si="14"/>
        <v>69473.609350200015</v>
      </c>
      <c r="T26" s="27">
        <f t="shared" si="14"/>
        <v>78774.656900760005</v>
      </c>
      <c r="U26" s="27">
        <f t="shared" si="14"/>
        <v>81444.701937599981</v>
      </c>
      <c r="V26" s="27">
        <f t="shared" si="14"/>
        <v>83140.88065847999</v>
      </c>
      <c r="W26" s="27">
        <f t="shared" si="14"/>
        <v>78326.507675520013</v>
      </c>
      <c r="X26" s="27">
        <f t="shared" si="14"/>
        <v>84430.237310640005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3.1156311600000004</v>
      </c>
      <c r="D27" s="19">
        <f t="shared" ref="D27:X27" si="16">SUM(D28:D32)</f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3.1156311600000004</v>
      </c>
      <c r="D28" s="8">
        <f>INTAVI!D28+NRGSUP!D28</f>
        <v>0</v>
      </c>
      <c r="E28" s="8">
        <f>INTAVI!E28+NRGSUP!E28</f>
        <v>3.1166866799999986</v>
      </c>
      <c r="F28" s="8">
        <f>INTAVI!F28+NRGSUP!F28</f>
        <v>9.345837959999999</v>
      </c>
      <c r="G28" s="8">
        <f>INTAVI!G28+NRGSUP!G28</f>
        <v>9.3453102000000019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51031.318095360009</v>
      </c>
      <c r="D33" s="19">
        <f t="shared" ref="D33:X33" si="18">SUM(D34:D50)</f>
        <v>50855.790513239997</v>
      </c>
      <c r="E33" s="19">
        <f t="shared" si="18"/>
        <v>49968.516851280008</v>
      </c>
      <c r="F33" s="19">
        <f t="shared" si="18"/>
        <v>53376.534616680008</v>
      </c>
      <c r="G33" s="19">
        <f t="shared" si="18"/>
        <v>56603.484009360007</v>
      </c>
      <c r="H33" s="19">
        <f t="shared" si="18"/>
        <v>58242.281303519994</v>
      </c>
      <c r="I33" s="19">
        <f t="shared" si="18"/>
        <v>60126.965774639997</v>
      </c>
      <c r="J33" s="19">
        <f t="shared" si="18"/>
        <v>63291.029928840006</v>
      </c>
      <c r="K33" s="19">
        <f t="shared" si="18"/>
        <v>64696.370347079988</v>
      </c>
      <c r="L33" s="19">
        <f t="shared" si="18"/>
        <v>64768.611000599994</v>
      </c>
      <c r="M33" s="19">
        <f t="shared" si="18"/>
        <v>67710.737526839992</v>
      </c>
      <c r="N33" s="19">
        <f t="shared" si="18"/>
        <v>67010.650584480027</v>
      </c>
      <c r="O33" s="19">
        <f t="shared" si="18"/>
        <v>64050.254534160013</v>
      </c>
      <c r="P33" s="19">
        <f t="shared" si="18"/>
        <v>59161.814796959996</v>
      </c>
      <c r="Q33" s="19">
        <f t="shared" si="18"/>
        <v>58724.050154759992</v>
      </c>
      <c r="R33" s="19">
        <f t="shared" si="18"/>
        <v>62211.197032200012</v>
      </c>
      <c r="S33" s="19">
        <f t="shared" si="18"/>
        <v>69473.609350200015</v>
      </c>
      <c r="T33" s="19">
        <f t="shared" si="18"/>
        <v>78774.656900760005</v>
      </c>
      <c r="U33" s="19">
        <f t="shared" si="18"/>
        <v>81444.701937599981</v>
      </c>
      <c r="V33" s="19">
        <f t="shared" si="18"/>
        <v>83140.88065847999</v>
      </c>
      <c r="W33" s="19">
        <f t="shared" si="18"/>
        <v>78326.507675520013</v>
      </c>
      <c r="X33" s="19">
        <f t="shared" si="18"/>
        <v>84430.237310640005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1864.6848</v>
      </c>
      <c r="D34" s="8">
        <f>INTAVI!D34+NRGSUP!D34</f>
        <v>1784.8512000000001</v>
      </c>
      <c r="E34" s="8">
        <f>INTAVI!E34+NRGSUP!E34</f>
        <v>1773.4464000000003</v>
      </c>
      <c r="F34" s="8">
        <f>INTAVI!F34+NRGSUP!F34</f>
        <v>1836.1728000000003</v>
      </c>
      <c r="G34" s="8">
        <f>INTAVI!G34+NRGSUP!G34</f>
        <v>1961.6256000000003</v>
      </c>
      <c r="H34" s="8">
        <f>INTAVI!H34+NRGSUP!H34</f>
        <v>1667.9520000000002</v>
      </c>
      <c r="I34" s="8">
        <f>INTAVI!I34+NRGSUP!I34</f>
        <v>1975.8815999999997</v>
      </c>
      <c r="J34" s="8">
        <f>INTAVI!J34+NRGSUP!J34</f>
        <v>2249.5968000000003</v>
      </c>
      <c r="K34" s="8">
        <f>INTAVI!K34+NRGSUP!K34</f>
        <v>2107.0367999999999</v>
      </c>
      <c r="L34" s="8">
        <f>INTAVI!L34+NRGSUP!L34</f>
        <v>2081.3760000000002</v>
      </c>
      <c r="M34" s="8">
        <f>INTAVI!M34+NRGSUP!M34</f>
        <v>2306.6208000000001</v>
      </c>
      <c r="N34" s="8">
        <f>INTAVI!N34+NRGSUP!N34</f>
        <v>1947.3696</v>
      </c>
      <c r="O34" s="8">
        <f>INTAVI!O34+NRGSUP!O34</f>
        <v>2184.0192000000002</v>
      </c>
      <c r="P34" s="8">
        <f>INTAVI!P34+NRGSUP!P34</f>
        <v>1898.8992000000001</v>
      </c>
      <c r="Q34" s="8">
        <f>INTAVI!Q34+NRGSUP!Q34</f>
        <v>1482.6240000000003</v>
      </c>
      <c r="R34" s="8">
        <f>INTAVI!R34+NRGSUP!R34</f>
        <v>1533.9456</v>
      </c>
      <c r="S34" s="8">
        <f>INTAVI!S34+NRGSUP!S34</f>
        <v>1719.2736</v>
      </c>
      <c r="T34" s="8">
        <f>INTAVI!T34+NRGSUP!T34</f>
        <v>1322.3210342400002</v>
      </c>
      <c r="U34" s="8">
        <f>INTAVI!U34+NRGSUP!U34</f>
        <v>1570.6435507199999</v>
      </c>
      <c r="V34" s="8">
        <f>INTAVI!V34+NRGSUP!V34</f>
        <v>1738.2256819200002</v>
      </c>
      <c r="W34" s="8">
        <f>INTAVI!W34+NRGSUP!W34</f>
        <v>1908.5449651200001</v>
      </c>
      <c r="X34" s="8">
        <f>INTAVI!X34+NRGSUP!X34</f>
        <v>2168.3118873599997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3077.1541105199999</v>
      </c>
      <c r="D36" s="8">
        <f>INTAVI!D36+NRGSUP!D36</f>
        <v>3665.1259681200004</v>
      </c>
      <c r="E36" s="8">
        <f>INTAVI!E36+NRGSUP!E36</f>
        <v>4563.4994719200004</v>
      </c>
      <c r="F36" s="8">
        <f>INTAVI!F36+NRGSUP!F36</f>
        <v>5688.7054110000008</v>
      </c>
      <c r="G36" s="8">
        <f>INTAVI!G36+NRGSUP!G36</f>
        <v>6402.0316528800013</v>
      </c>
      <c r="H36" s="8">
        <f>INTAVI!H36+NRGSUP!H36</f>
        <v>6864.6493533600005</v>
      </c>
      <c r="I36" s="8">
        <f>INTAVI!I36+NRGSUP!I36</f>
        <v>7249.6662447600011</v>
      </c>
      <c r="J36" s="8">
        <f>INTAVI!J36+NRGSUP!J36</f>
        <v>7416.8058024000011</v>
      </c>
      <c r="K36" s="8">
        <f>INTAVI!K36+NRGSUP!K36</f>
        <v>7330.2514819200005</v>
      </c>
      <c r="L36" s="8">
        <f>INTAVI!L36+NRGSUP!L36</f>
        <v>6931.4094057600005</v>
      </c>
      <c r="M36" s="8">
        <f>INTAVI!M36+NRGSUP!M36</f>
        <v>6916.8963805200001</v>
      </c>
      <c r="N36" s="8">
        <f>INTAVI!N36+NRGSUP!N36</f>
        <v>6649.8573067200023</v>
      </c>
      <c r="O36" s="8">
        <f>INTAVI!O36+NRGSUP!O36</f>
        <v>6658.565031000001</v>
      </c>
      <c r="P36" s="8">
        <f>INTAVI!P36+NRGSUP!P36</f>
        <v>6484.40872812</v>
      </c>
      <c r="Q36" s="8">
        <f>INTAVI!Q36+NRGSUP!Q36</f>
        <v>6548.2656757200002</v>
      </c>
      <c r="R36" s="8">
        <f>INTAVI!R36+NRGSUP!R36</f>
        <v>6655.6619262000004</v>
      </c>
      <c r="S36" s="8">
        <f>INTAVI!S36+NRGSUP!S36</f>
        <v>7006.8767281199998</v>
      </c>
      <c r="T36" s="8">
        <f>INTAVI!T36+NRGSUP!T36</f>
        <v>7342.1262709199991</v>
      </c>
      <c r="U36" s="8">
        <f>INTAVI!U36+NRGSUP!U36</f>
        <v>7461.6351469200017</v>
      </c>
      <c r="V36" s="8">
        <f>INTAVI!V36+NRGSUP!V36</f>
        <v>7797.7335866399999</v>
      </c>
      <c r="W36" s="8">
        <f>INTAVI!W36+NRGSUP!W36</f>
        <v>7049.6114302799997</v>
      </c>
      <c r="X36" s="8">
        <f>INTAVI!X36+NRGSUP!X36</f>
        <v>7242.8782496399999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15365.30031036</v>
      </c>
      <c r="D37" s="8">
        <f>INTAVI!D37+NRGSUP!D37</f>
        <v>14210.984292120002</v>
      </c>
      <c r="E37" s="8">
        <f>INTAVI!E37+NRGSUP!E37</f>
        <v>12973.778294400006</v>
      </c>
      <c r="F37" s="8">
        <f>INTAVI!F37+NRGSUP!F37</f>
        <v>12415.040142120002</v>
      </c>
      <c r="G37" s="8">
        <f>INTAVI!G37+NRGSUP!G37</f>
        <v>12571.609548960003</v>
      </c>
      <c r="H37" s="8">
        <f>INTAVI!H37+NRGSUP!H37</f>
        <v>12141.811142999997</v>
      </c>
      <c r="I37" s="8">
        <f>INTAVI!I37+NRGSUP!I37</f>
        <v>12458.019808080004</v>
      </c>
      <c r="J37" s="8">
        <f>INTAVI!J37+NRGSUP!J37</f>
        <v>12430.39014756</v>
      </c>
      <c r="K37" s="8">
        <f>INTAVI!K37+NRGSUP!K37</f>
        <v>12276.890342639999</v>
      </c>
      <c r="L37" s="8">
        <f>INTAVI!L37+NRGSUP!L37</f>
        <v>12498.947999999999</v>
      </c>
      <c r="M37" s="8">
        <f>INTAVI!M37+NRGSUP!M37</f>
        <v>12336.786000000002</v>
      </c>
      <c r="N37" s="8">
        <f>INTAVI!N37+NRGSUP!N37</f>
        <v>11660.071500000002</v>
      </c>
      <c r="O37" s="8">
        <f>INTAVI!O37+NRGSUP!O37</f>
        <v>11157.993</v>
      </c>
      <c r="P37" s="8">
        <f>INTAVI!P37+NRGSUP!P37</f>
        <v>10630.9665</v>
      </c>
      <c r="Q37" s="8">
        <f>INTAVI!Q37+NRGSUP!Q37</f>
        <v>10273.01284548</v>
      </c>
      <c r="R37" s="8">
        <f>INTAVI!R37+NRGSUP!R37</f>
        <v>10614.403273320004</v>
      </c>
      <c r="S37" s="8">
        <f>INTAVI!S37+NRGSUP!S37</f>
        <v>11213.363090159999</v>
      </c>
      <c r="T37" s="8">
        <f>INTAVI!T37+NRGSUP!T37</f>
        <v>12263.721540840001</v>
      </c>
      <c r="U37" s="8">
        <f>INTAVI!U37+NRGSUP!U37</f>
        <v>12748.665005999999</v>
      </c>
      <c r="V37" s="8">
        <f>INTAVI!V37+NRGSUP!V37</f>
        <v>13185.094839840001</v>
      </c>
      <c r="W37" s="8">
        <f>INTAVI!W37+NRGSUP!W37</f>
        <v>12272.420159999998</v>
      </c>
      <c r="X37" s="8">
        <f>INTAVI!X37+NRGSUP!X37</f>
        <v>13571.567551079994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9.3030840000000019</v>
      </c>
      <c r="D38" s="8">
        <f>INTAVI!D38+NRGSUP!D38</f>
        <v>9.3030840000000001</v>
      </c>
      <c r="E38" s="8">
        <f>INTAVI!E38+NRGSUP!E38</f>
        <v>12.403944000000003</v>
      </c>
      <c r="F38" s="8">
        <f>INTAVI!F38+NRGSUP!F38</f>
        <v>12.403944000000003</v>
      </c>
      <c r="G38" s="8">
        <f>INTAVI!G38+NRGSUP!G38</f>
        <v>9.3030840000000001</v>
      </c>
      <c r="H38" s="8">
        <f>INTAVI!H38+NRGSUP!H38</f>
        <v>9.3030840000000001</v>
      </c>
      <c r="I38" s="8">
        <f>INTAVI!I38+NRGSUP!I38</f>
        <v>9.3030840000000001</v>
      </c>
      <c r="J38" s="8">
        <f>INTAVI!J38+NRGSUP!J38</f>
        <v>12.403944000000003</v>
      </c>
      <c r="K38" s="8">
        <f>INTAVI!K38+NRGSUP!K38</f>
        <v>9.3030840000000001</v>
      </c>
      <c r="L38" s="8">
        <f>INTAVI!L38+NRGSUP!L38</f>
        <v>12.320028000000001</v>
      </c>
      <c r="M38" s="8">
        <f>INTAVI!M38+NRGSUP!M38</f>
        <v>12.320028000000001</v>
      </c>
      <c r="N38" s="8">
        <f>INTAVI!N38+NRGSUP!N38</f>
        <v>15.399971999999998</v>
      </c>
      <c r="O38" s="8">
        <f>INTAVI!O38+NRGSUP!O38</f>
        <v>15.399971999999998</v>
      </c>
      <c r="P38" s="8">
        <f>INTAVI!P38+NRGSUP!P38</f>
        <v>12.320027999999999</v>
      </c>
      <c r="Q38" s="8">
        <f>INTAVI!Q38+NRGSUP!Q38</f>
        <v>15.399972</v>
      </c>
      <c r="R38" s="8">
        <f>INTAVI!R38+NRGSUP!R38</f>
        <v>12.320027999999997</v>
      </c>
      <c r="S38" s="8">
        <f>INTAVI!S38+NRGSUP!S38</f>
        <v>12.320027999999999</v>
      </c>
      <c r="T38" s="8">
        <f>INTAVI!T38+NRGSUP!T38</f>
        <v>10.487483999999998</v>
      </c>
      <c r="U38" s="8">
        <f>INTAVI!U38+NRGSUP!U38</f>
        <v>12.461652000000004</v>
      </c>
      <c r="V38" s="8">
        <f>INTAVI!V38+NRGSUP!V38</f>
        <v>12.430656000000001</v>
      </c>
      <c r="W38" s="8">
        <f>INTAVI!W38+NRGSUP!W38</f>
        <v>11.152763999999999</v>
      </c>
      <c r="X38" s="8">
        <f>INTAVI!X38+NRGSUP!X38</f>
        <v>11.777724000000003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852.94250999999986</v>
      </c>
      <c r="D40" s="8">
        <f>INTAVI!D40+NRGSUP!D40</f>
        <v>840.25935000000015</v>
      </c>
      <c r="E40" s="8">
        <f>INTAVI!E40+NRGSUP!E40</f>
        <v>821.23461000000009</v>
      </c>
      <c r="F40" s="8">
        <f>INTAVI!F40+NRGSUP!F40</f>
        <v>887.82120000000009</v>
      </c>
      <c r="G40" s="8">
        <f>INTAVI!G40+NRGSUP!G40</f>
        <v>871.96725000000004</v>
      </c>
      <c r="H40" s="8">
        <f>INTAVI!H40+NRGSUP!H40</f>
        <v>992.45727000000022</v>
      </c>
      <c r="I40" s="8">
        <f>INTAVI!I40+NRGSUP!I40</f>
        <v>1322.2194300000006</v>
      </c>
      <c r="J40" s="8">
        <f>INTAVI!J40+NRGSUP!J40</f>
        <v>1376.1228599999997</v>
      </c>
      <c r="K40" s="8">
        <f>INTAVI!K40+NRGSUP!K40</f>
        <v>1648.8108000000002</v>
      </c>
      <c r="L40" s="8">
        <f>INTAVI!L40+NRGSUP!L40</f>
        <v>1456.1906137200001</v>
      </c>
      <c r="M40" s="8">
        <f>INTAVI!M40+NRGSUP!M40</f>
        <v>1533.4830849600003</v>
      </c>
      <c r="N40" s="8">
        <f>INTAVI!N40+NRGSUP!N40</f>
        <v>1502.5662000000007</v>
      </c>
      <c r="O40" s="8">
        <f>INTAVI!O40+NRGSUP!O40</f>
        <v>1660.2429862800002</v>
      </c>
      <c r="P40" s="8">
        <f>INTAVI!P40+NRGSUP!P40</f>
        <v>1623.1424137199997</v>
      </c>
      <c r="Q40" s="8">
        <f>INTAVI!Q40+NRGSUP!Q40</f>
        <v>1827.1945274400005</v>
      </c>
      <c r="R40" s="8">
        <f>INTAVI!R40+NRGSUP!R40</f>
        <v>1997.2381712400004</v>
      </c>
      <c r="S40" s="8">
        <f>INTAVI!S40+NRGSUP!S40</f>
        <v>2120.90622876</v>
      </c>
      <c r="T40" s="8">
        <f>INTAVI!T40+NRGSUP!T40</f>
        <v>2634.4748142000003</v>
      </c>
      <c r="U40" s="8">
        <f>INTAVI!U40+NRGSUP!U40</f>
        <v>3117.0460154399998</v>
      </c>
      <c r="V40" s="8">
        <f>INTAVI!V40+NRGSUP!V40</f>
        <v>3329.3685848399991</v>
      </c>
      <c r="W40" s="8">
        <f>INTAVI!W40+NRGSUP!W40</f>
        <v>1420.8061503599997</v>
      </c>
      <c r="X40" s="8">
        <f>INTAVI!X40+NRGSUP!X40</f>
        <v>1776.7504940399997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144.86394744</v>
      </c>
      <c r="D41" s="8">
        <f>INTAVI!D41+NRGSUP!D41</f>
        <v>53.536912559999998</v>
      </c>
      <c r="E41" s="8">
        <f>INTAVI!E41+NRGSUP!E41</f>
        <v>34.641592559999999</v>
      </c>
      <c r="F41" s="8">
        <f>INTAVI!F41+NRGSUP!F41</f>
        <v>18.895320000000002</v>
      </c>
      <c r="G41" s="8">
        <f>INTAVI!G41+NRGSUP!G41</f>
        <v>0</v>
      </c>
      <c r="H41" s="8">
        <f>INTAVI!H41+NRGSUP!H41</f>
        <v>3.1493062799999985</v>
      </c>
      <c r="I41" s="8">
        <f>INTAVI!I41+NRGSUP!I41</f>
        <v>3.1493062799999985</v>
      </c>
      <c r="J41" s="8">
        <f>INTAVI!J41+NRGSUP!J41</f>
        <v>0</v>
      </c>
      <c r="K41" s="8">
        <f>INTAVI!K41+NRGSUP!K41</f>
        <v>3.1493062799999985</v>
      </c>
      <c r="L41" s="8">
        <f>INTAVI!L41+NRGSUP!L41</f>
        <v>6.18342876</v>
      </c>
      <c r="M41" s="8">
        <f>INTAVI!M41+NRGSUP!M41</f>
        <v>3.09158496</v>
      </c>
      <c r="N41" s="8">
        <f>INTAVI!N41+NRGSUP!N41</f>
        <v>3.09158496</v>
      </c>
      <c r="O41" s="8">
        <f>INTAVI!O41+NRGSUP!O41</f>
        <v>3.09158496</v>
      </c>
      <c r="P41" s="8">
        <f>INTAVI!P41+NRGSUP!P41</f>
        <v>6.18342876</v>
      </c>
      <c r="Q41" s="8">
        <f>INTAVI!Q41+NRGSUP!Q41</f>
        <v>3.09158496</v>
      </c>
      <c r="R41" s="8">
        <f>INTAVI!R41+NRGSUP!R41</f>
        <v>0</v>
      </c>
      <c r="S41" s="8">
        <f>INTAVI!S41+NRGSUP!S41</f>
        <v>0</v>
      </c>
      <c r="T41" s="8">
        <f>INTAVI!T41+NRGSUP!T41</f>
        <v>2.47683996</v>
      </c>
      <c r="U41" s="8">
        <f>INTAVI!U41+NRGSUP!U41</f>
        <v>0.55365876000000003</v>
      </c>
      <c r="V41" s="8">
        <f>INTAVI!V41+NRGSUP!V41</f>
        <v>0.76098960000000015</v>
      </c>
      <c r="W41" s="8">
        <f>INTAVI!W41+NRGSUP!W41</f>
        <v>1.0609851599999998</v>
      </c>
      <c r="X41" s="8">
        <f>INTAVI!X41+NRGSUP!X41</f>
        <v>1.8245631600000001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23167.586885040004</v>
      </c>
      <c r="D43" s="8">
        <f>INTAVI!D43+NRGSUP!D43</f>
        <v>23584.99265928</v>
      </c>
      <c r="E43" s="8">
        <f>INTAVI!E43+NRGSUP!E43</f>
        <v>23476.659022439999</v>
      </c>
      <c r="F43" s="8">
        <f>INTAVI!F43+NRGSUP!F43</f>
        <v>25589.17467756</v>
      </c>
      <c r="G43" s="8">
        <f>INTAVI!G43+NRGSUP!G43</f>
        <v>28080.861929639999</v>
      </c>
      <c r="H43" s="8">
        <f>INTAVI!H43+NRGSUP!H43</f>
        <v>30008.57292576</v>
      </c>
      <c r="I43" s="8">
        <f>INTAVI!I43+NRGSUP!I43</f>
        <v>31547.555914679997</v>
      </c>
      <c r="J43" s="8">
        <f>INTAVI!J43+NRGSUP!J43</f>
        <v>34568.168225759997</v>
      </c>
      <c r="K43" s="8">
        <f>INTAVI!K43+NRGSUP!K43</f>
        <v>36422.595714959993</v>
      </c>
      <c r="L43" s="8">
        <f>INTAVI!L43+NRGSUP!L43</f>
        <v>36824.298928559998</v>
      </c>
      <c r="M43" s="8">
        <f>INTAVI!M43+NRGSUP!M43</f>
        <v>39583.635024959993</v>
      </c>
      <c r="N43" s="8">
        <f>INTAVI!N43+NRGSUP!N43</f>
        <v>40934.425769640024</v>
      </c>
      <c r="O43" s="8">
        <f>INTAVI!O43+NRGSUP!O43</f>
        <v>38656.369262160006</v>
      </c>
      <c r="P43" s="8">
        <f>INTAVI!P43+NRGSUP!P43</f>
        <v>35787.943797839995</v>
      </c>
      <c r="Q43" s="8">
        <f>INTAVI!Q43+NRGSUP!Q43</f>
        <v>36038.20842648</v>
      </c>
      <c r="R43" s="8">
        <f>INTAVI!R43+NRGSUP!R43</f>
        <v>37990.254870360004</v>
      </c>
      <c r="S43" s="8">
        <f>INTAVI!S43+NRGSUP!S43</f>
        <v>43974.12582576002</v>
      </c>
      <c r="T43" s="8">
        <f>INTAVI!T43+NRGSUP!T43</f>
        <v>52102.451077560014</v>
      </c>
      <c r="U43" s="8">
        <f>INTAVI!U43+NRGSUP!U43</f>
        <v>53677.68461639998</v>
      </c>
      <c r="V43" s="8">
        <f>INTAVI!V43+NRGSUP!V43</f>
        <v>54264.9607578</v>
      </c>
      <c r="W43" s="8">
        <f>INTAVI!W43+NRGSUP!W43</f>
        <v>52860.32477388002</v>
      </c>
      <c r="X43" s="8">
        <f>INTAVI!X43+NRGSUP!X43</f>
        <v>56727.630390600018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6422.7757161600011</v>
      </c>
      <c r="D44" s="8">
        <f>INTAVI!D44+NRGSUP!D44</f>
        <v>6441.5373832799996</v>
      </c>
      <c r="E44" s="8">
        <f>INTAVI!E44+NRGSUP!E44</f>
        <v>6253.9198761600001</v>
      </c>
      <c r="F44" s="8">
        <f>INTAVI!F44+NRGSUP!F44</f>
        <v>6328.9668232800004</v>
      </c>
      <c r="G44" s="8">
        <f>INTAVI!G44+NRGSUP!G44</f>
        <v>6194.5076980800004</v>
      </c>
      <c r="H44" s="8">
        <f>INTAVI!H44+NRGSUP!H44</f>
        <v>5809.8922682400007</v>
      </c>
      <c r="I44" s="8">
        <f>INTAVI!I44+NRGSUP!I44</f>
        <v>5153.2300180800003</v>
      </c>
      <c r="J44" s="8">
        <f>INTAVI!J44+NRGSUP!J44</f>
        <v>5046.9132542400002</v>
      </c>
      <c r="K44" s="8">
        <f>INTAVI!K44+NRGSUP!K44</f>
        <v>4727.9632413600011</v>
      </c>
      <c r="L44" s="8">
        <f>INTAVI!L44+NRGSUP!L44</f>
        <v>4613.0392879199999</v>
      </c>
      <c r="M44" s="8">
        <f>INTAVI!M44+NRGSUP!M44</f>
        <v>4792.6077213600001</v>
      </c>
      <c r="N44" s="8">
        <f>INTAVI!N44+NRGSUP!N44</f>
        <v>4229.1360619200004</v>
      </c>
      <c r="O44" s="8">
        <f>INTAVI!O44+NRGSUP!O44</f>
        <v>3486.0956904000004</v>
      </c>
      <c r="P44" s="8">
        <f>INTAVI!P44+NRGSUP!P44</f>
        <v>2585.1597832800003</v>
      </c>
      <c r="Q44" s="8">
        <f>INTAVI!Q44+NRGSUP!Q44</f>
        <v>2377.7281857600001</v>
      </c>
      <c r="R44" s="8">
        <f>INTAVI!R44+NRGSUP!R44</f>
        <v>3260.0880000000002</v>
      </c>
      <c r="S44" s="8">
        <f>INTAVI!S44+NRGSUP!S44</f>
        <v>3238.4162167200002</v>
      </c>
      <c r="T44" s="8">
        <f>INTAVI!T44+NRGSUP!T44</f>
        <v>2857.0605962400005</v>
      </c>
      <c r="U44" s="8">
        <f>INTAVI!U44+NRGSUP!U44</f>
        <v>2575.4887461600006</v>
      </c>
      <c r="V44" s="8">
        <f>INTAVI!V44+NRGSUP!V44</f>
        <v>2492.1700920000003</v>
      </c>
      <c r="W44" s="8">
        <f>INTAVI!W44+NRGSUP!W44</f>
        <v>2558.9570349600008</v>
      </c>
      <c r="X44" s="8">
        <f>INTAVI!X44+NRGSUP!X44</f>
        <v>2729.5947777600009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2.9467479600000002</v>
      </c>
      <c r="E45" s="8">
        <f>INTAVI!E45+NRGSUP!E45</f>
        <v>0</v>
      </c>
      <c r="F45" s="8">
        <f>INTAVI!F45+NRGSUP!F45</f>
        <v>2.9467479600000002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2.9467479600000002</v>
      </c>
      <c r="D46" s="8">
        <f>INTAVI!D46+NRGSUP!D46</f>
        <v>0</v>
      </c>
      <c r="E46" s="8">
        <f>INTAVI!E46+NRGSUP!E46</f>
        <v>0</v>
      </c>
      <c r="F46" s="8">
        <f>INTAVI!F46+NRGSUP!F46</f>
        <v>2.9467479600000002</v>
      </c>
      <c r="G46" s="8">
        <f>INTAVI!G46+NRGSUP!G46</f>
        <v>2.9467479600000002</v>
      </c>
      <c r="H46" s="8">
        <f>INTAVI!H46+NRGSUP!H46</f>
        <v>2.9467479600000002</v>
      </c>
      <c r="I46" s="8">
        <f>INTAVI!I46+NRGSUP!I46</f>
        <v>2.9467479600000002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437.28738299999986</v>
      </c>
      <c r="G48" s="8">
        <f>INTAVI!G48+NRGSUP!G48</f>
        <v>320.04390599999999</v>
      </c>
      <c r="H48" s="8">
        <f>INTAVI!H48+NRGSUP!H48</f>
        <v>700.29378900000006</v>
      </c>
      <c r="I48" s="8">
        <f>INTAVI!I48+NRGSUP!I48</f>
        <v>354.89996100000002</v>
      </c>
      <c r="J48" s="8">
        <f>INTAVI!J48+NRGSUP!J48</f>
        <v>155.268711</v>
      </c>
      <c r="K48" s="8">
        <f>INTAVI!K48+NRGSUP!K48</f>
        <v>114.075</v>
      </c>
      <c r="L48" s="8">
        <f>INTAVI!L48+NRGSUP!L48</f>
        <v>268.31984400000005</v>
      </c>
      <c r="M48" s="8">
        <f>INTAVI!M48+NRGSUP!M48</f>
        <v>174.72007800000003</v>
      </c>
      <c r="N48" s="8">
        <f>INTAVI!N48+NRGSUP!N48</f>
        <v>9.3601169999999989</v>
      </c>
      <c r="O48" s="8">
        <f>INTAVI!O48+NRGSUP!O48</f>
        <v>121.679766</v>
      </c>
      <c r="P48" s="8">
        <f>INTAVI!P48+NRGSUP!P48</f>
        <v>53.040312</v>
      </c>
      <c r="Q48" s="8">
        <f>INTAVI!Q48+NRGSUP!Q48</f>
        <v>81.119961000000004</v>
      </c>
      <c r="R48" s="8">
        <f>INTAVI!R48+NRGSUP!R48</f>
        <v>87.360389999999967</v>
      </c>
      <c r="S48" s="8">
        <f>INTAVI!S48+NRGSUP!S48</f>
        <v>109.200312</v>
      </c>
      <c r="T48" s="8">
        <f>INTAVI!T48+NRGSUP!T48</f>
        <v>168.742197</v>
      </c>
      <c r="U48" s="8">
        <f>INTAVI!U48+NRGSUP!U48</f>
        <v>190.85975999999997</v>
      </c>
      <c r="V48" s="8">
        <f>INTAVI!V48+NRGSUP!V48</f>
        <v>220.733721</v>
      </c>
      <c r="W48" s="8">
        <f>INTAVI!W48+NRGSUP!W48</f>
        <v>146.35611899999998</v>
      </c>
      <c r="X48" s="8">
        <f>INTAVI!X48+NRGSUP!X48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123.75998388000002</v>
      </c>
      <c r="D50" s="8">
        <f>INTAVI!D50+NRGSUP!D50</f>
        <v>262.25291592000002</v>
      </c>
      <c r="E50" s="8">
        <f>INTAVI!E50+NRGSUP!E50</f>
        <v>58.933639800000002</v>
      </c>
      <c r="F50" s="8">
        <f>INTAVI!F50+NRGSUP!F50</f>
        <v>156.17341979999995</v>
      </c>
      <c r="G50" s="8">
        <f>INTAVI!G50+NRGSUP!G50</f>
        <v>188.58659183999998</v>
      </c>
      <c r="H50" s="8">
        <f>INTAVI!H50+NRGSUP!H50</f>
        <v>41.253415919999995</v>
      </c>
      <c r="I50" s="8">
        <f>INTAVI!I50+NRGSUP!I50</f>
        <v>50.09365979999999</v>
      </c>
      <c r="J50" s="8">
        <f>INTAVI!J50+NRGSUP!J50</f>
        <v>35.360183880000001</v>
      </c>
      <c r="K50" s="8">
        <f>INTAVI!K50+NRGSUP!K50</f>
        <v>56.29457592</v>
      </c>
      <c r="L50" s="8">
        <f>INTAVI!L50+NRGSUP!L50</f>
        <v>76.52546387999999</v>
      </c>
      <c r="M50" s="8">
        <f>INTAVI!M50+NRGSUP!M50</f>
        <v>50.576824080000016</v>
      </c>
      <c r="N50" s="8">
        <f>INTAVI!N50+NRGSUP!N50</f>
        <v>59.372472240000029</v>
      </c>
      <c r="O50" s="8">
        <f>INTAVI!O50+NRGSUP!O50</f>
        <v>106.79804136</v>
      </c>
      <c r="P50" s="8">
        <f>INTAVI!P50+NRGSUP!P50</f>
        <v>79.750605240000013</v>
      </c>
      <c r="Q50" s="8">
        <f>INTAVI!Q50+NRGSUP!Q50</f>
        <v>77.404975919999998</v>
      </c>
      <c r="R50" s="8">
        <f>INTAVI!R50+NRGSUP!R50</f>
        <v>59.924773080000001</v>
      </c>
      <c r="S50" s="8">
        <f>INTAVI!S50+NRGSUP!S50</f>
        <v>79.127320679999997</v>
      </c>
      <c r="T50" s="8">
        <f>INTAVI!T50+NRGSUP!T50</f>
        <v>70.795045800000011</v>
      </c>
      <c r="U50" s="8">
        <f>INTAVI!U50+NRGSUP!U50</f>
        <v>89.663785200000021</v>
      </c>
      <c r="V50" s="8">
        <f>INTAVI!V50+NRGSUP!V50</f>
        <v>99.401748840000025</v>
      </c>
      <c r="W50" s="8">
        <f>INTAVI!W50+NRGSUP!W50</f>
        <v>97.273292760000004</v>
      </c>
      <c r="X50" s="8">
        <f>INTAVI!X50+NRGSUP!X50</f>
        <v>66.075551999999988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17837.915040000004</v>
      </c>
      <c r="D51" s="27">
        <f>INTAVI!D51+NRGSUP!D51</f>
        <v>18839.788110000001</v>
      </c>
      <c r="E51" s="27">
        <f>INTAVI!E51+NRGSUP!E51</f>
        <v>19554.019650000002</v>
      </c>
      <c r="F51" s="27">
        <f>INTAVI!F51+NRGSUP!F51</f>
        <v>20768.607090000005</v>
      </c>
      <c r="G51" s="27">
        <f>INTAVI!G51+NRGSUP!G51</f>
        <v>22346.924490000001</v>
      </c>
      <c r="H51" s="27">
        <f>INTAVI!H51+NRGSUP!H51</f>
        <v>23178.191850000003</v>
      </c>
      <c r="I51" s="27">
        <f>INTAVI!I51+NRGSUP!I51</f>
        <v>23438.417310000004</v>
      </c>
      <c r="J51" s="27">
        <f>INTAVI!J51+NRGSUP!J51</f>
        <v>23611.497030000002</v>
      </c>
      <c r="K51" s="27">
        <f>INTAVI!K51+NRGSUP!K51</f>
        <v>23766.854760000002</v>
      </c>
      <c r="L51" s="27">
        <f>INTAVI!L51+NRGSUP!L51</f>
        <v>23764.58271000001</v>
      </c>
      <c r="M51" s="27">
        <f>INTAVI!M51+NRGSUP!M51</f>
        <v>25465.38885000001</v>
      </c>
      <c r="N51" s="27">
        <f>INTAVI!N51+NRGSUP!N51</f>
        <v>25394.349419999999</v>
      </c>
      <c r="O51" s="27">
        <f>INTAVI!O51+NRGSUP!O51</f>
        <v>26404.149420000005</v>
      </c>
      <c r="P51" s="27">
        <f>INTAVI!P51+NRGSUP!P51</f>
        <v>26486.599590000005</v>
      </c>
      <c r="Q51" s="27">
        <f>INTAVI!Q51+NRGSUP!Q51</f>
        <v>25212.332969999996</v>
      </c>
      <c r="R51" s="27">
        <f>INTAVI!R51+NRGSUP!R51</f>
        <v>26137.713690000004</v>
      </c>
      <c r="S51" s="27">
        <f>INTAVI!S51+NRGSUP!S51</f>
        <v>28075.216950000002</v>
      </c>
      <c r="T51" s="27">
        <f>INTAVI!T51+NRGSUP!T51</f>
        <v>29614.305437640018</v>
      </c>
      <c r="U51" s="27">
        <f>INTAVI!U51+NRGSUP!U51</f>
        <v>30301.078092120013</v>
      </c>
      <c r="V51" s="27">
        <f>INTAVI!V51+NRGSUP!V51</f>
        <v>31745.282338440007</v>
      </c>
      <c r="W51" s="27">
        <f>INTAVI!W51+NRGSUP!W51</f>
        <v>32621.867704800003</v>
      </c>
      <c r="X51" s="27">
        <f>INTAVI!X51+NRGSUP!X51</f>
        <v>35798.485437000003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615.88785707774434</v>
      </c>
      <c r="D52" s="27">
        <f t="shared" ref="D52:X52" si="20">SUM(D53:D54)</f>
        <v>599.74206625645729</v>
      </c>
      <c r="E52" s="27">
        <f t="shared" si="20"/>
        <v>719.57528944466947</v>
      </c>
      <c r="F52" s="27">
        <f t="shared" si="20"/>
        <v>784.20999687226242</v>
      </c>
      <c r="G52" s="27">
        <f t="shared" si="20"/>
        <v>749.89000547938292</v>
      </c>
      <c r="H52" s="27">
        <f t="shared" si="20"/>
        <v>930.62236041854658</v>
      </c>
      <c r="I52" s="27">
        <f t="shared" si="20"/>
        <v>1679.4454619983762</v>
      </c>
      <c r="J52" s="27">
        <f t="shared" si="20"/>
        <v>1388.0531119231157</v>
      </c>
      <c r="K52" s="27">
        <f t="shared" si="20"/>
        <v>1436.9010832809649</v>
      </c>
      <c r="L52" s="27">
        <f t="shared" si="20"/>
        <v>2053.0039304691982</v>
      </c>
      <c r="M52" s="27">
        <f t="shared" si="20"/>
        <v>2306.5709385008222</v>
      </c>
      <c r="N52" s="27">
        <f t="shared" si="20"/>
        <v>2555.1692280629368</v>
      </c>
      <c r="O52" s="27">
        <f t="shared" si="20"/>
        <v>2457.054210000656</v>
      </c>
      <c r="P52" s="27">
        <f t="shared" si="20"/>
        <v>2654.1094814391358</v>
      </c>
      <c r="Q52" s="27">
        <f t="shared" si="20"/>
        <v>3031.9687457186383</v>
      </c>
      <c r="R52" s="27">
        <f t="shared" si="20"/>
        <v>3077.4730483919325</v>
      </c>
      <c r="S52" s="27">
        <f t="shared" si="20"/>
        <v>4191.5767631723866</v>
      </c>
      <c r="T52" s="27">
        <f t="shared" si="20"/>
        <v>4926.0789608027499</v>
      </c>
      <c r="U52" s="27">
        <f t="shared" si="20"/>
        <v>5767.9325966222605</v>
      </c>
      <c r="V52" s="27">
        <f t="shared" si="20"/>
        <v>6075.0646994914678</v>
      </c>
      <c r="W52" s="27">
        <f t="shared" si="20"/>
        <v>5966.602521713613</v>
      </c>
      <c r="X52" s="27">
        <f t="shared" si="20"/>
        <v>5665.241678722854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610.75357200000008</v>
      </c>
      <c r="D53" s="8">
        <f>INTAVI!D53+NRGSUP!D53</f>
        <v>598.17031560000009</v>
      </c>
      <c r="E53" s="8">
        <f>INTAVI!E53+NRGSUP!E53</f>
        <v>718.28911440000002</v>
      </c>
      <c r="F53" s="8">
        <f>INTAVI!F53+NRGSUP!F53</f>
        <v>782.20977120000009</v>
      </c>
      <c r="G53" s="8">
        <f>INTAVI!G53+NRGSUP!G53</f>
        <v>748.03271400000006</v>
      </c>
      <c r="H53" s="8">
        <f>INTAVI!H53+NRGSUP!H53</f>
        <v>832.117572</v>
      </c>
      <c r="I53" s="8">
        <f>INTAVI!I53+NRGSUP!I53</f>
        <v>1459.1717712</v>
      </c>
      <c r="J53" s="8">
        <f>INTAVI!J53+NRGSUP!J53</f>
        <v>1150.4348856000001</v>
      </c>
      <c r="K53" s="8">
        <f>INTAVI!K53+NRGSUP!K53</f>
        <v>1325.8957139999998</v>
      </c>
      <c r="L53" s="8">
        <f>INTAVI!L53+NRGSUP!L53</f>
        <v>1443.8714004000003</v>
      </c>
      <c r="M53" s="8">
        <f>INTAVI!M53+NRGSUP!M53</f>
        <v>1681.6801716000002</v>
      </c>
      <c r="N53" s="8">
        <f>INTAVI!N53+NRGSUP!N53</f>
        <v>1857.8570868000002</v>
      </c>
      <c r="O53" s="8">
        <f>INTAVI!O53+NRGSUP!O53</f>
        <v>1894.7507436000001</v>
      </c>
      <c r="P53" s="8">
        <f>INTAVI!P53+NRGSUP!P53</f>
        <v>2110.8231144000001</v>
      </c>
      <c r="Q53" s="8">
        <f>INTAVI!Q53+NRGSUP!Q53</f>
        <v>2429.999114400001</v>
      </c>
      <c r="R53" s="8">
        <f>INTAVI!R53+NRGSUP!R53</f>
        <v>2430.5715719999994</v>
      </c>
      <c r="S53" s="8">
        <f>INTAVI!S53+NRGSUP!S53</f>
        <v>2687.6853432000003</v>
      </c>
      <c r="T53" s="8">
        <f>INTAVI!T53+NRGSUP!T53</f>
        <v>3178.7020980000007</v>
      </c>
      <c r="U53" s="8">
        <f>INTAVI!U53+NRGSUP!U53</f>
        <v>3864.3585552000004</v>
      </c>
      <c r="V53" s="8">
        <f>INTAVI!V53+NRGSUP!V53</f>
        <v>4066.4211587999998</v>
      </c>
      <c r="W53" s="8">
        <f>INTAVI!W53+NRGSUP!W53</f>
        <v>3954.9916692000006</v>
      </c>
      <c r="X53" s="8">
        <f>INTAVI!X53+NRGSUP!X53</f>
        <v>3791.4464015999993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5.1342850777442557</v>
      </c>
      <c r="D54" s="45">
        <f>INTAVI!D54+NRGSUP!D54</f>
        <v>1.5717506564571431</v>
      </c>
      <c r="E54" s="45">
        <f>INTAVI!E54+NRGSUP!E54</f>
        <v>1.286175044669446</v>
      </c>
      <c r="F54" s="45">
        <f>INTAVI!F54+NRGSUP!F54</f>
        <v>2.0002256722622951</v>
      </c>
      <c r="G54" s="45">
        <f>INTAVI!G54+NRGSUP!G54</f>
        <v>1.8572914793828568</v>
      </c>
      <c r="H54" s="45">
        <f>INTAVI!H54+NRGSUP!H54</f>
        <v>98.504788418546553</v>
      </c>
      <c r="I54" s="45">
        <f>INTAVI!I54+NRGSUP!I54</f>
        <v>220.27369079837621</v>
      </c>
      <c r="J54" s="45">
        <f>INTAVI!J54+NRGSUP!J54</f>
        <v>237.61822632311555</v>
      </c>
      <c r="K54" s="45">
        <f>INTAVI!K54+NRGSUP!K54</f>
        <v>111.00536928096517</v>
      </c>
      <c r="L54" s="45">
        <f>INTAVI!L54+NRGSUP!L54</f>
        <v>609.13253006919786</v>
      </c>
      <c r="M54" s="45">
        <f>INTAVI!M54+NRGSUP!M54</f>
        <v>624.8907669008222</v>
      </c>
      <c r="N54" s="45">
        <f>INTAVI!N54+NRGSUP!N54</f>
        <v>697.31214126293685</v>
      </c>
      <c r="O54" s="45">
        <f>INTAVI!O54+NRGSUP!O54</f>
        <v>562.30346640065591</v>
      </c>
      <c r="P54" s="45">
        <f>INTAVI!P54+NRGSUP!P54</f>
        <v>543.28636703913583</v>
      </c>
      <c r="Q54" s="45">
        <f>INTAVI!Q54+NRGSUP!Q54</f>
        <v>601.96963131863731</v>
      </c>
      <c r="R54" s="45">
        <f>INTAVI!R54+NRGSUP!R54</f>
        <v>646.90147639193299</v>
      </c>
      <c r="S54" s="45">
        <f>INTAVI!S54+NRGSUP!S54</f>
        <v>1503.8914199723861</v>
      </c>
      <c r="T54" s="45">
        <f>INTAVI!T54+NRGSUP!T54</f>
        <v>1747.3768628027492</v>
      </c>
      <c r="U54" s="45">
        <f>INTAVI!U54+NRGSUP!U54</f>
        <v>1903.5740414222605</v>
      </c>
      <c r="V54" s="45">
        <f>INTAVI!V54+NRGSUP!V54</f>
        <v>2008.6435406914675</v>
      </c>
      <c r="W54" s="45">
        <f>INTAVI!W54+NRGSUP!W54</f>
        <v>2011.6108525136124</v>
      </c>
      <c r="X54" s="45">
        <f>INTAVI!X54+NRGSUP!X54</f>
        <v>1873.7952771228543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16891.336308239999</v>
      </c>
      <c r="D61" s="49">
        <f t="shared" si="21"/>
        <v>18047.216510640003</v>
      </c>
      <c r="E61" s="49">
        <f t="shared" si="21"/>
        <v>18372.76174224</v>
      </c>
      <c r="F61" s="49">
        <f t="shared" si="21"/>
        <v>18551.140101359997</v>
      </c>
      <c r="G61" s="49">
        <f t="shared" si="21"/>
        <v>19193.69391192</v>
      </c>
      <c r="H61" s="49">
        <f t="shared" si="21"/>
        <v>19808.956250640003</v>
      </c>
      <c r="I61" s="49">
        <f t="shared" si="21"/>
        <v>20690.017290719992</v>
      </c>
      <c r="J61" s="49">
        <f t="shared" si="21"/>
        <v>21045.213257760002</v>
      </c>
      <c r="K61" s="49">
        <f t="shared" si="21"/>
        <v>23793.189919199991</v>
      </c>
      <c r="L61" s="49">
        <f t="shared" si="21"/>
        <v>26452.257257519996</v>
      </c>
      <c r="M61" s="49">
        <f t="shared" si="21"/>
        <v>30354.089227199995</v>
      </c>
      <c r="N61" s="49">
        <f t="shared" si="21"/>
        <v>32941.931101199989</v>
      </c>
      <c r="O61" s="49">
        <f t="shared" si="21"/>
        <v>35680.35060143999</v>
      </c>
      <c r="P61" s="49">
        <f t="shared" si="21"/>
        <v>34829.339955119991</v>
      </c>
      <c r="Q61" s="49">
        <f t="shared" si="21"/>
        <v>34397.314994159984</v>
      </c>
      <c r="R61" s="49">
        <f t="shared" si="21"/>
        <v>34911.263504879993</v>
      </c>
      <c r="S61" s="49">
        <f t="shared" si="21"/>
        <v>33257.306277359996</v>
      </c>
      <c r="T61" s="49">
        <f t="shared" si="21"/>
        <v>32326.152621839992</v>
      </c>
      <c r="U61" s="49">
        <f t="shared" si="21"/>
        <v>47831.446620720017</v>
      </c>
      <c r="V61" s="49">
        <f t="shared" si="21"/>
        <v>48204.517008960021</v>
      </c>
      <c r="W61" s="49">
        <f t="shared" si="21"/>
        <v>48178.442514239992</v>
      </c>
      <c r="X61" s="49">
        <f t="shared" si="21"/>
        <v>47224.395097200002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16821.6156864</v>
      </c>
      <c r="D62" s="52">
        <f>INTAVI!D62+NRGSUP!D62</f>
        <v>17965.4719104</v>
      </c>
      <c r="E62" s="52">
        <f>INTAVI!E62+NRGSUP!E62</f>
        <v>18297.887731199997</v>
      </c>
      <c r="F62" s="52">
        <f>INTAVI!F62+NRGSUP!F62</f>
        <v>18376.959283199994</v>
      </c>
      <c r="G62" s="52">
        <f>INTAVI!G62+NRGSUP!G62</f>
        <v>19046.271686399999</v>
      </c>
      <c r="H62" s="52">
        <f>INTAVI!H62+NRGSUP!H62</f>
        <v>19536.271776000001</v>
      </c>
      <c r="I62" s="52">
        <f>INTAVI!I62+NRGSUP!I62</f>
        <v>20275.809119999991</v>
      </c>
      <c r="J62" s="52">
        <f>INTAVI!J62+NRGSUP!J62</f>
        <v>20607.216134400001</v>
      </c>
      <c r="K62" s="52">
        <f>INTAVI!K62+NRGSUP!K62</f>
        <v>22276.912089599991</v>
      </c>
      <c r="L62" s="52">
        <f>INTAVI!L62+NRGSUP!L62</f>
        <v>24337.823731199995</v>
      </c>
      <c r="M62" s="52">
        <f>INTAVI!M62+NRGSUP!M62</f>
        <v>27507.871641599992</v>
      </c>
      <c r="N62" s="52">
        <f>INTAVI!N62+NRGSUP!N62</f>
        <v>29779.45568639999</v>
      </c>
      <c r="O62" s="52">
        <f>INTAVI!O62+NRGSUP!O62</f>
        <v>32766.943507199998</v>
      </c>
      <c r="P62" s="52">
        <f>INTAVI!P62+NRGSUP!P62</f>
        <v>32059.215014399993</v>
      </c>
      <c r="Q62" s="52">
        <f>INTAVI!Q62+NRGSUP!Q62</f>
        <v>31677.519686399988</v>
      </c>
      <c r="R62" s="52">
        <f>INTAVI!R62+NRGSUP!R62</f>
        <v>32278.848537599992</v>
      </c>
      <c r="S62" s="52">
        <f>INTAVI!S62+NRGSUP!S62</f>
        <v>31043.377209599992</v>
      </c>
      <c r="T62" s="52">
        <f>INTAVI!T62+NRGSUP!T62</f>
        <v>29498.817196799995</v>
      </c>
      <c r="U62" s="52">
        <f>INTAVI!U62+NRGSUP!U62</f>
        <v>44049.787084800017</v>
      </c>
      <c r="V62" s="52">
        <f>INTAVI!V62+NRGSUP!V62</f>
        <v>44049.615321600009</v>
      </c>
      <c r="W62" s="52">
        <f>INTAVI!W62+NRGSUP!W62</f>
        <v>43752.654892799997</v>
      </c>
      <c r="X62" s="52">
        <f>INTAVI!X62+NRGSUP!X62</f>
        <v>42581.455660799998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66.120621839999998</v>
      </c>
      <c r="D64" s="52">
        <f>INTAVI!D64+NRGSUP!D64</f>
        <v>80.644440239999994</v>
      </c>
      <c r="E64" s="52">
        <f>INTAVI!E64+NRGSUP!E64</f>
        <v>73.873931040000002</v>
      </c>
      <c r="F64" s="52">
        <f>INTAVI!F64+NRGSUP!F64</f>
        <v>88.670378160000013</v>
      </c>
      <c r="G64" s="52">
        <f>INTAVI!G64+NRGSUP!G64</f>
        <v>105.97866552000002</v>
      </c>
      <c r="H64" s="52">
        <f>INTAVI!H64+NRGSUP!H64</f>
        <v>122.46769080000001</v>
      </c>
      <c r="I64" s="52">
        <f>INTAVI!I64+NRGSUP!I64</f>
        <v>142.66993104000002</v>
      </c>
      <c r="J64" s="52">
        <f>INTAVI!J64+NRGSUP!J64</f>
        <v>147.85675632000004</v>
      </c>
      <c r="K64" s="52">
        <f>INTAVI!K64+NRGSUP!K64</f>
        <v>219.81973104000008</v>
      </c>
      <c r="L64" s="52">
        <f>INTAVI!L64+NRGSUP!L64</f>
        <v>224.0782034400001</v>
      </c>
      <c r="M64" s="52">
        <f>INTAVI!M64+NRGSUP!M64</f>
        <v>261.91620000000006</v>
      </c>
      <c r="N64" s="52">
        <f>INTAVI!N64+NRGSUP!N64</f>
        <v>312.96735288000002</v>
      </c>
      <c r="O64" s="52">
        <f>INTAVI!O64+NRGSUP!O64</f>
        <v>384.00197472000008</v>
      </c>
      <c r="P64" s="52">
        <f>INTAVI!P64+NRGSUP!P64</f>
        <v>414.57747239999992</v>
      </c>
      <c r="Q64" s="52">
        <f>INTAVI!Q64+NRGSUP!Q64</f>
        <v>474.20080344000007</v>
      </c>
      <c r="R64" s="52">
        <f>INTAVI!R64+NRGSUP!R64</f>
        <v>523.12222871999995</v>
      </c>
      <c r="S64" s="52">
        <f>INTAVI!S64+NRGSUP!S64</f>
        <v>596.45050919999994</v>
      </c>
      <c r="T64" s="52">
        <f>INTAVI!T64+NRGSUP!T64</f>
        <v>640.92849911999997</v>
      </c>
      <c r="U64" s="52">
        <f>INTAVI!U64+NRGSUP!U64</f>
        <v>658.92946391999999</v>
      </c>
      <c r="V64" s="52">
        <f>INTAVI!V64+NRGSUP!V64</f>
        <v>682.39381392000018</v>
      </c>
      <c r="W64" s="52">
        <f>INTAVI!W64+NRGSUP!W64</f>
        <v>736.99896816000012</v>
      </c>
      <c r="X64" s="52">
        <f>INTAVI!X64+NRGSUP!X64</f>
        <v>730.11012984000001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3.5999999999999996</v>
      </c>
      <c r="D65" s="52">
        <f>INTAVI!D65+NRGSUP!D65</f>
        <v>1.1001599999999998</v>
      </c>
      <c r="E65" s="52">
        <f>INTAVI!E65+NRGSUP!E65</f>
        <v>1.0000799999999999</v>
      </c>
      <c r="F65" s="52">
        <f>INTAVI!F65+NRGSUP!F65</f>
        <v>1.40004</v>
      </c>
      <c r="G65" s="52">
        <f>INTAVI!G65+NRGSUP!G65</f>
        <v>1.2999599999999998</v>
      </c>
      <c r="H65" s="52">
        <f>INTAVI!H65+NRGSUP!H65</f>
        <v>2.9998799999999992</v>
      </c>
      <c r="I65" s="52">
        <f>INTAVI!I65+NRGSUP!I65</f>
        <v>3.0002399999999989</v>
      </c>
      <c r="J65" s="52">
        <f>INTAVI!J65+NRGSUP!J65</f>
        <v>3.5002800000000001</v>
      </c>
      <c r="K65" s="52">
        <f>INTAVI!K65+NRGSUP!K65</f>
        <v>0.90000000000000013</v>
      </c>
      <c r="L65" s="52">
        <f>INTAVI!L65+NRGSUP!L65</f>
        <v>2.9001599999999987</v>
      </c>
      <c r="M65" s="52">
        <f>INTAVI!M65+NRGSUP!M65</f>
        <v>12.300119999999996</v>
      </c>
      <c r="N65" s="52">
        <f>INTAVI!N65+NRGSUP!N65</f>
        <v>133.80011999999999</v>
      </c>
      <c r="O65" s="52">
        <f>INTAVI!O65+NRGSUP!O65</f>
        <v>136.00008</v>
      </c>
      <c r="P65" s="52">
        <f>INTAVI!P65+NRGSUP!P65</f>
        <v>139.10004000000004</v>
      </c>
      <c r="Q65" s="52">
        <f>INTAVI!Q65+NRGSUP!Q65</f>
        <v>154.39967999999999</v>
      </c>
      <c r="R65" s="52">
        <f>INTAVI!R65+NRGSUP!R65</f>
        <v>167.29991999999999</v>
      </c>
      <c r="S65" s="52">
        <f>INTAVI!S65+NRGSUP!S65</f>
        <v>255.60036000000002</v>
      </c>
      <c r="T65" s="52">
        <f>INTAVI!T65+NRGSUP!T65</f>
        <v>387.0759599999999</v>
      </c>
      <c r="U65" s="52">
        <f>INTAVI!U65+NRGSUP!U65</f>
        <v>411.67547999999994</v>
      </c>
      <c r="V65" s="52">
        <f>INTAVI!V65+NRGSUP!V65</f>
        <v>427.1454</v>
      </c>
      <c r="W65" s="52">
        <f>INTAVI!W65+NRGSUP!W65</f>
        <v>600.84287999999992</v>
      </c>
      <c r="X65" s="52">
        <f>INTAVI!X65+NRGSUP!X65</f>
        <v>586.69596000000001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84.110399999999998</v>
      </c>
      <c r="G67" s="52">
        <f>INTAVI!G67+NRGSUP!G67</f>
        <v>40.143599999999999</v>
      </c>
      <c r="H67" s="52">
        <f>INTAVI!H67+NRGSUP!H67</f>
        <v>101.31479999999999</v>
      </c>
      <c r="I67" s="52">
        <f>INTAVI!I67+NRGSUP!I67</f>
        <v>164.39760000000001</v>
      </c>
      <c r="J67" s="52">
        <f>INTAVI!J67+NRGSUP!J67</f>
        <v>214.09920000000002</v>
      </c>
      <c r="K67" s="52">
        <f>INTAVI!K67+NRGSUP!K67</f>
        <v>378.49680000000001</v>
      </c>
      <c r="L67" s="52">
        <f>INTAVI!L67+NRGSUP!L67</f>
        <v>499.05503999999985</v>
      </c>
      <c r="M67" s="52">
        <f>INTAVI!M67+NRGSUP!M67</f>
        <v>502.83567504000013</v>
      </c>
      <c r="N67" s="52">
        <f>INTAVI!N67+NRGSUP!N67</f>
        <v>476.37072000000018</v>
      </c>
      <c r="O67" s="52">
        <f>INTAVI!O67+NRGSUP!O67</f>
        <v>410.20820496000005</v>
      </c>
      <c r="P67" s="52">
        <f>INTAVI!P67+NRGSUP!P67</f>
        <v>427.2214449600001</v>
      </c>
      <c r="Q67" s="52">
        <f>INTAVI!Q67+NRGSUP!Q67</f>
        <v>393.78959999999995</v>
      </c>
      <c r="R67" s="52">
        <f>INTAVI!R67+NRGSUP!R67</f>
        <v>454.96079999999995</v>
      </c>
      <c r="S67" s="52">
        <f>INTAVI!S67+NRGSUP!S67</f>
        <v>497.01600000000019</v>
      </c>
      <c r="T67" s="52">
        <f>INTAVI!T67+NRGSUP!T67</f>
        <v>522.18234143999996</v>
      </c>
      <c r="U67" s="52">
        <f>INTAVI!U67+NRGSUP!U67</f>
        <v>512.33938559999967</v>
      </c>
      <c r="V67" s="52">
        <f>INTAVI!V67+NRGSUP!V67</f>
        <v>555.2586288</v>
      </c>
      <c r="W67" s="52">
        <f>INTAVI!W67+NRGSUP!W67</f>
        <v>542.50647263999986</v>
      </c>
      <c r="X67" s="52">
        <f>INTAVI!X67+NRGSUP!X67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6.6080188799999995</v>
      </c>
      <c r="I68" s="52">
        <f>INTAVI!I68+NRGSUP!I68</f>
        <v>17.69351472</v>
      </c>
      <c r="J68" s="52">
        <f>INTAVI!J68+NRGSUP!J68</f>
        <v>7.0510003199999991</v>
      </c>
      <c r="K68" s="52">
        <f>INTAVI!K68+NRGSUP!K68</f>
        <v>15.918785280000002</v>
      </c>
      <c r="L68" s="52">
        <f>INTAVI!L68+NRGSUP!L68</f>
        <v>238.57863983999999</v>
      </c>
      <c r="M68" s="52">
        <f>INTAVI!M68+NRGSUP!M68</f>
        <v>627.51048192000007</v>
      </c>
      <c r="N68" s="52">
        <f>INTAVI!N68+NRGSUP!N68</f>
        <v>649.77399504000016</v>
      </c>
      <c r="O68" s="52">
        <f>INTAVI!O68+NRGSUP!O68</f>
        <v>98.906948639999968</v>
      </c>
      <c r="P68" s="52">
        <f>INTAVI!P68+NRGSUP!P68</f>
        <v>16.327357920000001</v>
      </c>
      <c r="Q68" s="52">
        <f>INTAVI!Q68+NRGSUP!Q68</f>
        <v>25.803031679999997</v>
      </c>
      <c r="R68" s="52">
        <f>INTAVI!R68+NRGSUP!R68</f>
        <v>4.5108662399999995</v>
      </c>
      <c r="S68" s="52">
        <f>INTAVI!S68+NRGSUP!S68</f>
        <v>12.754959840000001</v>
      </c>
      <c r="T68" s="52">
        <f>INTAVI!T68+NRGSUP!T68</f>
        <v>0.13610592000000002</v>
      </c>
      <c r="U68" s="52">
        <f>INTAVI!U68+NRGSUP!U68</f>
        <v>2.4101452799999996</v>
      </c>
      <c r="V68" s="52">
        <f>INTAVI!V68+NRGSUP!V68</f>
        <v>120.05357760000001</v>
      </c>
      <c r="W68" s="52">
        <f>INTAVI!W68+NRGSUP!W68</f>
        <v>57.460911839999994</v>
      </c>
      <c r="X68" s="52">
        <f>INTAVI!X68+NRGSUP!X68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39.294084960000006</v>
      </c>
      <c r="I69" s="52">
        <f>INTAVI!I69+NRGSUP!I69</f>
        <v>86.446884959999963</v>
      </c>
      <c r="J69" s="52">
        <f>INTAVI!J69+NRGSUP!J69</f>
        <v>65.489886719999987</v>
      </c>
      <c r="K69" s="52">
        <f>INTAVI!K69+NRGSUP!K69</f>
        <v>901.14251328000023</v>
      </c>
      <c r="L69" s="52">
        <f>INTAVI!L69+NRGSUP!L69</f>
        <v>1147.29975504</v>
      </c>
      <c r="M69" s="52">
        <f>INTAVI!M69+NRGSUP!M69</f>
        <v>1440.92151504</v>
      </c>
      <c r="N69" s="52">
        <f>INTAVI!N69+NRGSUP!N69</f>
        <v>1587.73239504</v>
      </c>
      <c r="O69" s="52">
        <f>INTAVI!O69+NRGSUP!O69</f>
        <v>1884.0729599999995</v>
      </c>
      <c r="P69" s="52">
        <f>INTAVI!P69+NRGSUP!P69</f>
        <v>1772.3223532800002</v>
      </c>
      <c r="Q69" s="52">
        <f>INTAVI!Q69+NRGSUP!Q69</f>
        <v>1671.30474336</v>
      </c>
      <c r="R69" s="52">
        <f>INTAVI!R69+NRGSUP!R69</f>
        <v>1477.4544849600002</v>
      </c>
      <c r="S69" s="52">
        <f>INTAVI!S69+NRGSUP!S69</f>
        <v>846.13074336000022</v>
      </c>
      <c r="T69" s="52">
        <f>INTAVI!T69+NRGSUP!T69</f>
        <v>1270.7208071999999</v>
      </c>
      <c r="U69" s="52">
        <f>INTAVI!U69+NRGSUP!U69</f>
        <v>2189.8494374400002</v>
      </c>
      <c r="V69" s="52">
        <f>INTAVI!V69+NRGSUP!V69</f>
        <v>2363.3559388799999</v>
      </c>
      <c r="W69" s="52">
        <f>INTAVI!W69+NRGSUP!W69</f>
        <v>2481.4686052800002</v>
      </c>
      <c r="X69" s="52">
        <f>INTAVI!X69+NRGSUP!X69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2.5217279999999995</v>
      </c>
      <c r="M72" s="55">
        <f>INTAVI!M72+NRGSUP!M72</f>
        <v>0.73359359999999973</v>
      </c>
      <c r="N72" s="55">
        <f>INTAVI!N72+NRGSUP!N72</f>
        <v>1.8308318399999997</v>
      </c>
      <c r="O72" s="55">
        <f>INTAVI!O72+NRGSUP!O72</f>
        <v>0.21692591999999997</v>
      </c>
      <c r="P72" s="55">
        <f>INTAVI!P72+NRGSUP!P72</f>
        <v>0.57627216000000014</v>
      </c>
      <c r="Q72" s="55">
        <f>INTAVI!Q72+NRGSUP!Q72</f>
        <v>0.29744927999999998</v>
      </c>
      <c r="R72" s="55">
        <f>INTAVI!R72+NRGSUP!R72</f>
        <v>5.0666673599999994</v>
      </c>
      <c r="S72" s="55">
        <f>INTAVI!S72+NRGSUP!S72</f>
        <v>5.9764953599999986</v>
      </c>
      <c r="T72" s="55">
        <f>INTAVI!T72+NRGSUP!T72</f>
        <v>6.2917113599999981</v>
      </c>
      <c r="U72" s="55">
        <f>INTAVI!U72+NRGSUP!U72</f>
        <v>6.4556236799999995</v>
      </c>
      <c r="V72" s="55">
        <f>INTAVI!V72+NRGSUP!V72</f>
        <v>6.6943281600000004</v>
      </c>
      <c r="W72" s="55">
        <f>INTAVI!W72+NRGSUP!W72</f>
        <v>6.5097835199999956</v>
      </c>
      <c r="X72" s="55">
        <f>INTAVI!X72+NRGSUP!X72</f>
        <v>7.0946524799999988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846.60092999999983</v>
      </c>
      <c r="D2" s="21">
        <f t="shared" ref="D2:X2" si="0">SUM(D3,D17,D22,D25,D26,D51,D52)</f>
        <v>833.91777000000013</v>
      </c>
      <c r="E2" s="21">
        <f t="shared" si="0"/>
        <v>818.06382000000008</v>
      </c>
      <c r="F2" s="21">
        <f t="shared" si="0"/>
        <v>884.65041000000008</v>
      </c>
      <c r="G2" s="21">
        <f t="shared" si="0"/>
        <v>868.79646000000002</v>
      </c>
      <c r="H2" s="21">
        <f t="shared" si="0"/>
        <v>986.1156900000002</v>
      </c>
      <c r="I2" s="21">
        <f t="shared" si="0"/>
        <v>1315.8778500000005</v>
      </c>
      <c r="J2" s="21">
        <f t="shared" si="0"/>
        <v>1369.7812799999997</v>
      </c>
      <c r="K2" s="21">
        <f t="shared" si="0"/>
        <v>1645.6400100000003</v>
      </c>
      <c r="L2" s="21">
        <f t="shared" si="0"/>
        <v>1453.09902876</v>
      </c>
      <c r="M2" s="21">
        <f t="shared" si="0"/>
        <v>1530.3915000000002</v>
      </c>
      <c r="N2" s="21">
        <f t="shared" si="0"/>
        <v>1499.4746150400006</v>
      </c>
      <c r="O2" s="21">
        <f t="shared" si="0"/>
        <v>1620.0508287600003</v>
      </c>
      <c r="P2" s="21">
        <f t="shared" si="0"/>
        <v>1582.9505150399998</v>
      </c>
      <c r="Q2" s="21">
        <f t="shared" si="0"/>
        <v>1759.1773287600004</v>
      </c>
      <c r="R2" s="21">
        <f t="shared" si="0"/>
        <v>1953.9544287600004</v>
      </c>
      <c r="S2" s="21">
        <f t="shared" si="0"/>
        <v>2055.98061504</v>
      </c>
      <c r="T2" s="21">
        <f t="shared" si="0"/>
        <v>2560.7769465600004</v>
      </c>
      <c r="U2" s="21">
        <f t="shared" si="0"/>
        <v>3029.5377734399995</v>
      </c>
      <c r="V2" s="21">
        <f t="shared" si="0"/>
        <v>3239.4270527999993</v>
      </c>
      <c r="W2" s="21">
        <f t="shared" si="0"/>
        <v>1376.1865886399996</v>
      </c>
      <c r="X2" s="21">
        <f t="shared" si="0"/>
        <v>1697.2439720399998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846.60092999999983</v>
      </c>
      <c r="D26" s="27">
        <f t="shared" si="13"/>
        <v>833.91777000000013</v>
      </c>
      <c r="E26" s="27">
        <f t="shared" si="13"/>
        <v>818.06382000000008</v>
      </c>
      <c r="F26" s="27">
        <f t="shared" si="13"/>
        <v>884.65041000000008</v>
      </c>
      <c r="G26" s="27">
        <f t="shared" si="13"/>
        <v>868.79646000000002</v>
      </c>
      <c r="H26" s="27">
        <f t="shared" si="13"/>
        <v>986.1156900000002</v>
      </c>
      <c r="I26" s="27">
        <f t="shared" si="13"/>
        <v>1315.8778500000005</v>
      </c>
      <c r="J26" s="27">
        <f t="shared" si="13"/>
        <v>1369.7812799999997</v>
      </c>
      <c r="K26" s="27">
        <f t="shared" si="13"/>
        <v>1645.6400100000003</v>
      </c>
      <c r="L26" s="27">
        <f t="shared" si="13"/>
        <v>1453.09902876</v>
      </c>
      <c r="M26" s="27">
        <f t="shared" si="13"/>
        <v>1530.3915000000002</v>
      </c>
      <c r="N26" s="27">
        <f t="shared" si="13"/>
        <v>1499.4746150400006</v>
      </c>
      <c r="O26" s="27">
        <f t="shared" si="13"/>
        <v>1620.0508287600003</v>
      </c>
      <c r="P26" s="27">
        <f t="shared" si="13"/>
        <v>1582.9505150399998</v>
      </c>
      <c r="Q26" s="27">
        <f t="shared" si="13"/>
        <v>1759.1773287600004</v>
      </c>
      <c r="R26" s="27">
        <f t="shared" si="13"/>
        <v>1953.9544287600004</v>
      </c>
      <c r="S26" s="27">
        <f t="shared" si="13"/>
        <v>2055.98061504</v>
      </c>
      <c r="T26" s="27">
        <f t="shared" si="13"/>
        <v>2560.7769465600004</v>
      </c>
      <c r="U26" s="27">
        <f t="shared" si="13"/>
        <v>3029.5377734399995</v>
      </c>
      <c r="V26" s="27">
        <f t="shared" si="13"/>
        <v>3239.4270527999993</v>
      </c>
      <c r="W26" s="27">
        <f t="shared" si="13"/>
        <v>1376.1865886399996</v>
      </c>
      <c r="X26" s="27">
        <f t="shared" ref="X26" si="14">SUM(X27,X33)</f>
        <v>1697.2439720399998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846.60092999999983</v>
      </c>
      <c r="D33" s="19">
        <f t="shared" si="17"/>
        <v>833.91777000000013</v>
      </c>
      <c r="E33" s="19">
        <f t="shared" si="17"/>
        <v>818.06382000000008</v>
      </c>
      <c r="F33" s="19">
        <f t="shared" si="17"/>
        <v>884.65041000000008</v>
      </c>
      <c r="G33" s="19">
        <f t="shared" si="17"/>
        <v>868.79646000000002</v>
      </c>
      <c r="H33" s="19">
        <f t="shared" si="17"/>
        <v>986.1156900000002</v>
      </c>
      <c r="I33" s="19">
        <f t="shared" si="17"/>
        <v>1315.8778500000005</v>
      </c>
      <c r="J33" s="19">
        <f t="shared" si="17"/>
        <v>1369.7812799999997</v>
      </c>
      <c r="K33" s="19">
        <f t="shared" si="17"/>
        <v>1645.6400100000003</v>
      </c>
      <c r="L33" s="19">
        <f t="shared" si="17"/>
        <v>1453.09902876</v>
      </c>
      <c r="M33" s="19">
        <f t="shared" si="17"/>
        <v>1530.3915000000002</v>
      </c>
      <c r="N33" s="19">
        <f t="shared" si="17"/>
        <v>1499.4746150400006</v>
      </c>
      <c r="O33" s="19">
        <f t="shared" si="17"/>
        <v>1620.0508287600003</v>
      </c>
      <c r="P33" s="19">
        <f t="shared" si="17"/>
        <v>1582.9505150399998</v>
      </c>
      <c r="Q33" s="19">
        <f t="shared" si="17"/>
        <v>1759.1773287600004</v>
      </c>
      <c r="R33" s="19">
        <f t="shared" si="17"/>
        <v>1953.9544287600004</v>
      </c>
      <c r="S33" s="19">
        <f t="shared" si="17"/>
        <v>2055.98061504</v>
      </c>
      <c r="T33" s="19">
        <f t="shared" si="17"/>
        <v>2560.7769465600004</v>
      </c>
      <c r="U33" s="19">
        <f t="shared" si="17"/>
        <v>3029.5377734399995</v>
      </c>
      <c r="V33" s="19">
        <f t="shared" si="17"/>
        <v>3239.4270527999993</v>
      </c>
      <c r="W33" s="19">
        <f t="shared" si="17"/>
        <v>1376.1865886399996</v>
      </c>
      <c r="X33" s="19">
        <f t="shared" ref="X33" si="18">SUM(X34:X50)</f>
        <v>1697.2439720399998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0.20638799999999999</v>
      </c>
      <c r="U38" s="8">
        <f>INTAVI_PA_IN!U38+INTAVI_PA_EX!U38+INTAVI_FR_IN!U38+INTAVI_FR_EX!U38</f>
        <v>0.147924</v>
      </c>
      <c r="V38" s="8">
        <f>INTAVI_PA_IN!V38+INTAVI_PA_EX!V38+INTAVI_FR_IN!V38+INTAVI_FR_EX!V38</f>
        <v>0.11692800000000002</v>
      </c>
      <c r="W38" s="8">
        <f>INTAVI_PA_IN!W38+INTAVI_PA_EX!W38+INTAVI_FR_IN!W38+INTAVI_FR_EX!W38</f>
        <v>6.4763999999999988E-2</v>
      </c>
      <c r="X38" s="8">
        <f>INTAVI_PA_IN!X38+INTAVI_PA_EX!X38+INTAVI_FR_IN!X38+INTAVI_FR_EX!X38</f>
        <v>7.3835999999999985E-2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846.60092999999983</v>
      </c>
      <c r="D40" s="8">
        <f>INTAVI_PA_IN!D40+INTAVI_PA_EX!D40+INTAVI_FR_IN!D40+INTAVI_FR_EX!D40</f>
        <v>833.91777000000013</v>
      </c>
      <c r="E40" s="8">
        <f>INTAVI_PA_IN!E40+INTAVI_PA_EX!E40+INTAVI_FR_IN!E40+INTAVI_FR_EX!E40</f>
        <v>818.06382000000008</v>
      </c>
      <c r="F40" s="8">
        <f>INTAVI_PA_IN!F40+INTAVI_PA_EX!F40+INTAVI_FR_IN!F40+INTAVI_FR_EX!F40</f>
        <v>884.65041000000008</v>
      </c>
      <c r="G40" s="8">
        <f>INTAVI_PA_IN!G40+INTAVI_PA_EX!G40+INTAVI_FR_IN!G40+INTAVI_FR_EX!G40</f>
        <v>868.79646000000002</v>
      </c>
      <c r="H40" s="8">
        <f>INTAVI_PA_IN!H40+INTAVI_PA_EX!H40+INTAVI_FR_IN!H40+INTAVI_FR_EX!H40</f>
        <v>986.1156900000002</v>
      </c>
      <c r="I40" s="8">
        <f>INTAVI_PA_IN!I40+INTAVI_PA_EX!I40+INTAVI_FR_IN!I40+INTAVI_FR_EX!I40</f>
        <v>1315.8778500000005</v>
      </c>
      <c r="J40" s="8">
        <f>INTAVI_PA_IN!J40+INTAVI_PA_EX!J40+INTAVI_FR_IN!J40+INTAVI_FR_EX!J40</f>
        <v>1369.7812799999997</v>
      </c>
      <c r="K40" s="8">
        <f>INTAVI_PA_IN!K40+INTAVI_PA_EX!K40+INTAVI_FR_IN!K40+INTAVI_FR_EX!K40</f>
        <v>1645.6400100000003</v>
      </c>
      <c r="L40" s="8">
        <f>INTAVI_PA_IN!L40+INTAVI_PA_EX!L40+INTAVI_FR_IN!L40+INTAVI_FR_EX!L40</f>
        <v>1453.09902876</v>
      </c>
      <c r="M40" s="8">
        <f>INTAVI_PA_IN!M40+INTAVI_PA_EX!M40+INTAVI_FR_IN!M40+INTAVI_FR_EX!M40</f>
        <v>1530.3915000000002</v>
      </c>
      <c r="N40" s="8">
        <f>INTAVI_PA_IN!N40+INTAVI_PA_EX!N40+INTAVI_FR_IN!N40+INTAVI_FR_EX!N40</f>
        <v>1499.4746150400006</v>
      </c>
      <c r="O40" s="8">
        <f>INTAVI_PA_IN!O40+INTAVI_PA_EX!O40+INTAVI_FR_IN!O40+INTAVI_FR_EX!O40</f>
        <v>1620.0508287600003</v>
      </c>
      <c r="P40" s="8">
        <f>INTAVI_PA_IN!P40+INTAVI_PA_EX!P40+INTAVI_FR_IN!P40+INTAVI_FR_EX!P40</f>
        <v>1582.9505150399998</v>
      </c>
      <c r="Q40" s="8">
        <f>INTAVI_PA_IN!Q40+INTAVI_PA_EX!Q40+INTAVI_FR_IN!Q40+INTAVI_FR_EX!Q40</f>
        <v>1759.1773287600004</v>
      </c>
      <c r="R40" s="8">
        <f>INTAVI_PA_IN!R40+INTAVI_PA_EX!R40+INTAVI_FR_IN!R40+INTAVI_FR_EX!R40</f>
        <v>1953.9544287600004</v>
      </c>
      <c r="S40" s="8">
        <f>INTAVI_PA_IN!S40+INTAVI_PA_EX!S40+INTAVI_FR_IN!S40+INTAVI_FR_EX!S40</f>
        <v>2055.98061504</v>
      </c>
      <c r="T40" s="8">
        <f>INTAVI_PA_IN!T40+INTAVI_PA_EX!T40+INTAVI_FR_IN!T40+INTAVI_FR_EX!T40</f>
        <v>2560.5705585600003</v>
      </c>
      <c r="U40" s="8">
        <f>INTAVI_PA_IN!U40+INTAVI_PA_EX!U40+INTAVI_FR_IN!U40+INTAVI_FR_EX!U40</f>
        <v>3029.3898494399996</v>
      </c>
      <c r="V40" s="8">
        <f>INTAVI_PA_IN!V40+INTAVI_PA_EX!V40+INTAVI_FR_IN!V40+INTAVI_FR_EX!V40</f>
        <v>3239.3101247999994</v>
      </c>
      <c r="W40" s="8">
        <f>INTAVI_PA_IN!W40+INTAVI_PA_EX!W40+INTAVI_FR_IN!W40+INTAVI_FR_EX!W40</f>
        <v>1376.1218246399997</v>
      </c>
      <c r="X40" s="8">
        <f>INTAVI_PA_IN!X40+INTAVI_PA_EX!X40+INTAVI_FR_IN!X40+INTAVI_FR_EX!X40</f>
        <v>1697.1701360399998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538.84818106611147</v>
      </c>
      <c r="D2" s="21">
        <f t="shared" ref="D2:X2" si="0">SUM(D3,D17,D22,D25,D26,D51,D52)</f>
        <v>531.4822472007279</v>
      </c>
      <c r="E2" s="21">
        <f t="shared" si="0"/>
        <v>520.97867406130058</v>
      </c>
      <c r="F2" s="21">
        <f t="shared" si="0"/>
        <v>563.58392723536872</v>
      </c>
      <c r="G2" s="21">
        <f t="shared" si="0"/>
        <v>554.07363768059236</v>
      </c>
      <c r="H2" s="21">
        <f t="shared" si="0"/>
        <v>652.051022121237</v>
      </c>
      <c r="I2" s="21">
        <f t="shared" si="0"/>
        <v>920.90589584996712</v>
      </c>
      <c r="J2" s="21">
        <f t="shared" si="0"/>
        <v>990.95810523155978</v>
      </c>
      <c r="K2" s="21">
        <f t="shared" si="0"/>
        <v>1210.1892016156621</v>
      </c>
      <c r="L2" s="21">
        <f t="shared" si="0"/>
        <v>1030.9002443927443</v>
      </c>
      <c r="M2" s="21">
        <f t="shared" si="0"/>
        <v>1080.1047813798245</v>
      </c>
      <c r="N2" s="21">
        <f t="shared" si="0"/>
        <v>1056.3531415693033</v>
      </c>
      <c r="O2" s="21">
        <f t="shared" si="0"/>
        <v>1151.0978755442836</v>
      </c>
      <c r="P2" s="21">
        <f t="shared" si="0"/>
        <v>1148.1028453620065</v>
      </c>
      <c r="Q2" s="21">
        <f t="shared" si="0"/>
        <v>1267.88946591186</v>
      </c>
      <c r="R2" s="21">
        <f t="shared" si="0"/>
        <v>1438.007992911947</v>
      </c>
      <c r="S2" s="21">
        <f t="shared" si="0"/>
        <v>1542.2998561384588</v>
      </c>
      <c r="T2" s="21">
        <f t="shared" si="0"/>
        <v>1948.7048052647003</v>
      </c>
      <c r="U2" s="21">
        <f t="shared" si="0"/>
        <v>2323.312878951509</v>
      </c>
      <c r="V2" s="21">
        <f t="shared" si="0"/>
        <v>2481.9760495106857</v>
      </c>
      <c r="W2" s="21">
        <f t="shared" si="0"/>
        <v>906.97237023226637</v>
      </c>
      <c r="X2" s="21">
        <f t="shared" si="0"/>
        <v>1143.569362112569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538.84818106611147</v>
      </c>
      <c r="D26" s="27">
        <f t="shared" si="7"/>
        <v>531.4822472007279</v>
      </c>
      <c r="E26" s="27">
        <f t="shared" si="7"/>
        <v>520.97867406130058</v>
      </c>
      <c r="F26" s="27">
        <f t="shared" si="7"/>
        <v>563.58392723536872</v>
      </c>
      <c r="G26" s="27">
        <f t="shared" si="7"/>
        <v>554.07363768059236</v>
      </c>
      <c r="H26" s="27">
        <f t="shared" si="7"/>
        <v>652.051022121237</v>
      </c>
      <c r="I26" s="27">
        <f t="shared" si="7"/>
        <v>920.90589584996712</v>
      </c>
      <c r="J26" s="27">
        <f t="shared" si="7"/>
        <v>990.95810523155978</v>
      </c>
      <c r="K26" s="27">
        <f t="shared" si="7"/>
        <v>1210.1892016156621</v>
      </c>
      <c r="L26" s="27">
        <f t="shared" si="7"/>
        <v>1030.9002443927443</v>
      </c>
      <c r="M26" s="27">
        <f t="shared" si="7"/>
        <v>1080.1047813798245</v>
      </c>
      <c r="N26" s="27">
        <f t="shared" si="7"/>
        <v>1056.3531415693033</v>
      </c>
      <c r="O26" s="27">
        <f t="shared" si="7"/>
        <v>1151.0978755442836</v>
      </c>
      <c r="P26" s="27">
        <f t="shared" si="7"/>
        <v>1148.1028453620065</v>
      </c>
      <c r="Q26" s="27">
        <f t="shared" si="7"/>
        <v>1267.88946591186</v>
      </c>
      <c r="R26" s="27">
        <f t="shared" si="7"/>
        <v>1438.007992911947</v>
      </c>
      <c r="S26" s="27">
        <f t="shared" si="7"/>
        <v>1542.2998561384588</v>
      </c>
      <c r="T26" s="27">
        <f t="shared" si="7"/>
        <v>1948.7048052647003</v>
      </c>
      <c r="U26" s="27">
        <f t="shared" si="7"/>
        <v>2323.312878951509</v>
      </c>
      <c r="V26" s="27">
        <f t="shared" si="7"/>
        <v>2481.9760495106857</v>
      </c>
      <c r="W26" s="27">
        <f t="shared" si="7"/>
        <v>906.97237023226637</v>
      </c>
      <c r="X26" s="27">
        <f t="shared" si="7"/>
        <v>1143.569362112569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538.84818106611147</v>
      </c>
      <c r="D33" s="19">
        <f t="shared" si="9"/>
        <v>531.4822472007279</v>
      </c>
      <c r="E33" s="19">
        <f t="shared" si="9"/>
        <v>520.97867406130058</v>
      </c>
      <c r="F33" s="19">
        <f t="shared" si="9"/>
        <v>563.58392723536872</v>
      </c>
      <c r="G33" s="19">
        <f t="shared" si="9"/>
        <v>554.07363768059236</v>
      </c>
      <c r="H33" s="19">
        <f t="shared" si="9"/>
        <v>652.051022121237</v>
      </c>
      <c r="I33" s="19">
        <f t="shared" si="9"/>
        <v>920.90589584996712</v>
      </c>
      <c r="J33" s="19">
        <f t="shared" si="9"/>
        <v>990.95810523155978</v>
      </c>
      <c r="K33" s="19">
        <f t="shared" si="9"/>
        <v>1210.1892016156621</v>
      </c>
      <c r="L33" s="19">
        <f t="shared" si="9"/>
        <v>1030.9002443927443</v>
      </c>
      <c r="M33" s="19">
        <f t="shared" si="9"/>
        <v>1080.1047813798245</v>
      </c>
      <c r="N33" s="19">
        <f t="shared" si="9"/>
        <v>1056.3531415693033</v>
      </c>
      <c r="O33" s="19">
        <f t="shared" si="9"/>
        <v>1151.0978755442836</v>
      </c>
      <c r="P33" s="19">
        <f t="shared" si="9"/>
        <v>1148.1028453620065</v>
      </c>
      <c r="Q33" s="19">
        <f t="shared" si="9"/>
        <v>1267.88946591186</v>
      </c>
      <c r="R33" s="19">
        <f t="shared" si="9"/>
        <v>1438.007992911947</v>
      </c>
      <c r="S33" s="19">
        <f t="shared" si="9"/>
        <v>1542.2998561384588</v>
      </c>
      <c r="T33" s="19">
        <f t="shared" si="9"/>
        <v>1948.7048052647003</v>
      </c>
      <c r="U33" s="19">
        <f t="shared" si="9"/>
        <v>2323.312878951509</v>
      </c>
      <c r="V33" s="19">
        <f t="shared" si="9"/>
        <v>2481.9760495106857</v>
      </c>
      <c r="W33" s="19">
        <f t="shared" si="9"/>
        <v>906.97237023226637</v>
      </c>
      <c r="X33" s="19">
        <f t="shared" si="9"/>
        <v>1143.569362112569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0.15705752423663791</v>
      </c>
      <c r="U38" s="8">
        <v>0.11344098011221895</v>
      </c>
      <c r="V38" s="8">
        <v>8.9587600148717736E-2</v>
      </c>
      <c r="W38" s="8">
        <v>4.2682554146796885E-2</v>
      </c>
      <c r="X38" s="8">
        <v>4.9749233941573649E-2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538.84818106611147</v>
      </c>
      <c r="D40" s="8">
        <v>531.4822472007279</v>
      </c>
      <c r="E40" s="8">
        <v>520.97867406130058</v>
      </c>
      <c r="F40" s="8">
        <v>563.58392723536872</v>
      </c>
      <c r="G40" s="8">
        <v>554.07363768059236</v>
      </c>
      <c r="H40" s="8">
        <v>652.051022121237</v>
      </c>
      <c r="I40" s="8">
        <v>920.90589584996712</v>
      </c>
      <c r="J40" s="8">
        <v>990.95810523155978</v>
      </c>
      <c r="K40" s="8">
        <v>1210.1892016156621</v>
      </c>
      <c r="L40" s="8">
        <v>1030.9002443927443</v>
      </c>
      <c r="M40" s="8">
        <v>1080.1047813798245</v>
      </c>
      <c r="N40" s="8">
        <v>1056.3531415693033</v>
      </c>
      <c r="O40" s="8">
        <v>1151.0978755442836</v>
      </c>
      <c r="P40" s="8">
        <v>1148.1028453620065</v>
      </c>
      <c r="Q40" s="8">
        <v>1267.88946591186</v>
      </c>
      <c r="R40" s="8">
        <v>1438.007992911947</v>
      </c>
      <c r="S40" s="8">
        <v>1542.2998561384588</v>
      </c>
      <c r="T40" s="8">
        <v>1948.5477477404636</v>
      </c>
      <c r="U40" s="8">
        <v>2323.1994379713969</v>
      </c>
      <c r="V40" s="8">
        <v>2481.886461910537</v>
      </c>
      <c r="W40" s="8">
        <v>906.92968767811954</v>
      </c>
      <c r="X40" s="8">
        <v>1143.5196128786274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301.82502646561312</v>
      </c>
      <c r="D2" s="21">
        <f t="shared" ref="D2:X2" si="0">SUM(D3,D17,D22,D25,D26,D51,D52)</f>
        <v>297.70424482662179</v>
      </c>
      <c r="E2" s="21">
        <f t="shared" si="0"/>
        <v>291.83166431499217</v>
      </c>
      <c r="F2" s="21">
        <f t="shared" si="0"/>
        <v>315.7024464267007</v>
      </c>
      <c r="G2" s="21">
        <f t="shared" si="0"/>
        <v>310.3811464484084</v>
      </c>
      <c r="H2" s="21">
        <f t="shared" si="0"/>
        <v>328.33363451357087</v>
      </c>
      <c r="I2" s="21">
        <f t="shared" si="0"/>
        <v>387.15494409645271</v>
      </c>
      <c r="J2" s="21">
        <f t="shared" si="0"/>
        <v>369.35961346050487</v>
      </c>
      <c r="K2" s="21">
        <f t="shared" si="0"/>
        <v>422.69764492407438</v>
      </c>
      <c r="L2" s="21">
        <f t="shared" si="0"/>
        <v>408.0756137812084</v>
      </c>
      <c r="M2" s="21">
        <f t="shared" si="0"/>
        <v>428.77972816000124</v>
      </c>
      <c r="N2" s="21">
        <f t="shared" si="0"/>
        <v>423.28221484393708</v>
      </c>
      <c r="O2" s="21">
        <f t="shared" si="0"/>
        <v>448.72452676276498</v>
      </c>
      <c r="P2" s="21">
        <f t="shared" si="0"/>
        <v>413.69012239764083</v>
      </c>
      <c r="Q2" s="21">
        <f t="shared" si="0"/>
        <v>466.61882124605773</v>
      </c>
      <c r="R2" s="21">
        <f t="shared" si="0"/>
        <v>489.52218304134834</v>
      </c>
      <c r="S2" s="21">
        <f t="shared" si="0"/>
        <v>481.12946659458919</v>
      </c>
      <c r="T2" s="21">
        <f t="shared" si="0"/>
        <v>574.02905653373489</v>
      </c>
      <c r="U2" s="21">
        <f t="shared" si="0"/>
        <v>671.20973587719755</v>
      </c>
      <c r="V2" s="21">
        <f t="shared" si="0"/>
        <v>710.24204382023572</v>
      </c>
      <c r="W2" s="21">
        <f t="shared" si="0"/>
        <v>412.02643544193808</v>
      </c>
      <c r="X2" s="21">
        <f t="shared" si="0"/>
        <v>482.42298937097428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301.82502646561312</v>
      </c>
      <c r="D26" s="27">
        <f t="shared" si="7"/>
        <v>297.70424482662179</v>
      </c>
      <c r="E26" s="27">
        <f t="shared" si="7"/>
        <v>291.83166431499217</v>
      </c>
      <c r="F26" s="27">
        <f t="shared" si="7"/>
        <v>315.7024464267007</v>
      </c>
      <c r="G26" s="27">
        <f t="shared" si="7"/>
        <v>310.3811464484084</v>
      </c>
      <c r="H26" s="27">
        <f t="shared" si="7"/>
        <v>328.33363451357087</v>
      </c>
      <c r="I26" s="27">
        <f t="shared" si="7"/>
        <v>387.15494409645271</v>
      </c>
      <c r="J26" s="27">
        <f t="shared" si="7"/>
        <v>369.35961346050487</v>
      </c>
      <c r="K26" s="27">
        <f t="shared" si="7"/>
        <v>422.69764492407438</v>
      </c>
      <c r="L26" s="27">
        <f t="shared" si="7"/>
        <v>408.0756137812084</v>
      </c>
      <c r="M26" s="27">
        <f t="shared" si="7"/>
        <v>428.77972816000124</v>
      </c>
      <c r="N26" s="27">
        <f t="shared" si="7"/>
        <v>423.28221484393708</v>
      </c>
      <c r="O26" s="27">
        <f t="shared" si="7"/>
        <v>448.72452676276498</v>
      </c>
      <c r="P26" s="27">
        <f t="shared" si="7"/>
        <v>413.69012239764083</v>
      </c>
      <c r="Q26" s="27">
        <f t="shared" si="7"/>
        <v>466.61882124605773</v>
      </c>
      <c r="R26" s="27">
        <f t="shared" si="7"/>
        <v>489.52218304134834</v>
      </c>
      <c r="S26" s="27">
        <f t="shared" si="7"/>
        <v>481.12946659458919</v>
      </c>
      <c r="T26" s="27">
        <f t="shared" si="7"/>
        <v>574.02905653373489</v>
      </c>
      <c r="U26" s="27">
        <f t="shared" si="7"/>
        <v>671.20973587719755</v>
      </c>
      <c r="V26" s="27">
        <f t="shared" si="7"/>
        <v>710.24204382023572</v>
      </c>
      <c r="W26" s="27">
        <f t="shared" si="7"/>
        <v>412.02643544193808</v>
      </c>
      <c r="X26" s="27">
        <f t="shared" si="7"/>
        <v>482.42298937097428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301.82502646561312</v>
      </c>
      <c r="D33" s="19">
        <f t="shared" si="9"/>
        <v>297.70424482662179</v>
      </c>
      <c r="E33" s="19">
        <f t="shared" si="9"/>
        <v>291.83166431499217</v>
      </c>
      <c r="F33" s="19">
        <f t="shared" si="9"/>
        <v>315.7024464267007</v>
      </c>
      <c r="G33" s="19">
        <f t="shared" si="9"/>
        <v>310.3811464484084</v>
      </c>
      <c r="H33" s="19">
        <f t="shared" si="9"/>
        <v>328.33363451357087</v>
      </c>
      <c r="I33" s="19">
        <f t="shared" si="9"/>
        <v>387.15494409645271</v>
      </c>
      <c r="J33" s="19">
        <f t="shared" si="9"/>
        <v>369.35961346050487</v>
      </c>
      <c r="K33" s="19">
        <f t="shared" si="9"/>
        <v>422.69764492407438</v>
      </c>
      <c r="L33" s="19">
        <f t="shared" si="9"/>
        <v>408.0756137812084</v>
      </c>
      <c r="M33" s="19">
        <f t="shared" si="9"/>
        <v>428.77972816000124</v>
      </c>
      <c r="N33" s="19">
        <f t="shared" si="9"/>
        <v>423.28221484393708</v>
      </c>
      <c r="O33" s="19">
        <f t="shared" si="9"/>
        <v>448.72452676276498</v>
      </c>
      <c r="P33" s="19">
        <f t="shared" si="9"/>
        <v>413.69012239764083</v>
      </c>
      <c r="Q33" s="19">
        <f t="shared" si="9"/>
        <v>466.61882124605773</v>
      </c>
      <c r="R33" s="19">
        <f t="shared" si="9"/>
        <v>489.52218304134834</v>
      </c>
      <c r="S33" s="19">
        <f t="shared" si="9"/>
        <v>481.12946659458919</v>
      </c>
      <c r="T33" s="19">
        <f t="shared" si="9"/>
        <v>574.02905653373489</v>
      </c>
      <c r="U33" s="19">
        <f t="shared" si="9"/>
        <v>671.20973587719755</v>
      </c>
      <c r="V33" s="19">
        <f t="shared" si="9"/>
        <v>710.24204382023572</v>
      </c>
      <c r="W33" s="19">
        <f t="shared" si="9"/>
        <v>412.02643544193808</v>
      </c>
      <c r="X33" s="19">
        <f t="shared" si="9"/>
        <v>482.42298937097428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4.6264360931175148E-2</v>
      </c>
      <c r="U38" s="8">
        <v>3.2773325964230618E-2</v>
      </c>
      <c r="V38" s="8">
        <v>2.5636379627079639E-2</v>
      </c>
      <c r="W38" s="8">
        <v>1.9390161396160888E-2</v>
      </c>
      <c r="X38" s="8">
        <v>2.0987073414308038E-2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301.82502646561312</v>
      </c>
      <c r="D40" s="8">
        <v>297.70424482662179</v>
      </c>
      <c r="E40" s="8">
        <v>291.83166431499217</v>
      </c>
      <c r="F40" s="8">
        <v>315.7024464267007</v>
      </c>
      <c r="G40" s="8">
        <v>310.3811464484084</v>
      </c>
      <c r="H40" s="8">
        <v>328.33363451357087</v>
      </c>
      <c r="I40" s="8">
        <v>387.15494409645271</v>
      </c>
      <c r="J40" s="8">
        <v>369.35961346050487</v>
      </c>
      <c r="K40" s="8">
        <v>422.69764492407438</v>
      </c>
      <c r="L40" s="8">
        <v>408.0756137812084</v>
      </c>
      <c r="M40" s="8">
        <v>428.77972816000124</v>
      </c>
      <c r="N40" s="8">
        <v>423.28221484393708</v>
      </c>
      <c r="O40" s="8">
        <v>448.72452676276498</v>
      </c>
      <c r="P40" s="8">
        <v>413.69012239764083</v>
      </c>
      <c r="Q40" s="8">
        <v>466.61882124605773</v>
      </c>
      <c r="R40" s="8">
        <v>489.52218304134834</v>
      </c>
      <c r="S40" s="8">
        <v>481.12946659458919</v>
      </c>
      <c r="T40" s="8">
        <v>573.98279217280367</v>
      </c>
      <c r="U40" s="8">
        <v>671.17696255123326</v>
      </c>
      <c r="V40" s="8">
        <v>710.21640744060869</v>
      </c>
      <c r="W40" s="8">
        <v>412.00704528054189</v>
      </c>
      <c r="X40" s="8">
        <v>482.40200229755999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4.7315367894309981</v>
      </c>
      <c r="D2" s="21">
        <f t="shared" ref="D2:X2" si="0">SUM(D3,D17,D22,D25,D26,D51,D52)</f>
        <v>3.5765174085173506</v>
      </c>
      <c r="E2" s="21">
        <f t="shared" si="0"/>
        <v>4.0756982984098427</v>
      </c>
      <c r="F2" s="21">
        <f t="shared" si="0"/>
        <v>4.0868488371497671</v>
      </c>
      <c r="G2" s="21">
        <f t="shared" si="0"/>
        <v>3.0560463618267759</v>
      </c>
      <c r="H2" s="21">
        <f t="shared" si="0"/>
        <v>4.444133579027131</v>
      </c>
      <c r="I2" s="21">
        <f t="shared" si="0"/>
        <v>5.7198214256309177</v>
      </c>
      <c r="J2" s="21">
        <f t="shared" si="0"/>
        <v>6.0781571484707611</v>
      </c>
      <c r="K2" s="21">
        <f t="shared" si="0"/>
        <v>6.989615272054424</v>
      </c>
      <c r="L2" s="21">
        <f t="shared" si="0"/>
        <v>7.9600256989690354</v>
      </c>
      <c r="M2" s="21">
        <f t="shared" si="0"/>
        <v>7.9757276144864164</v>
      </c>
      <c r="N2" s="21">
        <f t="shared" si="0"/>
        <v>7.8796441527737873</v>
      </c>
      <c r="O2" s="21">
        <f t="shared" si="0"/>
        <v>8.8957776437327407</v>
      </c>
      <c r="P2" s="21">
        <f t="shared" si="0"/>
        <v>8.3518223172243111</v>
      </c>
      <c r="Q2" s="21">
        <f t="shared" si="0"/>
        <v>9.2399510329168297</v>
      </c>
      <c r="R2" s="21">
        <f t="shared" si="0"/>
        <v>10.007893295778864</v>
      </c>
      <c r="S2" s="21">
        <f t="shared" si="0"/>
        <v>9.3912161369049159</v>
      </c>
      <c r="T2" s="21">
        <f t="shared" si="0"/>
        <v>12.812591455654905</v>
      </c>
      <c r="U2" s="21">
        <f t="shared" si="0"/>
        <v>13.423824273478093</v>
      </c>
      <c r="V2" s="21">
        <f t="shared" si="0"/>
        <v>12.713263771820849</v>
      </c>
      <c r="W2" s="21">
        <f t="shared" si="0"/>
        <v>18.162813286645203</v>
      </c>
      <c r="X2" s="21">
        <f t="shared" si="0"/>
        <v>24.244337300531292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4.7315367894309981</v>
      </c>
      <c r="D26" s="27">
        <f t="shared" si="7"/>
        <v>3.5765174085173506</v>
      </c>
      <c r="E26" s="27">
        <f t="shared" si="7"/>
        <v>4.0756982984098427</v>
      </c>
      <c r="F26" s="27">
        <f t="shared" si="7"/>
        <v>4.0868488371497671</v>
      </c>
      <c r="G26" s="27">
        <f t="shared" si="7"/>
        <v>3.0560463618267759</v>
      </c>
      <c r="H26" s="27">
        <f t="shared" si="7"/>
        <v>4.444133579027131</v>
      </c>
      <c r="I26" s="27">
        <f t="shared" si="7"/>
        <v>5.7198214256309177</v>
      </c>
      <c r="J26" s="27">
        <f t="shared" si="7"/>
        <v>6.0781571484707611</v>
      </c>
      <c r="K26" s="27">
        <f t="shared" si="7"/>
        <v>6.989615272054424</v>
      </c>
      <c r="L26" s="27">
        <f t="shared" si="7"/>
        <v>7.9600256989690354</v>
      </c>
      <c r="M26" s="27">
        <f t="shared" si="7"/>
        <v>7.9757276144864164</v>
      </c>
      <c r="N26" s="27">
        <f t="shared" si="7"/>
        <v>7.8796441527737873</v>
      </c>
      <c r="O26" s="27">
        <f t="shared" si="7"/>
        <v>8.8957776437327407</v>
      </c>
      <c r="P26" s="27">
        <f t="shared" si="7"/>
        <v>8.3518223172243111</v>
      </c>
      <c r="Q26" s="27">
        <f t="shared" si="7"/>
        <v>9.2399510329168297</v>
      </c>
      <c r="R26" s="27">
        <f t="shared" si="7"/>
        <v>10.007893295778864</v>
      </c>
      <c r="S26" s="27">
        <f t="shared" si="7"/>
        <v>9.3912161369049159</v>
      </c>
      <c r="T26" s="27">
        <f t="shared" si="7"/>
        <v>12.812591455654905</v>
      </c>
      <c r="U26" s="27">
        <f t="shared" si="7"/>
        <v>13.423824273478093</v>
      </c>
      <c r="V26" s="27">
        <f t="shared" si="7"/>
        <v>12.713263771820849</v>
      </c>
      <c r="W26" s="27">
        <f t="shared" si="7"/>
        <v>18.162813286645203</v>
      </c>
      <c r="X26" s="27">
        <f t="shared" si="7"/>
        <v>24.244337300531292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4.7315367894309981</v>
      </c>
      <c r="D33" s="19">
        <f t="shared" si="9"/>
        <v>3.5765174085173506</v>
      </c>
      <c r="E33" s="19">
        <f t="shared" si="9"/>
        <v>4.0756982984098427</v>
      </c>
      <c r="F33" s="19">
        <f t="shared" si="9"/>
        <v>4.0868488371497671</v>
      </c>
      <c r="G33" s="19">
        <f t="shared" si="9"/>
        <v>3.0560463618267759</v>
      </c>
      <c r="H33" s="19">
        <f t="shared" si="9"/>
        <v>4.444133579027131</v>
      </c>
      <c r="I33" s="19">
        <f t="shared" si="9"/>
        <v>5.7198214256309177</v>
      </c>
      <c r="J33" s="19">
        <f t="shared" si="9"/>
        <v>6.0781571484707611</v>
      </c>
      <c r="K33" s="19">
        <f t="shared" si="9"/>
        <v>6.989615272054424</v>
      </c>
      <c r="L33" s="19">
        <f t="shared" si="9"/>
        <v>7.9600256989690354</v>
      </c>
      <c r="M33" s="19">
        <f t="shared" si="9"/>
        <v>7.9757276144864164</v>
      </c>
      <c r="N33" s="19">
        <f t="shared" si="9"/>
        <v>7.8796441527737873</v>
      </c>
      <c r="O33" s="19">
        <f t="shared" si="9"/>
        <v>8.8957776437327407</v>
      </c>
      <c r="P33" s="19">
        <f t="shared" si="9"/>
        <v>8.3518223172243111</v>
      </c>
      <c r="Q33" s="19">
        <f t="shared" si="9"/>
        <v>9.2399510329168297</v>
      </c>
      <c r="R33" s="19">
        <f t="shared" si="9"/>
        <v>10.007893295778864</v>
      </c>
      <c r="S33" s="19">
        <f t="shared" si="9"/>
        <v>9.3912161369049159</v>
      </c>
      <c r="T33" s="19">
        <f t="shared" si="9"/>
        <v>12.812591455654905</v>
      </c>
      <c r="U33" s="19">
        <f t="shared" si="9"/>
        <v>13.423824273478093</v>
      </c>
      <c r="V33" s="19">
        <f t="shared" si="9"/>
        <v>12.713263771820849</v>
      </c>
      <c r="W33" s="19">
        <f t="shared" si="9"/>
        <v>18.162813286645203</v>
      </c>
      <c r="X33" s="19">
        <f t="shared" si="9"/>
        <v>24.244337300531292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1.032641725747333E-3</v>
      </c>
      <c r="U38" s="8">
        <v>6.5544843151938358E-4</v>
      </c>
      <c r="V38" s="8">
        <v>4.5888871151661843E-4</v>
      </c>
      <c r="W38" s="8">
        <v>8.5475069253417946E-4</v>
      </c>
      <c r="X38" s="8">
        <v>1.0547127687072675E-3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4.7315367894309981</v>
      </c>
      <c r="D40" s="8">
        <v>3.5765174085173506</v>
      </c>
      <c r="E40" s="8">
        <v>4.0756982984098427</v>
      </c>
      <c r="F40" s="8">
        <v>4.0868488371497671</v>
      </c>
      <c r="G40" s="8">
        <v>3.0560463618267759</v>
      </c>
      <c r="H40" s="8">
        <v>4.444133579027131</v>
      </c>
      <c r="I40" s="8">
        <v>5.7198214256309177</v>
      </c>
      <c r="J40" s="8">
        <v>6.0781571484707611</v>
      </c>
      <c r="K40" s="8">
        <v>6.989615272054424</v>
      </c>
      <c r="L40" s="8">
        <v>7.9600256989690354</v>
      </c>
      <c r="M40" s="8">
        <v>7.9757276144864164</v>
      </c>
      <c r="N40" s="8">
        <v>7.8796441527737873</v>
      </c>
      <c r="O40" s="8">
        <v>8.8957776437327407</v>
      </c>
      <c r="P40" s="8">
        <v>8.3518223172243111</v>
      </c>
      <c r="Q40" s="8">
        <v>9.2399510329168297</v>
      </c>
      <c r="R40" s="8">
        <v>10.007893295778864</v>
      </c>
      <c r="S40" s="8">
        <v>9.3912161369049159</v>
      </c>
      <c r="T40" s="8">
        <v>12.811558813929159</v>
      </c>
      <c r="U40" s="8">
        <v>13.423168825046574</v>
      </c>
      <c r="V40" s="8">
        <v>12.712804883109332</v>
      </c>
      <c r="W40" s="8">
        <v>18.161958535952671</v>
      </c>
      <c r="X40" s="8">
        <v>24.243282587762586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1.1961856788443501</v>
      </c>
      <c r="D2" s="21">
        <f t="shared" ref="D2:X2" si="0">SUM(D3,D17,D22,D25,D26,D51,D52)</f>
        <v>1.1547605641330521</v>
      </c>
      <c r="E2" s="21">
        <f t="shared" si="0"/>
        <v>1.1777833252974623</v>
      </c>
      <c r="F2" s="21">
        <f t="shared" si="0"/>
        <v>1.2771875007808937</v>
      </c>
      <c r="G2" s="21">
        <f t="shared" si="0"/>
        <v>1.285629509172495</v>
      </c>
      <c r="H2" s="21">
        <f t="shared" si="0"/>
        <v>1.2868997861651541</v>
      </c>
      <c r="I2" s="21">
        <f t="shared" si="0"/>
        <v>2.0971886279496625</v>
      </c>
      <c r="J2" s="21">
        <f t="shared" si="0"/>
        <v>3.3854041594641351</v>
      </c>
      <c r="K2" s="21">
        <f t="shared" si="0"/>
        <v>5.7635481882093877</v>
      </c>
      <c r="L2" s="21">
        <f t="shared" si="0"/>
        <v>6.1631448870783681</v>
      </c>
      <c r="M2" s="21">
        <f t="shared" si="0"/>
        <v>13.531262845687966</v>
      </c>
      <c r="N2" s="21">
        <f t="shared" si="0"/>
        <v>11.959614473986454</v>
      </c>
      <c r="O2" s="21">
        <f t="shared" si="0"/>
        <v>11.332648809218936</v>
      </c>
      <c r="P2" s="21">
        <f t="shared" si="0"/>
        <v>12.805724963128185</v>
      </c>
      <c r="Q2" s="21">
        <f t="shared" si="0"/>
        <v>15.429090569165812</v>
      </c>
      <c r="R2" s="21">
        <f t="shared" si="0"/>
        <v>16.41635951092611</v>
      </c>
      <c r="S2" s="21">
        <f t="shared" si="0"/>
        <v>23.160076170047084</v>
      </c>
      <c r="T2" s="21">
        <f t="shared" si="0"/>
        <v>25.23049330591083</v>
      </c>
      <c r="U2" s="21">
        <f t="shared" si="0"/>
        <v>21.591334337814647</v>
      </c>
      <c r="V2" s="21">
        <f t="shared" si="0"/>
        <v>34.495695697257254</v>
      </c>
      <c r="W2" s="21">
        <f t="shared" si="0"/>
        <v>39.024969679150082</v>
      </c>
      <c r="X2" s="21">
        <f t="shared" si="0"/>
        <v>47.00728325592506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1.1961856788443501</v>
      </c>
      <c r="D26" s="27">
        <f t="shared" si="7"/>
        <v>1.1547605641330521</v>
      </c>
      <c r="E26" s="27">
        <f t="shared" si="7"/>
        <v>1.1777833252974623</v>
      </c>
      <c r="F26" s="27">
        <f t="shared" si="7"/>
        <v>1.2771875007808937</v>
      </c>
      <c r="G26" s="27">
        <f t="shared" si="7"/>
        <v>1.285629509172495</v>
      </c>
      <c r="H26" s="27">
        <f t="shared" si="7"/>
        <v>1.2868997861651541</v>
      </c>
      <c r="I26" s="27">
        <f t="shared" si="7"/>
        <v>2.0971886279496625</v>
      </c>
      <c r="J26" s="27">
        <f t="shared" si="7"/>
        <v>3.3854041594641351</v>
      </c>
      <c r="K26" s="27">
        <f t="shared" si="7"/>
        <v>5.7635481882093877</v>
      </c>
      <c r="L26" s="27">
        <f t="shared" si="7"/>
        <v>6.1631448870783681</v>
      </c>
      <c r="M26" s="27">
        <f t="shared" si="7"/>
        <v>13.531262845687966</v>
      </c>
      <c r="N26" s="27">
        <f t="shared" si="7"/>
        <v>11.959614473986454</v>
      </c>
      <c r="O26" s="27">
        <f t="shared" si="7"/>
        <v>11.332648809218936</v>
      </c>
      <c r="P26" s="27">
        <f t="shared" si="7"/>
        <v>12.805724963128185</v>
      </c>
      <c r="Q26" s="27">
        <f t="shared" si="7"/>
        <v>15.429090569165812</v>
      </c>
      <c r="R26" s="27">
        <f t="shared" si="7"/>
        <v>16.41635951092611</v>
      </c>
      <c r="S26" s="27">
        <f t="shared" si="7"/>
        <v>23.160076170047084</v>
      </c>
      <c r="T26" s="27">
        <f t="shared" si="7"/>
        <v>25.23049330591083</v>
      </c>
      <c r="U26" s="27">
        <f t="shared" si="7"/>
        <v>21.591334337814647</v>
      </c>
      <c r="V26" s="27">
        <f t="shared" si="7"/>
        <v>34.495695697257254</v>
      </c>
      <c r="W26" s="27">
        <f t="shared" si="7"/>
        <v>39.024969679150082</v>
      </c>
      <c r="X26" s="27">
        <f t="shared" si="7"/>
        <v>47.00728325592506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1.1961856788443501</v>
      </c>
      <c r="D33" s="19">
        <f t="shared" si="9"/>
        <v>1.1547605641330521</v>
      </c>
      <c r="E33" s="19">
        <f t="shared" si="9"/>
        <v>1.1777833252974623</v>
      </c>
      <c r="F33" s="19">
        <f t="shared" si="9"/>
        <v>1.2771875007808937</v>
      </c>
      <c r="G33" s="19">
        <f t="shared" si="9"/>
        <v>1.285629509172495</v>
      </c>
      <c r="H33" s="19">
        <f t="shared" si="9"/>
        <v>1.2868997861651541</v>
      </c>
      <c r="I33" s="19">
        <f t="shared" si="9"/>
        <v>2.0971886279496625</v>
      </c>
      <c r="J33" s="19">
        <f t="shared" si="9"/>
        <v>3.3854041594641351</v>
      </c>
      <c r="K33" s="19">
        <f t="shared" si="9"/>
        <v>5.7635481882093877</v>
      </c>
      <c r="L33" s="19">
        <f t="shared" si="9"/>
        <v>6.1631448870783681</v>
      </c>
      <c r="M33" s="19">
        <f t="shared" si="9"/>
        <v>13.531262845687966</v>
      </c>
      <c r="N33" s="19">
        <f t="shared" si="9"/>
        <v>11.959614473986454</v>
      </c>
      <c r="O33" s="19">
        <f t="shared" si="9"/>
        <v>11.332648809218936</v>
      </c>
      <c r="P33" s="19">
        <f t="shared" si="9"/>
        <v>12.805724963128185</v>
      </c>
      <c r="Q33" s="19">
        <f t="shared" si="9"/>
        <v>15.429090569165812</v>
      </c>
      <c r="R33" s="19">
        <f t="shared" si="9"/>
        <v>16.41635951092611</v>
      </c>
      <c r="S33" s="19">
        <f t="shared" si="9"/>
        <v>23.160076170047084</v>
      </c>
      <c r="T33" s="19">
        <f t="shared" si="9"/>
        <v>25.23049330591083</v>
      </c>
      <c r="U33" s="19">
        <f t="shared" si="9"/>
        <v>21.591334337814647</v>
      </c>
      <c r="V33" s="19">
        <f t="shared" si="9"/>
        <v>34.495695697257254</v>
      </c>
      <c r="W33" s="19">
        <f t="shared" si="9"/>
        <v>39.024969679150082</v>
      </c>
      <c r="X33" s="19">
        <f t="shared" si="9"/>
        <v>47.00728325592506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2.0334731064396185E-3</v>
      </c>
      <c r="U38" s="8">
        <v>1.0542454920310464E-3</v>
      </c>
      <c r="V38" s="8">
        <v>1.2451315126860254E-3</v>
      </c>
      <c r="W38" s="8">
        <v>1.8365337645080244E-3</v>
      </c>
      <c r="X38" s="8">
        <v>2.0449798754110311E-3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1.1961856788443501</v>
      </c>
      <c r="D40" s="8">
        <v>1.1547605641330521</v>
      </c>
      <c r="E40" s="8">
        <v>1.1777833252974623</v>
      </c>
      <c r="F40" s="8">
        <v>1.2771875007808937</v>
      </c>
      <c r="G40" s="8">
        <v>1.285629509172495</v>
      </c>
      <c r="H40" s="8">
        <v>1.2868997861651541</v>
      </c>
      <c r="I40" s="8">
        <v>2.0971886279496625</v>
      </c>
      <c r="J40" s="8">
        <v>3.3854041594641351</v>
      </c>
      <c r="K40" s="8">
        <v>5.7635481882093877</v>
      </c>
      <c r="L40" s="8">
        <v>6.1631448870783681</v>
      </c>
      <c r="M40" s="8">
        <v>13.531262845687966</v>
      </c>
      <c r="N40" s="8">
        <v>11.959614473986454</v>
      </c>
      <c r="O40" s="8">
        <v>11.332648809218936</v>
      </c>
      <c r="P40" s="8">
        <v>12.805724963128185</v>
      </c>
      <c r="Q40" s="8">
        <v>15.429090569165812</v>
      </c>
      <c r="R40" s="8">
        <v>16.41635951092611</v>
      </c>
      <c r="S40" s="8">
        <v>23.160076170047084</v>
      </c>
      <c r="T40" s="8">
        <v>25.22845983280439</v>
      </c>
      <c r="U40" s="8">
        <v>21.590280092322615</v>
      </c>
      <c r="V40" s="8">
        <v>34.494450565744565</v>
      </c>
      <c r="W40" s="8">
        <v>39.023133145385572</v>
      </c>
      <c r="X40" s="8">
        <v>47.005238276049646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294217.45741489541</v>
      </c>
      <c r="D2" s="21">
        <f t="shared" ref="D2:X2" si="0">SUM(D3,D17,D22,D25,D26,D51,D52)</f>
        <v>292975.68121981667</v>
      </c>
      <c r="E2" s="21">
        <f t="shared" si="0"/>
        <v>286992.12361177499</v>
      </c>
      <c r="F2" s="21">
        <f t="shared" si="0"/>
        <v>297738.10512397427</v>
      </c>
      <c r="G2" s="21">
        <f t="shared" si="0"/>
        <v>302493.24785418087</v>
      </c>
      <c r="H2" s="21">
        <f t="shared" si="0"/>
        <v>301932.1961097176</v>
      </c>
      <c r="I2" s="21">
        <f t="shared" si="0"/>
        <v>313893.36006316764</v>
      </c>
      <c r="J2" s="21">
        <f t="shared" si="0"/>
        <v>311729.77285316255</v>
      </c>
      <c r="K2" s="21">
        <f t="shared" si="0"/>
        <v>306421.31728353037</v>
      </c>
      <c r="L2" s="21">
        <f t="shared" si="0"/>
        <v>296622.00784459274</v>
      </c>
      <c r="M2" s="21">
        <f t="shared" si="0"/>
        <v>313127.85482885025</v>
      </c>
      <c r="N2" s="21">
        <f t="shared" si="0"/>
        <v>309624.67075752572</v>
      </c>
      <c r="O2" s="21">
        <f t="shared" si="0"/>
        <v>303125.22717664368</v>
      </c>
      <c r="P2" s="21">
        <f t="shared" si="0"/>
        <v>298683.16982774856</v>
      </c>
      <c r="Q2" s="21">
        <f t="shared" si="0"/>
        <v>285560.96038526809</v>
      </c>
      <c r="R2" s="21">
        <f t="shared" si="0"/>
        <v>288563.25889520935</v>
      </c>
      <c r="S2" s="21">
        <f t="shared" si="0"/>
        <v>299192.70560549165</v>
      </c>
      <c r="T2" s="21">
        <f t="shared" si="0"/>
        <v>311804.30512196233</v>
      </c>
      <c r="U2" s="21">
        <f t="shared" si="0"/>
        <v>310175.6690440721</v>
      </c>
      <c r="V2" s="21">
        <f t="shared" si="0"/>
        <v>292738.13573816291</v>
      </c>
      <c r="W2" s="21">
        <f t="shared" si="0"/>
        <v>277582.20533144107</v>
      </c>
      <c r="X2" s="21">
        <f t="shared" si="0"/>
        <v>305894.09073670395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212074.82812849767</v>
      </c>
      <c r="D3" s="24">
        <f t="shared" si="1"/>
        <v>211238.47010832021</v>
      </c>
      <c r="E3" s="24">
        <f t="shared" si="1"/>
        <v>206020.45098237038</v>
      </c>
      <c r="F3" s="24">
        <f t="shared" si="1"/>
        <v>211272.70150606195</v>
      </c>
      <c r="G3" s="24">
        <f t="shared" si="1"/>
        <v>210390.7331207415</v>
      </c>
      <c r="H3" s="24">
        <f t="shared" si="1"/>
        <v>210493.18674177906</v>
      </c>
      <c r="I3" s="24">
        <f t="shared" si="1"/>
        <v>218098.78283452924</v>
      </c>
      <c r="J3" s="24">
        <f t="shared" si="1"/>
        <v>211205.08436239944</v>
      </c>
      <c r="K3" s="24">
        <f t="shared" si="1"/>
        <v>206248.07856476936</v>
      </c>
      <c r="L3" s="24">
        <f t="shared" si="1"/>
        <v>199404.07786108356</v>
      </c>
      <c r="M3" s="24">
        <f t="shared" si="1"/>
        <v>209076.21622150947</v>
      </c>
      <c r="N3" s="24">
        <f t="shared" si="1"/>
        <v>206128.82252082278</v>
      </c>
      <c r="O3" s="24">
        <f t="shared" si="1"/>
        <v>201913.42674844296</v>
      </c>
      <c r="P3" s="24">
        <f t="shared" si="1"/>
        <v>201881.27709518946</v>
      </c>
      <c r="Q3" s="24">
        <f t="shared" si="1"/>
        <v>189371.86142194943</v>
      </c>
      <c r="R3" s="24">
        <f t="shared" si="1"/>
        <v>187801.92125737743</v>
      </c>
      <c r="S3" s="24">
        <f t="shared" si="1"/>
        <v>188870.15758915927</v>
      </c>
      <c r="T3" s="24">
        <f t="shared" si="1"/>
        <v>190263.79593443958</v>
      </c>
      <c r="U3" s="24">
        <f t="shared" si="1"/>
        <v>185125.84457628985</v>
      </c>
      <c r="V3" s="24">
        <f t="shared" si="1"/>
        <v>165098.66456655142</v>
      </c>
      <c r="W3" s="24">
        <f t="shared" si="1"/>
        <v>153734.33310140745</v>
      </c>
      <c r="X3" s="24">
        <f t="shared" si="1"/>
        <v>172777.89993374114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150516.41619100247</v>
      </c>
      <c r="D4" s="19">
        <f t="shared" si="2"/>
        <v>150375.15158536044</v>
      </c>
      <c r="E4" s="19">
        <f t="shared" si="2"/>
        <v>146456.43960162031</v>
      </c>
      <c r="F4" s="19">
        <f t="shared" si="2"/>
        <v>149024.72030865127</v>
      </c>
      <c r="G4" s="19">
        <f t="shared" si="2"/>
        <v>148904.69858636588</v>
      </c>
      <c r="H4" s="19">
        <f t="shared" si="2"/>
        <v>149475.16471523105</v>
      </c>
      <c r="I4" s="19">
        <f t="shared" si="2"/>
        <v>157823.30152517316</v>
      </c>
      <c r="J4" s="19">
        <f t="shared" si="2"/>
        <v>154768.62113382475</v>
      </c>
      <c r="K4" s="19">
        <f t="shared" si="2"/>
        <v>147863.62188253639</v>
      </c>
      <c r="L4" s="19">
        <f t="shared" si="2"/>
        <v>143974.06154470175</v>
      </c>
      <c r="M4" s="19">
        <f t="shared" si="2"/>
        <v>154459.94662982199</v>
      </c>
      <c r="N4" s="19">
        <f t="shared" si="2"/>
        <v>146394.70953504505</v>
      </c>
      <c r="O4" s="19">
        <f t="shared" si="2"/>
        <v>140878.45102362926</v>
      </c>
      <c r="P4" s="19">
        <f t="shared" si="2"/>
        <v>139152.2041838452</v>
      </c>
      <c r="Q4" s="19">
        <f t="shared" si="2"/>
        <v>129385.71671878675</v>
      </c>
      <c r="R4" s="19">
        <f t="shared" si="2"/>
        <v>128358.34501154778</v>
      </c>
      <c r="S4" s="19">
        <f t="shared" si="2"/>
        <v>132254.12288353354</v>
      </c>
      <c r="T4" s="19">
        <f t="shared" si="2"/>
        <v>132518.23340493903</v>
      </c>
      <c r="U4" s="19">
        <f t="shared" si="2"/>
        <v>130633.79367070613</v>
      </c>
      <c r="V4" s="19">
        <f t="shared" si="2"/>
        <v>119399.67274780989</v>
      </c>
      <c r="W4" s="19">
        <f t="shared" si="2"/>
        <v>111833.37520376642</v>
      </c>
      <c r="X4" s="19">
        <f t="shared" si="2"/>
        <v>123665.13794169092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189.22069763999997</v>
      </c>
      <c r="T5" s="8">
        <f>TI_EHG_E!T5+NRG_E!T5+FC_E!T5</f>
        <v>610.57039679999991</v>
      </c>
      <c r="U5" s="8">
        <f>TI_EHG_E!U5+NRG_E!U5+FC_E!U5</f>
        <v>647.92986227999984</v>
      </c>
      <c r="V5" s="8">
        <f>TI_EHG_E!V5+NRG_E!V5+FC_E!V5</f>
        <v>549.05826744000001</v>
      </c>
      <c r="W5" s="8">
        <f>TI_EHG_E!W5+NRG_E!W5+FC_E!W5</f>
        <v>341.70192755999994</v>
      </c>
      <c r="X5" s="8">
        <f>TI_EHG_E!X5+NRG_E!X5+FC_E!X5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300.17226198959997</v>
      </c>
      <c r="D6" s="8">
        <f>TI_EHG_E!D6+NRG_E!D6+FC_E!D6</f>
        <v>338.36227822319995</v>
      </c>
      <c r="E6" s="8">
        <f>TI_EHG_E!E6+NRG_E!E6+FC_E!E6</f>
        <v>209.55619774319999</v>
      </c>
      <c r="F6" s="8">
        <f>TI_EHG_E!F6+NRG_E!F6+FC_E!F6</f>
        <v>155.53861554</v>
      </c>
      <c r="G6" s="8">
        <f>TI_EHG_E!G6+NRG_E!G6+FC_E!G6</f>
        <v>707.98843906560001</v>
      </c>
      <c r="H6" s="8">
        <f>TI_EHG_E!H6+NRG_E!H6+FC_E!H6</f>
        <v>520.05301896239996</v>
      </c>
      <c r="I6" s="8">
        <f>TI_EHG_E!I6+NRG_E!I6+FC_E!I6</f>
        <v>511.8680831879999</v>
      </c>
      <c r="J6" s="8">
        <f>TI_EHG_E!J6+NRG_E!J6+FC_E!J6</f>
        <v>761.87843996880008</v>
      </c>
      <c r="K6" s="8">
        <f>TI_EHG_E!K6+NRG_E!K6+FC_E!K6</f>
        <v>615.74545808159996</v>
      </c>
      <c r="L6" s="8">
        <f>TI_EHG_E!L6+NRG_E!L6+FC_E!L6</f>
        <v>494.50716010079998</v>
      </c>
      <c r="M6" s="8">
        <f>TI_EHG_E!M6+NRG_E!M6+FC_E!M6</f>
        <v>377.19292269119995</v>
      </c>
      <c r="N6" s="8">
        <f>TI_EHG_E!N6+NRG_E!N6+FC_E!N6</f>
        <v>518.35397626319991</v>
      </c>
      <c r="O6" s="8">
        <f>TI_EHG_E!O6+NRG_E!O6+FC_E!O6</f>
        <v>582.98598240960007</v>
      </c>
      <c r="P6" s="8">
        <f>TI_EHG_E!P6+NRG_E!P6+FC_E!P6</f>
        <v>427.49023418640007</v>
      </c>
      <c r="Q6" s="8">
        <f>TI_EHG_E!Q6+NRG_E!Q6+FC_E!Q6</f>
        <v>536.97948519600004</v>
      </c>
      <c r="R6" s="8">
        <f>TI_EHG_E!R6+NRG_E!R6+FC_E!R6</f>
        <v>480.74845249200001</v>
      </c>
      <c r="S6" s="8">
        <f>TI_EHG_E!S6+NRG_E!S6+FC_E!S6</f>
        <v>461.10263337599997</v>
      </c>
      <c r="T6" s="8">
        <f>TI_EHG_E!T6+NRG_E!T6+FC_E!T6</f>
        <v>490.71612429839996</v>
      </c>
      <c r="U6" s="8">
        <f>TI_EHG_E!U6+NRG_E!U6+FC_E!U6</f>
        <v>420.52327455599988</v>
      </c>
      <c r="V6" s="8">
        <f>TI_EHG_E!V6+NRG_E!V6+FC_E!V6</f>
        <v>401.10301917839996</v>
      </c>
      <c r="W6" s="8">
        <f>TI_EHG_E!W6+NRG_E!W6+FC_E!W6</f>
        <v>443.90467413599993</v>
      </c>
      <c r="X6" s="8">
        <f>TI_EHG_E!X6+NRG_E!X6+FC_E!X6</f>
        <v>527.90862487440006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150216.24392901288</v>
      </c>
      <c r="D7" s="8">
        <f>TI_EHG_E!D7+NRG_E!D7+FC_E!D7</f>
        <v>150036.78930713722</v>
      </c>
      <c r="E7" s="8">
        <f>TI_EHG_E!E7+NRG_E!E7+FC_E!E7</f>
        <v>146246.88340387712</v>
      </c>
      <c r="F7" s="8">
        <f>TI_EHG_E!F7+NRG_E!F7+FC_E!F7</f>
        <v>148869.18169311128</v>
      </c>
      <c r="G7" s="8">
        <f>TI_EHG_E!G7+NRG_E!G7+FC_E!G7</f>
        <v>148196.71014730027</v>
      </c>
      <c r="H7" s="8">
        <f>TI_EHG_E!H7+NRG_E!H7+FC_E!H7</f>
        <v>148955.11169626864</v>
      </c>
      <c r="I7" s="8">
        <f>TI_EHG_E!I7+NRG_E!I7+FC_E!I7</f>
        <v>157311.43344198517</v>
      </c>
      <c r="J7" s="8">
        <f>TI_EHG_E!J7+NRG_E!J7+FC_E!J7</f>
        <v>154006.74269385595</v>
      </c>
      <c r="K7" s="8">
        <f>TI_EHG_E!K7+NRG_E!K7+FC_E!K7</f>
        <v>147247.87642445479</v>
      </c>
      <c r="L7" s="8">
        <f>TI_EHG_E!L7+NRG_E!L7+FC_E!L7</f>
        <v>143479.55438460095</v>
      </c>
      <c r="M7" s="8">
        <f>TI_EHG_E!M7+NRG_E!M7+FC_E!M7</f>
        <v>154082.75370713079</v>
      </c>
      <c r="N7" s="8">
        <f>TI_EHG_E!N7+NRG_E!N7+FC_E!N7</f>
        <v>145876.35555878186</v>
      </c>
      <c r="O7" s="8">
        <f>TI_EHG_E!O7+NRG_E!O7+FC_E!O7</f>
        <v>140295.46504121966</v>
      </c>
      <c r="P7" s="8">
        <f>TI_EHG_E!P7+NRG_E!P7+FC_E!P7</f>
        <v>138724.71394965879</v>
      </c>
      <c r="Q7" s="8">
        <f>TI_EHG_E!Q7+NRG_E!Q7+FC_E!Q7</f>
        <v>128848.73723359074</v>
      </c>
      <c r="R7" s="8">
        <f>TI_EHG_E!R7+NRG_E!R7+FC_E!R7</f>
        <v>127877.59655905578</v>
      </c>
      <c r="S7" s="8">
        <f>TI_EHG_E!S7+NRG_E!S7+FC_E!S7</f>
        <v>131603.79955251754</v>
      </c>
      <c r="T7" s="8">
        <f>TI_EHG_E!T7+NRG_E!T7+FC_E!T7</f>
        <v>131416.94688384063</v>
      </c>
      <c r="U7" s="8">
        <f>TI_EHG_E!U7+NRG_E!U7+FC_E!U7</f>
        <v>129565.34053387013</v>
      </c>
      <c r="V7" s="8">
        <f>TI_EHG_E!V7+NRG_E!V7+FC_E!V7</f>
        <v>118449.51146119149</v>
      </c>
      <c r="W7" s="8">
        <f>TI_EHG_E!W7+NRG_E!W7+FC_E!W7</f>
        <v>111047.76860207043</v>
      </c>
      <c r="X7" s="8">
        <f>TI_EHG_E!X7+NRG_E!X7+FC_E!X7</f>
        <v>122635.33865293652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55222.623016055222</v>
      </c>
      <c r="D8" s="19">
        <f t="shared" ref="D8:X8" si="4">SUM(D9:D10)</f>
        <v>55772.447840479785</v>
      </c>
      <c r="E8" s="19">
        <f t="shared" si="4"/>
        <v>54113.92875243006</v>
      </c>
      <c r="F8" s="19">
        <f t="shared" si="4"/>
        <v>56691.071918170666</v>
      </c>
      <c r="G8" s="19">
        <f t="shared" si="4"/>
        <v>56483.498816855645</v>
      </c>
      <c r="H8" s="19">
        <f t="shared" si="4"/>
        <v>58058.241005868025</v>
      </c>
      <c r="I8" s="19">
        <f t="shared" si="4"/>
        <v>57260.484134276092</v>
      </c>
      <c r="J8" s="19">
        <f t="shared" si="4"/>
        <v>54478.923751934693</v>
      </c>
      <c r="K8" s="19">
        <f t="shared" si="4"/>
        <v>56629.197940512982</v>
      </c>
      <c r="L8" s="19">
        <f t="shared" si="4"/>
        <v>53736.505986661788</v>
      </c>
      <c r="M8" s="19">
        <f t="shared" si="4"/>
        <v>52797.542825127493</v>
      </c>
      <c r="N8" s="19">
        <f t="shared" si="4"/>
        <v>57485.687475897721</v>
      </c>
      <c r="O8" s="19">
        <f t="shared" si="4"/>
        <v>58626.163513293679</v>
      </c>
      <c r="P8" s="19">
        <f t="shared" si="4"/>
        <v>60104.587976184273</v>
      </c>
      <c r="Q8" s="19">
        <f t="shared" si="4"/>
        <v>57504.646491002713</v>
      </c>
      <c r="R8" s="19">
        <f t="shared" si="4"/>
        <v>56811.924089509659</v>
      </c>
      <c r="S8" s="19">
        <f t="shared" si="4"/>
        <v>54307.179714545724</v>
      </c>
      <c r="T8" s="19">
        <f t="shared" si="4"/>
        <v>55358.739009980534</v>
      </c>
      <c r="U8" s="19">
        <f t="shared" si="4"/>
        <v>52392.718569383731</v>
      </c>
      <c r="V8" s="19">
        <f t="shared" si="4"/>
        <v>44651.474752541537</v>
      </c>
      <c r="W8" s="19">
        <f t="shared" si="4"/>
        <v>40947.349710241011</v>
      </c>
      <c r="X8" s="19">
        <f t="shared" si="4"/>
        <v>47986.761081290228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55222.623016055222</v>
      </c>
      <c r="D10" s="8">
        <f>TI_EHG_E!D10+NRG_E!D10+FC_E!D10</f>
        <v>55772.447840479785</v>
      </c>
      <c r="E10" s="8">
        <f>TI_EHG_E!E10+NRG_E!E10+FC_E!E10</f>
        <v>54113.92875243006</v>
      </c>
      <c r="F10" s="8">
        <f>TI_EHG_E!F10+NRG_E!F10+FC_E!F10</f>
        <v>56691.071918170666</v>
      </c>
      <c r="G10" s="8">
        <f>TI_EHG_E!G10+NRG_E!G10+FC_E!G10</f>
        <v>56483.498816855645</v>
      </c>
      <c r="H10" s="8">
        <f>TI_EHG_E!H10+NRG_E!H10+FC_E!H10</f>
        <v>58058.241005868025</v>
      </c>
      <c r="I10" s="8">
        <f>TI_EHG_E!I10+NRG_E!I10+FC_E!I10</f>
        <v>57260.484134276092</v>
      </c>
      <c r="J10" s="8">
        <f>TI_EHG_E!J10+NRG_E!J10+FC_E!J10</f>
        <v>54478.923751934693</v>
      </c>
      <c r="K10" s="8">
        <f>TI_EHG_E!K10+NRG_E!K10+FC_E!K10</f>
        <v>56629.197940512982</v>
      </c>
      <c r="L10" s="8">
        <f>TI_EHG_E!L10+NRG_E!L10+FC_E!L10</f>
        <v>53736.505986661788</v>
      </c>
      <c r="M10" s="8">
        <f>TI_EHG_E!M10+NRG_E!M10+FC_E!M10</f>
        <v>52797.542825127493</v>
      </c>
      <c r="N10" s="8">
        <f>TI_EHG_E!N10+NRG_E!N10+FC_E!N10</f>
        <v>57485.687475897721</v>
      </c>
      <c r="O10" s="8">
        <f>TI_EHG_E!O10+NRG_E!O10+FC_E!O10</f>
        <v>58626.163513293679</v>
      </c>
      <c r="P10" s="8">
        <f>TI_EHG_E!P10+NRG_E!P10+FC_E!P10</f>
        <v>60104.587976184273</v>
      </c>
      <c r="Q10" s="8">
        <f>TI_EHG_E!Q10+NRG_E!Q10+FC_E!Q10</f>
        <v>57504.646491002713</v>
      </c>
      <c r="R10" s="8">
        <f>TI_EHG_E!R10+NRG_E!R10+FC_E!R10</f>
        <v>56811.924089509659</v>
      </c>
      <c r="S10" s="8">
        <f>TI_EHG_E!S10+NRG_E!S10+FC_E!S10</f>
        <v>54307.179714545724</v>
      </c>
      <c r="T10" s="8">
        <f>TI_EHG_E!T10+NRG_E!T10+FC_E!T10</f>
        <v>55358.739009980534</v>
      </c>
      <c r="U10" s="8">
        <f>TI_EHG_E!U10+NRG_E!U10+FC_E!U10</f>
        <v>52392.718569383731</v>
      </c>
      <c r="V10" s="8">
        <f>TI_EHG_E!V10+NRG_E!V10+FC_E!V10</f>
        <v>44651.474752541537</v>
      </c>
      <c r="W10" s="8">
        <f>TI_EHG_E!W10+NRG_E!W10+FC_E!W10</f>
        <v>40947.349710241011</v>
      </c>
      <c r="X10" s="8">
        <f>TI_EHG_E!X10+NRG_E!X10+FC_E!X10</f>
        <v>47986.761081290228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6335.7889214400002</v>
      </c>
      <c r="D11" s="19">
        <f t="shared" ref="D11:X11" si="6">SUM(D12:D16)</f>
        <v>5090.8706824800001</v>
      </c>
      <c r="E11" s="19">
        <f t="shared" si="6"/>
        <v>5450.0826283200013</v>
      </c>
      <c r="F11" s="19">
        <f t="shared" si="6"/>
        <v>5556.9092792399997</v>
      </c>
      <c r="G11" s="19">
        <f t="shared" si="6"/>
        <v>5002.5357175199997</v>
      </c>
      <c r="H11" s="19">
        <f t="shared" si="6"/>
        <v>2959.78102068</v>
      </c>
      <c r="I11" s="19">
        <f t="shared" si="6"/>
        <v>3014.9971750799996</v>
      </c>
      <c r="J11" s="19">
        <f t="shared" si="6"/>
        <v>1957.5394766399995</v>
      </c>
      <c r="K11" s="19">
        <f t="shared" si="6"/>
        <v>1755.2587417200002</v>
      </c>
      <c r="L11" s="19">
        <f t="shared" si="6"/>
        <v>1693.5103297199996</v>
      </c>
      <c r="M11" s="19">
        <f t="shared" si="6"/>
        <v>1818.7267665600002</v>
      </c>
      <c r="N11" s="19">
        <f t="shared" si="6"/>
        <v>2248.4255098799995</v>
      </c>
      <c r="O11" s="19">
        <f t="shared" si="6"/>
        <v>2408.8122115200008</v>
      </c>
      <c r="P11" s="19">
        <f t="shared" si="6"/>
        <v>2624.4849351599996</v>
      </c>
      <c r="Q11" s="19">
        <f t="shared" si="6"/>
        <v>2481.4982121599992</v>
      </c>
      <c r="R11" s="19">
        <f t="shared" si="6"/>
        <v>2631.6521563199994</v>
      </c>
      <c r="S11" s="19">
        <f t="shared" si="6"/>
        <v>2308.8549910799998</v>
      </c>
      <c r="T11" s="19">
        <f t="shared" si="6"/>
        <v>2386.82351952</v>
      </c>
      <c r="U11" s="19">
        <f t="shared" si="6"/>
        <v>2099.3323362000001</v>
      </c>
      <c r="V11" s="19">
        <f t="shared" si="6"/>
        <v>1047.5170661999998</v>
      </c>
      <c r="W11" s="19">
        <f t="shared" si="6"/>
        <v>953.60818740000002</v>
      </c>
      <c r="X11" s="19">
        <f t="shared" si="6"/>
        <v>1126.0009107599999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4.3584868800000001</v>
      </c>
      <c r="D12" s="8">
        <f>TI_EHG_E!D12+NRG_E!D12+FC_E!D12</f>
        <v>2.2105749599999998</v>
      </c>
      <c r="E12" s="8">
        <f>TI_EHG_E!E12+NRG_E!E12+FC_E!E12</f>
        <v>4.2787958400000008</v>
      </c>
      <c r="F12" s="8">
        <f>TI_EHG_E!F12+NRG_E!F12+FC_E!F12</f>
        <v>2.1802651200000005</v>
      </c>
      <c r="G12" s="8">
        <f>TI_EHG_E!G12+NRG_E!G12+FC_E!G12</f>
        <v>2.1574475999999998</v>
      </c>
      <c r="H12" s="8">
        <f>TI_EHG_E!H12+NRG_E!H12+FC_E!H12</f>
        <v>0</v>
      </c>
      <c r="I12" s="8">
        <f>TI_EHG_E!I12+NRG_E!I12+FC_E!I12</f>
        <v>2.1935469599999999</v>
      </c>
      <c r="J12" s="8">
        <f>TI_EHG_E!J12+NRG_E!J12+FC_E!J12</f>
        <v>0</v>
      </c>
      <c r="K12" s="8">
        <f>TI_EHG_E!K12+NRG_E!K12+FC_E!K12</f>
        <v>4.3884561599999987</v>
      </c>
      <c r="L12" s="8">
        <f>TI_EHG_E!L12+NRG_E!L12+FC_E!L12</f>
        <v>2.1938875200000001</v>
      </c>
      <c r="M12" s="8">
        <f>TI_EHG_E!M12+NRG_E!M12+FC_E!M12</f>
        <v>2.2851575999999998</v>
      </c>
      <c r="N12" s="8">
        <f>TI_EHG_E!N12+NRG_E!N12+FC_E!N12</f>
        <v>6.5847275999999999</v>
      </c>
      <c r="O12" s="8">
        <f>TI_EHG_E!O12+NRG_E!O12+FC_E!O12</f>
        <v>17.6444136</v>
      </c>
      <c r="P12" s="8">
        <f>TI_EHG_E!P12+NRG_E!P12+FC_E!P12</f>
        <v>22.03525368</v>
      </c>
      <c r="Q12" s="8">
        <f>TI_EHG_E!Q12+NRG_E!Q12+FC_E!Q12</f>
        <v>19.752480000000002</v>
      </c>
      <c r="R12" s="8">
        <f>TI_EHG_E!R12+NRG_E!R12+FC_E!R12</f>
        <v>11.129160239999999</v>
      </c>
      <c r="S12" s="8">
        <f>TI_EHG_E!S12+NRG_E!S12+FC_E!S12</f>
        <v>28.495676880000001</v>
      </c>
      <c r="T12" s="8">
        <f>TI_EHG_E!T12+NRG_E!T12+FC_E!T12</f>
        <v>26.391697200000003</v>
      </c>
      <c r="U12" s="8">
        <f>TI_EHG_E!U12+NRG_E!U12+FC_E!U12</f>
        <v>29.616800400000002</v>
      </c>
      <c r="V12" s="8">
        <f>TI_EHG_E!V12+NRG_E!V12+FC_E!V12</f>
        <v>20.244589200000007</v>
      </c>
      <c r="W12" s="8">
        <f>TI_EHG_E!W12+NRG_E!W12+FC_E!W12</f>
        <v>0.48938472000000005</v>
      </c>
      <c r="X12" s="8">
        <f>TI_EHG_E!X12+NRG_E!X12+FC_E!X12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6294.2000748</v>
      </c>
      <c r="D13" s="8">
        <f>TI_EHG_E!D13+NRG_E!D13+FC_E!D13</f>
        <v>5085.4207008000003</v>
      </c>
      <c r="E13" s="8">
        <f>TI_EHG_E!E13+NRG_E!E13+FC_E!E13</f>
        <v>5442.4942704000005</v>
      </c>
      <c r="F13" s="8">
        <f>TI_EHG_E!F13+NRG_E!F13+FC_E!F13</f>
        <v>5551.4674709999999</v>
      </c>
      <c r="G13" s="8">
        <f>TI_EHG_E!G13+NRG_E!G13+FC_E!G13</f>
        <v>4997.0588316000003</v>
      </c>
      <c r="H13" s="8">
        <f>TI_EHG_E!H13+NRG_E!H13+FC_E!H13</f>
        <v>2956.4731614000002</v>
      </c>
      <c r="I13" s="8">
        <f>TI_EHG_E!I13+NRG_E!I13+FC_E!I13</f>
        <v>3006.1909745999997</v>
      </c>
      <c r="J13" s="8">
        <f>TI_EHG_E!J13+NRG_E!J13+FC_E!J13</f>
        <v>1952.5676411999996</v>
      </c>
      <c r="K13" s="8">
        <f>TI_EHG_E!K13+NRG_E!K13+FC_E!K13</f>
        <v>1737.6425946000002</v>
      </c>
      <c r="L13" s="8">
        <f>TI_EHG_E!L13+NRG_E!L13+FC_E!L13</f>
        <v>1679.0324429999996</v>
      </c>
      <c r="M13" s="8">
        <f>TI_EHG_E!M13+NRG_E!M13+FC_E!M13</f>
        <v>1809.9740340000001</v>
      </c>
      <c r="N13" s="8">
        <f>TI_EHG_E!N13+NRG_E!N13+FC_E!N13</f>
        <v>2224.4626865999994</v>
      </c>
      <c r="O13" s="8">
        <f>TI_EHG_E!O13+NRG_E!O13+FC_E!O13</f>
        <v>2381.8289616000006</v>
      </c>
      <c r="P13" s="8">
        <f>TI_EHG_E!P13+NRG_E!P13+FC_E!P13</f>
        <v>2540.6983205999995</v>
      </c>
      <c r="Q13" s="8">
        <f>TI_EHG_E!Q13+NRG_E!Q13+FC_E!Q13</f>
        <v>2345.8374983999993</v>
      </c>
      <c r="R13" s="8">
        <f>TI_EHG_E!R13+NRG_E!R13+FC_E!R13</f>
        <v>2559.1632791999991</v>
      </c>
      <c r="S13" s="8">
        <f>TI_EHG_E!S13+NRG_E!S13+FC_E!S13</f>
        <v>2244.4132061999999</v>
      </c>
      <c r="T13" s="8">
        <f>TI_EHG_E!T13+NRG_E!T13+FC_E!T13</f>
        <v>2316.1293935999997</v>
      </c>
      <c r="U13" s="8">
        <f>TI_EHG_E!U13+NRG_E!U13+FC_E!U13</f>
        <v>1997.4214590000001</v>
      </c>
      <c r="V13" s="8">
        <f>TI_EHG_E!V13+NRG_E!V13+FC_E!V13</f>
        <v>960.93990299999984</v>
      </c>
      <c r="W13" s="8">
        <f>TI_EHG_E!W13+NRG_E!W13+FC_E!W13</f>
        <v>942.66769740000007</v>
      </c>
      <c r="X13" s="8">
        <f>TI_EHG_E!X13+NRG_E!X13+FC_E!X13</f>
        <v>1118.8556213999998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37.230359760000006</v>
      </c>
      <c r="D16" s="8">
        <f>TI_EHG_E!D16+NRG_E!D16+FC_E!D16</f>
        <v>3.2394067200000007</v>
      </c>
      <c r="E16" s="8">
        <f>TI_EHG_E!E16+NRG_E!E16+FC_E!E16</f>
        <v>3.309562080000001</v>
      </c>
      <c r="F16" s="8">
        <f>TI_EHG_E!F16+NRG_E!F16+FC_E!F16</f>
        <v>3.2615431200000007</v>
      </c>
      <c r="G16" s="8">
        <f>TI_EHG_E!G16+NRG_E!G16+FC_E!G16</f>
        <v>3.3194383199999997</v>
      </c>
      <c r="H16" s="8">
        <f>TI_EHG_E!H16+NRG_E!H16+FC_E!H16</f>
        <v>3.3078592800000002</v>
      </c>
      <c r="I16" s="8">
        <f>TI_EHG_E!I16+NRG_E!I16+FC_E!I16</f>
        <v>6.6126535200000003</v>
      </c>
      <c r="J16" s="8">
        <f>TI_EHG_E!J16+NRG_E!J16+FC_E!J16</f>
        <v>4.9718354399999996</v>
      </c>
      <c r="K16" s="8">
        <f>TI_EHG_E!K16+NRG_E!K16+FC_E!K16</f>
        <v>13.227690960000002</v>
      </c>
      <c r="L16" s="8">
        <f>TI_EHG_E!L16+NRG_E!L16+FC_E!L16</f>
        <v>12.283999200000002</v>
      </c>
      <c r="M16" s="8">
        <f>TI_EHG_E!M16+NRG_E!M16+FC_E!M16</f>
        <v>6.4675749600000003</v>
      </c>
      <c r="N16" s="8">
        <f>TI_EHG_E!N16+NRG_E!N16+FC_E!N16</f>
        <v>17.378095680000001</v>
      </c>
      <c r="O16" s="8">
        <f>TI_EHG_E!O16+NRG_E!O16+FC_E!O16</f>
        <v>9.3388363200000004</v>
      </c>
      <c r="P16" s="8">
        <f>TI_EHG_E!P16+NRG_E!P16+FC_E!P16</f>
        <v>61.75136088</v>
      </c>
      <c r="Q16" s="8">
        <f>TI_EHG_E!Q16+NRG_E!Q16+FC_E!Q16</f>
        <v>115.90823376</v>
      </c>
      <c r="R16" s="8">
        <f>TI_EHG_E!R16+NRG_E!R16+FC_E!R16</f>
        <v>61.359716880000001</v>
      </c>
      <c r="S16" s="8">
        <f>TI_EHG_E!S16+NRG_E!S16+FC_E!S16</f>
        <v>35.946108000000002</v>
      </c>
      <c r="T16" s="8">
        <f>TI_EHG_E!T16+NRG_E!T16+FC_E!T16</f>
        <v>44.302428720000002</v>
      </c>
      <c r="U16" s="8">
        <f>TI_EHG_E!U16+NRG_E!U16+FC_E!U16</f>
        <v>72.294076800000056</v>
      </c>
      <c r="V16" s="8">
        <f>TI_EHG_E!V16+NRG_E!V16+FC_E!V16</f>
        <v>66.332573999999966</v>
      </c>
      <c r="W16" s="8">
        <f>TI_EHG_E!W16+NRG_E!W16+FC_E!W16</f>
        <v>10.451105279999997</v>
      </c>
      <c r="X16" s="8">
        <f>TI_EHG_E!X16+NRG_E!X16+FC_E!X16</f>
        <v>5.4724586400000002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13500.9935928</v>
      </c>
      <c r="D17" s="27">
        <f t="shared" ref="D17:X17" si="8">SUM(D18:D21)</f>
        <v>12275.808191999999</v>
      </c>
      <c r="E17" s="27">
        <f t="shared" si="8"/>
        <v>11544.507971999998</v>
      </c>
      <c r="F17" s="27">
        <f t="shared" si="8"/>
        <v>12411.3564864</v>
      </c>
      <c r="G17" s="27">
        <f t="shared" si="8"/>
        <v>13261.667378400001</v>
      </c>
      <c r="H17" s="27">
        <f t="shared" si="8"/>
        <v>10074.029543999999</v>
      </c>
      <c r="I17" s="27">
        <f t="shared" si="8"/>
        <v>11865.626531999998</v>
      </c>
      <c r="J17" s="27">
        <f t="shared" si="8"/>
        <v>13603.8897</v>
      </c>
      <c r="K17" s="27">
        <f t="shared" si="8"/>
        <v>11918.7525384</v>
      </c>
      <c r="L17" s="27">
        <f t="shared" si="8"/>
        <v>8084.831371199999</v>
      </c>
      <c r="M17" s="27">
        <f t="shared" si="8"/>
        <v>10099.332792000001</v>
      </c>
      <c r="N17" s="27">
        <f t="shared" si="8"/>
        <v>10035.153619200002</v>
      </c>
      <c r="O17" s="27">
        <f t="shared" si="8"/>
        <v>9920.3930928000009</v>
      </c>
      <c r="P17" s="27">
        <f t="shared" si="8"/>
        <v>10082.3193792</v>
      </c>
      <c r="Q17" s="27">
        <f t="shared" si="8"/>
        <v>10979.924421599999</v>
      </c>
      <c r="R17" s="27">
        <f t="shared" si="8"/>
        <v>11288.908296000001</v>
      </c>
      <c r="S17" s="27">
        <f t="shared" si="8"/>
        <v>10638.125567999999</v>
      </c>
      <c r="T17" s="27">
        <f t="shared" si="8"/>
        <v>10786.244834880001</v>
      </c>
      <c r="U17" s="27">
        <f t="shared" si="8"/>
        <v>10565.64961488</v>
      </c>
      <c r="V17" s="27">
        <f t="shared" si="8"/>
        <v>9917.6705279999987</v>
      </c>
      <c r="W17" s="27">
        <f t="shared" si="8"/>
        <v>8309.0809166399995</v>
      </c>
      <c r="X17" s="27">
        <f t="shared" si="8"/>
        <v>8919.4703486399994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7.4325599999999996</v>
      </c>
      <c r="D18" s="8">
        <f>TI_EHG_E!D18+NRG_E!D18+FC_E!D18</f>
        <v>7.0329599999999992</v>
      </c>
      <c r="E18" s="8">
        <f>TI_EHG_E!E18+NRG_E!E18+FC_E!E18</f>
        <v>6.233760000000002</v>
      </c>
      <c r="F18" s="8">
        <f>TI_EHG_E!F18+NRG_E!F18+FC_E!F18</f>
        <v>5.9940000000000007</v>
      </c>
      <c r="G18" s="8">
        <f>TI_EHG_E!G18+NRG_E!G18+FC_E!G18</f>
        <v>5.3146800000000018</v>
      </c>
      <c r="H18" s="8">
        <f>TI_EHG_E!H18+NRG_E!H18+FC_E!H18</f>
        <v>4.4755200000000013</v>
      </c>
      <c r="I18" s="8">
        <f>TI_EHG_E!I18+NRG_E!I18+FC_E!I18</f>
        <v>4.675320000000001</v>
      </c>
      <c r="J18" s="8">
        <f>TI_EHG_E!J18+NRG_E!J18+FC_E!J18</f>
        <v>4.4355600000000006</v>
      </c>
      <c r="K18" s="8">
        <f>TI_EHG_E!K18+NRG_E!K18+FC_E!K18</f>
        <v>4.23576</v>
      </c>
      <c r="L18" s="8">
        <f>TI_EHG_E!L18+NRG_E!L18+FC_E!L18</f>
        <v>4.355640000000002</v>
      </c>
      <c r="M18" s="8">
        <f>TI_EHG_E!M18+NRG_E!M18+FC_E!M18</f>
        <v>4.2357600000000017</v>
      </c>
      <c r="N18" s="8">
        <f>TI_EHG_E!N18+NRG_E!N18+FC_E!N18</f>
        <v>3.8361599999999996</v>
      </c>
      <c r="O18" s="8">
        <f>TI_EHG_E!O18+NRG_E!O18+FC_E!O18</f>
        <v>2.9170800000000012</v>
      </c>
      <c r="P18" s="8">
        <f>TI_EHG_E!P18+NRG_E!P18+FC_E!P18</f>
        <v>2.8771200000000006</v>
      </c>
      <c r="Q18" s="8">
        <f>TI_EHG_E!Q18+NRG_E!Q18+FC_E!Q18</f>
        <v>1.71828</v>
      </c>
      <c r="R18" s="8">
        <f>TI_EHG_E!R18+NRG_E!R18+FC_E!R18</f>
        <v>0.11988000000000014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3012.0249599999997</v>
      </c>
      <c r="D19" s="8">
        <f>TI_EHG_E!D19+NRG_E!D19+FC_E!D19</f>
        <v>3033.5234399999999</v>
      </c>
      <c r="E19" s="8">
        <f>TI_EHG_E!E19+NRG_E!E19+FC_E!E19</f>
        <v>2869.9272000000001</v>
      </c>
      <c r="F19" s="8">
        <f>TI_EHG_E!F19+NRG_E!F19+FC_E!F19</f>
        <v>3185.97084</v>
      </c>
      <c r="G19" s="8">
        <f>TI_EHG_E!G19+NRG_E!G19+FC_E!G19</f>
        <v>3164.7920400000003</v>
      </c>
      <c r="H19" s="8">
        <f>TI_EHG_E!H19+NRG_E!H19+FC_E!H19</f>
        <v>2748.36888</v>
      </c>
      <c r="I19" s="8">
        <f>TI_EHG_E!I19+NRG_E!I19+FC_E!I19</f>
        <v>3089.22768</v>
      </c>
      <c r="J19" s="8">
        <f>TI_EHG_E!J19+NRG_E!J19+FC_E!J19</f>
        <v>3372.74388</v>
      </c>
      <c r="K19" s="8">
        <f>TI_EHG_E!K19+NRG_E!K19+FC_E!K19</f>
        <v>3269.1275999999998</v>
      </c>
      <c r="L19" s="8">
        <f>TI_EHG_E!L19+NRG_E!L19+FC_E!L19</f>
        <v>2339.2583999999997</v>
      </c>
      <c r="M19" s="8">
        <f>TI_EHG_E!M19+NRG_E!M19+FC_E!M19</f>
        <v>3237.5192400000005</v>
      </c>
      <c r="N19" s="8">
        <f>TI_EHG_E!N19+NRG_E!N19+FC_E!N19</f>
        <v>3052.944</v>
      </c>
      <c r="O19" s="8">
        <f>TI_EHG_E!O19+NRG_E!O19+FC_E!O19</f>
        <v>2895.4216799999999</v>
      </c>
      <c r="P19" s="8">
        <f>TI_EHG_E!P19+NRG_E!P19+FC_E!P19</f>
        <v>3056.6602800000001</v>
      </c>
      <c r="Q19" s="8">
        <f>TI_EHG_E!Q19+NRG_E!Q19+FC_E!Q19</f>
        <v>3097.0598399999999</v>
      </c>
      <c r="R19" s="8">
        <f>TI_EHG_E!R19+NRG_E!R19+FC_E!R19</f>
        <v>3167.3494799999999</v>
      </c>
      <c r="S19" s="8">
        <f>TI_EHG_E!S19+NRG_E!S19+FC_E!S19</f>
        <v>3128.9878800000006</v>
      </c>
      <c r="T19" s="8">
        <f>TI_EHG_E!T19+NRG_E!T19+FC_E!T19</f>
        <v>3071.0222236799996</v>
      </c>
      <c r="U19" s="8">
        <f>TI_EHG_E!U19+NRG_E!U19+FC_E!U19</f>
        <v>3127.0109788799996</v>
      </c>
      <c r="V19" s="8">
        <f>TI_EHG_E!V19+NRG_E!V19+FC_E!V19</f>
        <v>2988.1728359999997</v>
      </c>
      <c r="W19" s="8">
        <f>TI_EHG_E!W19+NRG_E!W19+FC_E!W19</f>
        <v>2614.1545886399995</v>
      </c>
      <c r="X19" s="8">
        <f>TI_EHG_E!X19+NRG_E!X19+FC_E!X19</f>
        <v>3118.2188198399999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9633.7799999999988</v>
      </c>
      <c r="D20" s="8">
        <f>TI_EHG_E!D20+NRG_E!D20+FC_E!D20</f>
        <v>8295.0397919999996</v>
      </c>
      <c r="E20" s="8">
        <f>TI_EHG_E!E20+NRG_E!E20+FC_E!E20</f>
        <v>7475.5193759999975</v>
      </c>
      <c r="F20" s="8">
        <f>TI_EHG_E!F20+NRG_E!F20+FC_E!F20</f>
        <v>8068.0597920000009</v>
      </c>
      <c r="G20" s="8">
        <f>TI_EHG_E!G20+NRG_E!G20+FC_E!G20</f>
        <v>8797.3591680000009</v>
      </c>
      <c r="H20" s="8">
        <f>TI_EHG_E!H20+NRG_E!H20+FC_E!H20</f>
        <v>6095.9611439999999</v>
      </c>
      <c r="I20" s="8">
        <f>TI_EHG_E!I20+NRG_E!I20+FC_E!I20</f>
        <v>7526.4798959999989</v>
      </c>
      <c r="J20" s="8">
        <f>TI_EHG_E!J20+NRG_E!J20+FC_E!J20</f>
        <v>9002.7606240000005</v>
      </c>
      <c r="K20" s="8">
        <f>TI_EHG_E!K20+NRG_E!K20+FC_E!K20</f>
        <v>7423.2596879999992</v>
      </c>
      <c r="L20" s="8">
        <f>TI_EHG_E!L20+NRG_E!L20+FC_E!L20</f>
        <v>4578.6003119999996</v>
      </c>
      <c r="M20" s="8">
        <f>TI_EHG_E!M20+NRG_E!M20+FC_E!M20</f>
        <v>5725.7197919999999</v>
      </c>
      <c r="N20" s="8">
        <f>TI_EHG_E!N20+NRG_E!N20+FC_E!N20</f>
        <v>5790.4591680000012</v>
      </c>
      <c r="O20" s="8">
        <f>TI_EHG_E!O20+NRG_E!O20+FC_E!O20</f>
        <v>5897.8398959999995</v>
      </c>
      <c r="P20" s="8">
        <f>TI_EHG_E!P20+NRG_E!P20+FC_E!P20</f>
        <v>5857.7996879999992</v>
      </c>
      <c r="Q20" s="8">
        <f>TI_EHG_E!Q20+NRG_E!Q20+FC_E!Q20</f>
        <v>6708.5197919999991</v>
      </c>
      <c r="R20" s="8">
        <f>TI_EHG_E!R20+NRG_E!R20+FC_E!R20</f>
        <v>6882.2002080000002</v>
      </c>
      <c r="S20" s="8">
        <f>TI_EHG_E!S20+NRG_E!S20+FC_E!S20</f>
        <v>6541.0796879999998</v>
      </c>
      <c r="T20" s="8">
        <f>TI_EHG_E!T20+NRG_E!T20+FC_E!T20</f>
        <v>7062.7574160000004</v>
      </c>
      <c r="U20" s="8">
        <f>TI_EHG_E!U20+NRG_E!U20+FC_E!U20</f>
        <v>6857.9643599999999</v>
      </c>
      <c r="V20" s="8">
        <f>TI_EHG_E!V20+NRG_E!V20+FC_E!V20</f>
        <v>6324.9806879999996</v>
      </c>
      <c r="W20" s="8">
        <f>TI_EHG_E!W20+NRG_E!W20+FC_E!W20</f>
        <v>5055.0842160000002</v>
      </c>
      <c r="X20" s="8">
        <f>TI_EHG_E!X20+NRG_E!X20+FC_E!X20</f>
        <v>5287.4902079999993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847.75607280000008</v>
      </c>
      <c r="D21" s="8">
        <f>TI_EHG_E!D21+NRG_E!D21+FC_E!D21</f>
        <v>940.21199999999999</v>
      </c>
      <c r="E21" s="8">
        <f>TI_EHG_E!E21+NRG_E!E21+FC_E!E21</f>
        <v>1192.827636</v>
      </c>
      <c r="F21" s="8">
        <f>TI_EHG_E!F21+NRG_E!F21+FC_E!F21</f>
        <v>1151.3318543999999</v>
      </c>
      <c r="G21" s="8">
        <f>TI_EHG_E!G21+NRG_E!G21+FC_E!G21</f>
        <v>1294.2014904</v>
      </c>
      <c r="H21" s="8">
        <f>TI_EHG_E!H21+NRG_E!H21+FC_E!H21</f>
        <v>1225.2240000000002</v>
      </c>
      <c r="I21" s="8">
        <f>TI_EHG_E!I21+NRG_E!I21+FC_E!I21</f>
        <v>1245.2436360000002</v>
      </c>
      <c r="J21" s="8">
        <f>TI_EHG_E!J21+NRG_E!J21+FC_E!J21</f>
        <v>1223.9496359999998</v>
      </c>
      <c r="K21" s="8">
        <f>TI_EHG_E!K21+NRG_E!K21+FC_E!K21</f>
        <v>1222.1294903999999</v>
      </c>
      <c r="L21" s="8">
        <f>TI_EHG_E!L21+NRG_E!L21+FC_E!L21</f>
        <v>1162.6170191999997</v>
      </c>
      <c r="M21" s="8">
        <f>TI_EHG_E!M21+NRG_E!M21+FC_E!M21</f>
        <v>1131.8579999999997</v>
      </c>
      <c r="N21" s="8">
        <f>TI_EHG_E!N21+NRG_E!N21+FC_E!N21</f>
        <v>1187.9142911999998</v>
      </c>
      <c r="O21" s="8">
        <f>TI_EHG_E!O21+NRG_E!O21+FC_E!O21</f>
        <v>1124.2144367999999</v>
      </c>
      <c r="P21" s="8">
        <f>TI_EHG_E!P21+NRG_E!P21+FC_E!P21</f>
        <v>1164.9822912</v>
      </c>
      <c r="Q21" s="8">
        <f>TI_EHG_E!Q21+NRG_E!Q21+FC_E!Q21</f>
        <v>1172.6265096</v>
      </c>
      <c r="R21" s="8">
        <f>TI_EHG_E!R21+NRG_E!R21+FC_E!R21</f>
        <v>1239.2387279999996</v>
      </c>
      <c r="S21" s="8">
        <f>TI_EHG_E!S21+NRG_E!S21+FC_E!S21</f>
        <v>968.05799999999999</v>
      </c>
      <c r="T21" s="8">
        <f>TI_EHG_E!T21+NRG_E!T21+FC_E!T21</f>
        <v>652.46519520000004</v>
      </c>
      <c r="U21" s="8">
        <f>TI_EHG_E!U21+NRG_E!U21+FC_E!U21</f>
        <v>580.67427599999996</v>
      </c>
      <c r="V21" s="8">
        <f>TI_EHG_E!V21+NRG_E!V21+FC_E!V21</f>
        <v>604.51700400000004</v>
      </c>
      <c r="W21" s="8">
        <f>TI_EHG_E!W21+NRG_E!W21+FC_E!W21</f>
        <v>639.84211200000004</v>
      </c>
      <c r="X21" s="8">
        <f>TI_EHG_E!X21+NRG_E!X21+FC_E!X21</f>
        <v>513.76132080000002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50187.832796520008</v>
      </c>
      <c r="D26" s="27">
        <f t="shared" ref="D26:X26" si="12">SUM(D27,D33)</f>
        <v>50021.872743239997</v>
      </c>
      <c r="E26" s="27">
        <f t="shared" si="12"/>
        <v>49153.569717960003</v>
      </c>
      <c r="F26" s="27">
        <f t="shared" si="12"/>
        <v>52501.230044640004</v>
      </c>
      <c r="G26" s="27">
        <f t="shared" si="12"/>
        <v>55744.03285956</v>
      </c>
      <c r="H26" s="27">
        <f t="shared" si="12"/>
        <v>57256.165613520003</v>
      </c>
      <c r="I26" s="27">
        <f t="shared" si="12"/>
        <v>58811.08792464</v>
      </c>
      <c r="J26" s="27">
        <f t="shared" si="12"/>
        <v>61921.248648839995</v>
      </c>
      <c r="K26" s="27">
        <f t="shared" si="12"/>
        <v>63050.73033708</v>
      </c>
      <c r="L26" s="27">
        <f t="shared" si="12"/>
        <v>63315.511971839995</v>
      </c>
      <c r="M26" s="27">
        <f t="shared" si="12"/>
        <v>66180.346026839994</v>
      </c>
      <c r="N26" s="27">
        <f t="shared" si="12"/>
        <v>65511.175969440024</v>
      </c>
      <c r="O26" s="27">
        <f t="shared" si="12"/>
        <v>62430.203705400003</v>
      </c>
      <c r="P26" s="27">
        <f t="shared" si="12"/>
        <v>57578.864281919989</v>
      </c>
      <c r="Q26" s="27">
        <f t="shared" si="12"/>
        <v>56964.872825999999</v>
      </c>
      <c r="R26" s="27">
        <f t="shared" si="12"/>
        <v>60257.242603440012</v>
      </c>
      <c r="S26" s="27">
        <f t="shared" si="12"/>
        <v>67417.628735160019</v>
      </c>
      <c r="T26" s="27">
        <f t="shared" si="12"/>
        <v>76213.87995420002</v>
      </c>
      <c r="U26" s="27">
        <f t="shared" si="12"/>
        <v>78415.164164159985</v>
      </c>
      <c r="V26" s="27">
        <f t="shared" si="12"/>
        <v>79901.453605679999</v>
      </c>
      <c r="W26" s="27">
        <f t="shared" si="12"/>
        <v>76950.321086880023</v>
      </c>
      <c r="X26" s="27">
        <f t="shared" si="12"/>
        <v>82732.993338600005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3.1156311600000004</v>
      </c>
      <c r="D27" s="19">
        <f t="shared" ref="D27:X27" si="14">SUM(D28:D32)</f>
        <v>0</v>
      </c>
      <c r="E27" s="19">
        <f t="shared" si="14"/>
        <v>3.1166866799999986</v>
      </c>
      <c r="F27" s="19">
        <f t="shared" si="14"/>
        <v>9.345837959999999</v>
      </c>
      <c r="G27" s="19">
        <f t="shared" si="14"/>
        <v>9.3453102000000019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3.1156311600000004</v>
      </c>
      <c r="D28" s="8">
        <f>TI_EHG_E!D28+NRG_E!D28+FC_E!D28</f>
        <v>0</v>
      </c>
      <c r="E28" s="8">
        <f>TI_EHG_E!E28+NRG_E!E28+FC_E!E28</f>
        <v>3.1166866799999986</v>
      </c>
      <c r="F28" s="8">
        <f>TI_EHG_E!F28+NRG_E!F28+FC_E!F28</f>
        <v>9.345837959999999</v>
      </c>
      <c r="G28" s="8">
        <f>TI_EHG_E!G28+NRG_E!G28+FC_E!G28</f>
        <v>9.3453102000000019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50184.717165360009</v>
      </c>
      <c r="D33" s="19">
        <f t="shared" ref="D33:X33" si="16">SUM(D34:D50)</f>
        <v>50021.872743239997</v>
      </c>
      <c r="E33" s="19">
        <f t="shared" si="16"/>
        <v>49150.453031280005</v>
      </c>
      <c r="F33" s="19">
        <f t="shared" si="16"/>
        <v>52491.884206680006</v>
      </c>
      <c r="G33" s="19">
        <f t="shared" si="16"/>
        <v>55734.687549360002</v>
      </c>
      <c r="H33" s="19">
        <f t="shared" si="16"/>
        <v>57256.165613520003</v>
      </c>
      <c r="I33" s="19">
        <f t="shared" si="16"/>
        <v>58811.08792464</v>
      </c>
      <c r="J33" s="19">
        <f t="shared" si="16"/>
        <v>61921.248648839995</v>
      </c>
      <c r="K33" s="19">
        <f t="shared" si="16"/>
        <v>63050.73033708</v>
      </c>
      <c r="L33" s="19">
        <f t="shared" si="16"/>
        <v>63315.511971839995</v>
      </c>
      <c r="M33" s="19">
        <f t="shared" si="16"/>
        <v>66180.346026839994</v>
      </c>
      <c r="N33" s="19">
        <f t="shared" si="16"/>
        <v>65511.175969440024</v>
      </c>
      <c r="O33" s="19">
        <f t="shared" si="16"/>
        <v>62430.203705400003</v>
      </c>
      <c r="P33" s="19">
        <f t="shared" si="16"/>
        <v>57578.864281919989</v>
      </c>
      <c r="Q33" s="19">
        <f t="shared" si="16"/>
        <v>56964.872825999999</v>
      </c>
      <c r="R33" s="19">
        <f t="shared" si="16"/>
        <v>60257.242603440012</v>
      </c>
      <c r="S33" s="19">
        <f t="shared" si="16"/>
        <v>67417.628735160019</v>
      </c>
      <c r="T33" s="19">
        <f t="shared" si="16"/>
        <v>76213.87995420002</v>
      </c>
      <c r="U33" s="19">
        <f t="shared" si="16"/>
        <v>78415.164164159985</v>
      </c>
      <c r="V33" s="19">
        <f t="shared" si="16"/>
        <v>79901.453605679999</v>
      </c>
      <c r="W33" s="19">
        <f t="shared" si="16"/>
        <v>76950.321086880023</v>
      </c>
      <c r="X33" s="19">
        <f t="shared" si="16"/>
        <v>82732.993338600005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1864.6848</v>
      </c>
      <c r="D34" s="8">
        <f>TI_EHG_E!D34+NRG_E!D34+FC_E!D34</f>
        <v>1784.8512000000001</v>
      </c>
      <c r="E34" s="8">
        <f>TI_EHG_E!E34+NRG_E!E34+FC_E!E34</f>
        <v>1773.4464000000003</v>
      </c>
      <c r="F34" s="8">
        <f>TI_EHG_E!F34+NRG_E!F34+FC_E!F34</f>
        <v>1836.1728000000003</v>
      </c>
      <c r="G34" s="8">
        <f>TI_EHG_E!G34+NRG_E!G34+FC_E!G34</f>
        <v>1961.6256000000003</v>
      </c>
      <c r="H34" s="8">
        <f>TI_EHG_E!H34+NRG_E!H34+FC_E!H34</f>
        <v>1667.9520000000002</v>
      </c>
      <c r="I34" s="8">
        <f>TI_EHG_E!I34+NRG_E!I34+FC_E!I34</f>
        <v>1975.8815999999997</v>
      </c>
      <c r="J34" s="8">
        <f>TI_EHG_E!J34+NRG_E!J34+FC_E!J34</f>
        <v>2249.5968000000003</v>
      </c>
      <c r="K34" s="8">
        <f>TI_EHG_E!K34+NRG_E!K34+FC_E!K34</f>
        <v>2107.0367999999999</v>
      </c>
      <c r="L34" s="8">
        <f>TI_EHG_E!L34+NRG_E!L34+FC_E!L34</f>
        <v>2081.3760000000002</v>
      </c>
      <c r="M34" s="8">
        <f>TI_EHG_E!M34+NRG_E!M34+FC_E!M34</f>
        <v>2306.6208000000001</v>
      </c>
      <c r="N34" s="8">
        <f>TI_EHG_E!N34+NRG_E!N34+FC_E!N34</f>
        <v>1947.3696</v>
      </c>
      <c r="O34" s="8">
        <f>TI_EHG_E!O34+NRG_E!O34+FC_E!O34</f>
        <v>2184.0192000000002</v>
      </c>
      <c r="P34" s="8">
        <f>TI_EHG_E!P34+NRG_E!P34+FC_E!P34</f>
        <v>1898.8992000000001</v>
      </c>
      <c r="Q34" s="8">
        <f>TI_EHG_E!Q34+NRG_E!Q34+FC_E!Q34</f>
        <v>1482.6240000000003</v>
      </c>
      <c r="R34" s="8">
        <f>TI_EHG_E!R34+NRG_E!R34+FC_E!R34</f>
        <v>1533.9456</v>
      </c>
      <c r="S34" s="8">
        <f>TI_EHG_E!S34+NRG_E!S34+FC_E!S34</f>
        <v>1719.2736</v>
      </c>
      <c r="T34" s="8">
        <f>TI_EHG_E!T34+NRG_E!T34+FC_E!T34</f>
        <v>1322.3210342400002</v>
      </c>
      <c r="U34" s="8">
        <f>TI_EHG_E!U34+NRG_E!U34+FC_E!U34</f>
        <v>1570.6435507199999</v>
      </c>
      <c r="V34" s="8">
        <f>TI_EHG_E!V34+NRG_E!V34+FC_E!V34</f>
        <v>1738.2256819200002</v>
      </c>
      <c r="W34" s="8">
        <f>TI_EHG_E!W34+NRG_E!W34+FC_E!W34</f>
        <v>1908.5449651200001</v>
      </c>
      <c r="X34" s="8">
        <f>TI_EHG_E!X34+NRG_E!X34+FC_E!X34</f>
        <v>2168.3118873599997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3077.1541105199999</v>
      </c>
      <c r="D36" s="8">
        <f>TI_EHG_E!D36+NRG_E!D36+FC_E!D36</f>
        <v>3665.1259681200004</v>
      </c>
      <c r="E36" s="8">
        <f>TI_EHG_E!E36+NRG_E!E36+FC_E!E36</f>
        <v>4563.4994719200004</v>
      </c>
      <c r="F36" s="8">
        <f>TI_EHG_E!F36+NRG_E!F36+FC_E!F36</f>
        <v>5688.7054110000008</v>
      </c>
      <c r="G36" s="8">
        <f>TI_EHG_E!G36+NRG_E!G36+FC_E!G36</f>
        <v>6402.0316528800013</v>
      </c>
      <c r="H36" s="8">
        <f>TI_EHG_E!H36+NRG_E!H36+FC_E!H36</f>
        <v>6864.6493533600005</v>
      </c>
      <c r="I36" s="8">
        <f>TI_EHG_E!I36+NRG_E!I36+FC_E!I36</f>
        <v>7249.6662447600011</v>
      </c>
      <c r="J36" s="8">
        <f>TI_EHG_E!J36+NRG_E!J36+FC_E!J36</f>
        <v>7416.8058024000011</v>
      </c>
      <c r="K36" s="8">
        <f>TI_EHG_E!K36+NRG_E!K36+FC_E!K36</f>
        <v>7330.2514819200005</v>
      </c>
      <c r="L36" s="8">
        <f>TI_EHG_E!L36+NRG_E!L36+FC_E!L36</f>
        <v>6931.4094057600005</v>
      </c>
      <c r="M36" s="8">
        <f>TI_EHG_E!M36+NRG_E!M36+FC_E!M36</f>
        <v>6916.8963805200001</v>
      </c>
      <c r="N36" s="8">
        <f>TI_EHG_E!N36+NRG_E!N36+FC_E!N36</f>
        <v>6649.8573067200023</v>
      </c>
      <c r="O36" s="8">
        <f>TI_EHG_E!O36+NRG_E!O36+FC_E!O36</f>
        <v>6658.565031000001</v>
      </c>
      <c r="P36" s="8">
        <f>TI_EHG_E!P36+NRG_E!P36+FC_E!P36</f>
        <v>6484.40872812</v>
      </c>
      <c r="Q36" s="8">
        <f>TI_EHG_E!Q36+NRG_E!Q36+FC_E!Q36</f>
        <v>6548.2656757200002</v>
      </c>
      <c r="R36" s="8">
        <f>TI_EHG_E!R36+NRG_E!R36+FC_E!R36</f>
        <v>6655.6619262000004</v>
      </c>
      <c r="S36" s="8">
        <f>TI_EHG_E!S36+NRG_E!S36+FC_E!S36</f>
        <v>7006.8767281199998</v>
      </c>
      <c r="T36" s="8">
        <f>TI_EHG_E!T36+NRG_E!T36+FC_E!T36</f>
        <v>7342.1262709199991</v>
      </c>
      <c r="U36" s="8">
        <f>TI_EHG_E!U36+NRG_E!U36+FC_E!U36</f>
        <v>7461.6351469200017</v>
      </c>
      <c r="V36" s="8">
        <f>TI_EHG_E!V36+NRG_E!V36+FC_E!V36</f>
        <v>7797.7335866399999</v>
      </c>
      <c r="W36" s="8">
        <f>TI_EHG_E!W36+NRG_E!W36+FC_E!W36</f>
        <v>7049.6114302799997</v>
      </c>
      <c r="X36" s="8">
        <f>TI_EHG_E!X36+NRG_E!X36+FC_E!X36</f>
        <v>7242.8782496399999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15365.30031036</v>
      </c>
      <c r="D37" s="8">
        <f>TI_EHG_E!D37+NRG_E!D37+FC_E!D37</f>
        <v>14210.984292120002</v>
      </c>
      <c r="E37" s="8">
        <f>TI_EHG_E!E37+NRG_E!E37+FC_E!E37</f>
        <v>12973.778294400006</v>
      </c>
      <c r="F37" s="8">
        <f>TI_EHG_E!F37+NRG_E!F37+FC_E!F37</f>
        <v>12415.040142120002</v>
      </c>
      <c r="G37" s="8">
        <f>TI_EHG_E!G37+NRG_E!G37+FC_E!G37</f>
        <v>12571.609548960003</v>
      </c>
      <c r="H37" s="8">
        <f>TI_EHG_E!H37+NRG_E!H37+FC_E!H37</f>
        <v>12141.811142999997</v>
      </c>
      <c r="I37" s="8">
        <f>TI_EHG_E!I37+NRG_E!I37+FC_E!I37</f>
        <v>12458.019808080004</v>
      </c>
      <c r="J37" s="8">
        <f>TI_EHG_E!J37+NRG_E!J37+FC_E!J37</f>
        <v>12430.39014756</v>
      </c>
      <c r="K37" s="8">
        <f>TI_EHG_E!K37+NRG_E!K37+FC_E!K37</f>
        <v>12276.890342639999</v>
      </c>
      <c r="L37" s="8">
        <f>TI_EHG_E!L37+NRG_E!L37+FC_E!L37</f>
        <v>12498.947999999999</v>
      </c>
      <c r="M37" s="8">
        <f>TI_EHG_E!M37+NRG_E!M37+FC_E!M37</f>
        <v>12336.786000000002</v>
      </c>
      <c r="N37" s="8">
        <f>TI_EHG_E!N37+NRG_E!N37+FC_E!N37</f>
        <v>11660.071500000002</v>
      </c>
      <c r="O37" s="8">
        <f>TI_EHG_E!O37+NRG_E!O37+FC_E!O37</f>
        <v>11157.993</v>
      </c>
      <c r="P37" s="8">
        <f>TI_EHG_E!P37+NRG_E!P37+FC_E!P37</f>
        <v>10630.9665</v>
      </c>
      <c r="Q37" s="8">
        <f>TI_EHG_E!Q37+NRG_E!Q37+FC_E!Q37</f>
        <v>10273.01284548</v>
      </c>
      <c r="R37" s="8">
        <f>TI_EHG_E!R37+NRG_E!R37+FC_E!R37</f>
        <v>10614.403273320004</v>
      </c>
      <c r="S37" s="8">
        <f>TI_EHG_E!S37+NRG_E!S37+FC_E!S37</f>
        <v>11213.363090159999</v>
      </c>
      <c r="T37" s="8">
        <f>TI_EHG_E!T37+NRG_E!T37+FC_E!T37</f>
        <v>12263.721540840001</v>
      </c>
      <c r="U37" s="8">
        <f>TI_EHG_E!U37+NRG_E!U37+FC_E!U37</f>
        <v>12748.665005999999</v>
      </c>
      <c r="V37" s="8">
        <f>TI_EHG_E!V37+NRG_E!V37+FC_E!V37</f>
        <v>13185.094839840001</v>
      </c>
      <c r="W37" s="8">
        <f>TI_EHG_E!W37+NRG_E!W37+FC_E!W37</f>
        <v>12272.420159999998</v>
      </c>
      <c r="X37" s="8">
        <f>TI_EHG_E!X37+NRG_E!X37+FC_E!X37</f>
        <v>13571.567551079994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9.3030840000000019</v>
      </c>
      <c r="D38" s="8">
        <f>TI_EHG_E!D38+NRG_E!D38+FC_E!D38</f>
        <v>9.3030840000000001</v>
      </c>
      <c r="E38" s="8">
        <f>TI_EHG_E!E38+NRG_E!E38+FC_E!E38</f>
        <v>12.403944000000003</v>
      </c>
      <c r="F38" s="8">
        <f>TI_EHG_E!F38+NRG_E!F38+FC_E!F38</f>
        <v>12.403944000000003</v>
      </c>
      <c r="G38" s="8">
        <f>TI_EHG_E!G38+NRG_E!G38+FC_E!G38</f>
        <v>9.3030840000000001</v>
      </c>
      <c r="H38" s="8">
        <f>TI_EHG_E!H38+NRG_E!H38+FC_E!H38</f>
        <v>9.3030840000000001</v>
      </c>
      <c r="I38" s="8">
        <f>TI_EHG_E!I38+NRG_E!I38+FC_E!I38</f>
        <v>9.3030840000000001</v>
      </c>
      <c r="J38" s="8">
        <f>TI_EHG_E!J38+NRG_E!J38+FC_E!J38</f>
        <v>12.403944000000003</v>
      </c>
      <c r="K38" s="8">
        <f>TI_EHG_E!K38+NRG_E!K38+FC_E!K38</f>
        <v>9.3030840000000001</v>
      </c>
      <c r="L38" s="8">
        <f>TI_EHG_E!L38+NRG_E!L38+FC_E!L38</f>
        <v>12.320028000000001</v>
      </c>
      <c r="M38" s="8">
        <f>TI_EHG_E!M38+NRG_E!M38+FC_E!M38</f>
        <v>12.320028000000001</v>
      </c>
      <c r="N38" s="8">
        <f>TI_EHG_E!N38+NRG_E!N38+FC_E!N38</f>
        <v>15.399971999999998</v>
      </c>
      <c r="O38" s="8">
        <f>TI_EHG_E!O38+NRG_E!O38+FC_E!O38</f>
        <v>15.399971999999998</v>
      </c>
      <c r="P38" s="8">
        <f>TI_EHG_E!P38+NRG_E!P38+FC_E!P38</f>
        <v>12.320027999999999</v>
      </c>
      <c r="Q38" s="8">
        <f>TI_EHG_E!Q38+NRG_E!Q38+FC_E!Q38</f>
        <v>15.399972</v>
      </c>
      <c r="R38" s="8">
        <f>TI_EHG_E!R38+NRG_E!R38+FC_E!R38</f>
        <v>12.320027999999997</v>
      </c>
      <c r="S38" s="8">
        <f>TI_EHG_E!S38+NRG_E!S38+FC_E!S38</f>
        <v>12.320027999999999</v>
      </c>
      <c r="T38" s="8">
        <f>TI_EHG_E!T38+NRG_E!T38+FC_E!T38</f>
        <v>10.281095999999998</v>
      </c>
      <c r="U38" s="8">
        <f>TI_EHG_E!U38+NRG_E!U38+FC_E!U38</f>
        <v>12.313728000000005</v>
      </c>
      <c r="V38" s="8">
        <f>TI_EHG_E!V38+NRG_E!V38+FC_E!V38</f>
        <v>12.313728000000001</v>
      </c>
      <c r="W38" s="8">
        <f>TI_EHG_E!W38+NRG_E!W38+FC_E!W38</f>
        <v>11.087999999999999</v>
      </c>
      <c r="X38" s="8">
        <f>TI_EHG_E!X38+NRG_E!X38+FC_E!X38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6.3415800000000004</v>
      </c>
      <c r="D40" s="8">
        <f>TI_EHG_E!D40+NRG_E!D40+FC_E!D40</f>
        <v>6.3415800000000004</v>
      </c>
      <c r="E40" s="8">
        <f>TI_EHG_E!E40+NRG_E!E40+FC_E!E40</f>
        <v>3.1707900000000002</v>
      </c>
      <c r="F40" s="8">
        <f>TI_EHG_E!F40+NRG_E!F40+FC_E!F40</f>
        <v>3.1707900000000002</v>
      </c>
      <c r="G40" s="8">
        <f>TI_EHG_E!G40+NRG_E!G40+FC_E!G40</f>
        <v>3.1707900000000002</v>
      </c>
      <c r="H40" s="8">
        <f>TI_EHG_E!H40+NRG_E!H40+FC_E!H40</f>
        <v>6.3415800000000004</v>
      </c>
      <c r="I40" s="8">
        <f>TI_EHG_E!I40+NRG_E!I40+FC_E!I40</f>
        <v>6.3415800000000004</v>
      </c>
      <c r="J40" s="8">
        <f>TI_EHG_E!J40+NRG_E!J40+FC_E!J40</f>
        <v>6.3415800000000004</v>
      </c>
      <c r="K40" s="8">
        <f>TI_EHG_E!K40+NRG_E!K40+FC_E!K40</f>
        <v>3.1707900000000002</v>
      </c>
      <c r="L40" s="8">
        <f>TI_EHG_E!L40+NRG_E!L40+FC_E!L40</f>
        <v>3.09158496</v>
      </c>
      <c r="M40" s="8">
        <f>TI_EHG_E!M40+NRG_E!M40+FC_E!M40</f>
        <v>3.09158496</v>
      </c>
      <c r="N40" s="8">
        <f>TI_EHG_E!N40+NRG_E!N40+FC_E!N40</f>
        <v>3.09158496</v>
      </c>
      <c r="O40" s="8">
        <f>TI_EHG_E!O40+NRG_E!O40+FC_E!O40</f>
        <v>40.192157519999995</v>
      </c>
      <c r="P40" s="8">
        <f>TI_EHG_E!P40+NRG_E!P40+FC_E!P40</f>
        <v>40.191898679999987</v>
      </c>
      <c r="Q40" s="8">
        <f>TI_EHG_E!Q40+NRG_E!Q40+FC_E!Q40</f>
        <v>68.017198680000021</v>
      </c>
      <c r="R40" s="8">
        <f>TI_EHG_E!R40+NRG_E!R40+FC_E!R40</f>
        <v>43.283742480000022</v>
      </c>
      <c r="S40" s="8">
        <f>TI_EHG_E!S40+NRG_E!S40+FC_E!S40</f>
        <v>64.925613720000015</v>
      </c>
      <c r="T40" s="8">
        <f>TI_EHG_E!T40+NRG_E!T40+FC_E!T40</f>
        <v>73.904255640000002</v>
      </c>
      <c r="U40" s="8">
        <f>TI_EHG_E!U40+NRG_E!U40+FC_E!U40</f>
        <v>87.656166000000042</v>
      </c>
      <c r="V40" s="8">
        <f>TI_EHG_E!V40+NRG_E!V40+FC_E!V40</f>
        <v>90.05846004</v>
      </c>
      <c r="W40" s="8">
        <f>TI_EHG_E!W40+NRG_E!W40+FC_E!W40</f>
        <v>44.684325720000018</v>
      </c>
      <c r="X40" s="8">
        <f>TI_EHG_E!X40+NRG_E!X40+FC_E!X40</f>
        <v>79.580358000000018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144.86394744</v>
      </c>
      <c r="D41" s="8">
        <f>TI_EHG_E!D41+NRG_E!D41+FC_E!D41</f>
        <v>53.536912559999998</v>
      </c>
      <c r="E41" s="8">
        <f>TI_EHG_E!E41+NRG_E!E41+FC_E!E41</f>
        <v>34.641592559999999</v>
      </c>
      <c r="F41" s="8">
        <f>TI_EHG_E!F41+NRG_E!F41+FC_E!F41</f>
        <v>18.895320000000002</v>
      </c>
      <c r="G41" s="8">
        <f>TI_EHG_E!G41+NRG_E!G41+FC_E!G41</f>
        <v>0</v>
      </c>
      <c r="H41" s="8">
        <f>TI_EHG_E!H41+NRG_E!H41+FC_E!H41</f>
        <v>3.1493062799999985</v>
      </c>
      <c r="I41" s="8">
        <f>TI_EHG_E!I41+NRG_E!I41+FC_E!I41</f>
        <v>3.1493062799999985</v>
      </c>
      <c r="J41" s="8">
        <f>TI_EHG_E!J41+NRG_E!J41+FC_E!J41</f>
        <v>0</v>
      </c>
      <c r="K41" s="8">
        <f>TI_EHG_E!K41+NRG_E!K41+FC_E!K41</f>
        <v>3.1493062799999985</v>
      </c>
      <c r="L41" s="8">
        <f>TI_EHG_E!L41+NRG_E!L41+FC_E!L41</f>
        <v>6.18342876</v>
      </c>
      <c r="M41" s="8">
        <f>TI_EHG_E!M41+NRG_E!M41+FC_E!M41</f>
        <v>3.09158496</v>
      </c>
      <c r="N41" s="8">
        <f>TI_EHG_E!N41+NRG_E!N41+FC_E!N41</f>
        <v>3.09158496</v>
      </c>
      <c r="O41" s="8">
        <f>TI_EHG_E!O41+NRG_E!O41+FC_E!O41</f>
        <v>3.09158496</v>
      </c>
      <c r="P41" s="8">
        <f>TI_EHG_E!P41+NRG_E!P41+FC_E!P41</f>
        <v>6.18342876</v>
      </c>
      <c r="Q41" s="8">
        <f>TI_EHG_E!Q41+NRG_E!Q41+FC_E!Q41</f>
        <v>3.09158496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2.47683996</v>
      </c>
      <c r="U41" s="8">
        <f>TI_EHG_E!U41+NRG_E!U41+FC_E!U41</f>
        <v>0.55365876000000003</v>
      </c>
      <c r="V41" s="8">
        <f>TI_EHG_E!V41+NRG_E!V41+FC_E!V41</f>
        <v>0.76098960000000015</v>
      </c>
      <c r="W41" s="8">
        <f>TI_EHG_E!W41+NRG_E!W41+FC_E!W41</f>
        <v>1.0609851599999998</v>
      </c>
      <c r="X41" s="8">
        <f>TI_EHG_E!X41+NRG_E!X41+FC_E!X41</f>
        <v>1.8245631600000001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23167.586885040004</v>
      </c>
      <c r="D43" s="8">
        <f>TI_EHG_E!D43+NRG_E!D43+FC_E!D43</f>
        <v>23584.99265928</v>
      </c>
      <c r="E43" s="8">
        <f>TI_EHG_E!E43+NRG_E!E43+FC_E!E43</f>
        <v>23476.659022439999</v>
      </c>
      <c r="F43" s="8">
        <f>TI_EHG_E!F43+NRG_E!F43+FC_E!F43</f>
        <v>25589.17467756</v>
      </c>
      <c r="G43" s="8">
        <f>TI_EHG_E!G43+NRG_E!G43+FC_E!G43</f>
        <v>28080.861929639999</v>
      </c>
      <c r="H43" s="8">
        <f>TI_EHG_E!H43+NRG_E!H43+FC_E!H43</f>
        <v>30008.57292576</v>
      </c>
      <c r="I43" s="8">
        <f>TI_EHG_E!I43+NRG_E!I43+FC_E!I43</f>
        <v>31547.555914679997</v>
      </c>
      <c r="J43" s="8">
        <f>TI_EHG_E!J43+NRG_E!J43+FC_E!J43</f>
        <v>34568.168225759997</v>
      </c>
      <c r="K43" s="8">
        <f>TI_EHG_E!K43+NRG_E!K43+FC_E!K43</f>
        <v>36422.595714959993</v>
      </c>
      <c r="L43" s="8">
        <f>TI_EHG_E!L43+NRG_E!L43+FC_E!L43</f>
        <v>36824.298928559998</v>
      </c>
      <c r="M43" s="8">
        <f>TI_EHG_E!M43+NRG_E!M43+FC_E!M43</f>
        <v>39583.635024959993</v>
      </c>
      <c r="N43" s="8">
        <f>TI_EHG_E!N43+NRG_E!N43+FC_E!N43</f>
        <v>40934.425769640024</v>
      </c>
      <c r="O43" s="8">
        <f>TI_EHG_E!O43+NRG_E!O43+FC_E!O43</f>
        <v>38656.369262160006</v>
      </c>
      <c r="P43" s="8">
        <f>TI_EHG_E!P43+NRG_E!P43+FC_E!P43</f>
        <v>35787.943797839995</v>
      </c>
      <c r="Q43" s="8">
        <f>TI_EHG_E!Q43+NRG_E!Q43+FC_E!Q43</f>
        <v>36038.20842648</v>
      </c>
      <c r="R43" s="8">
        <f>TI_EHG_E!R43+NRG_E!R43+FC_E!R43</f>
        <v>37990.254870360004</v>
      </c>
      <c r="S43" s="8">
        <f>TI_EHG_E!S43+NRG_E!S43+FC_E!S43</f>
        <v>43974.12582576002</v>
      </c>
      <c r="T43" s="8">
        <f>TI_EHG_E!T43+NRG_E!T43+FC_E!T43</f>
        <v>52102.451077560014</v>
      </c>
      <c r="U43" s="8">
        <f>TI_EHG_E!U43+NRG_E!U43+FC_E!U43</f>
        <v>53677.68461639998</v>
      </c>
      <c r="V43" s="8">
        <f>TI_EHG_E!V43+NRG_E!V43+FC_E!V43</f>
        <v>54264.9607578</v>
      </c>
      <c r="W43" s="8">
        <f>TI_EHG_E!W43+NRG_E!W43+FC_E!W43</f>
        <v>52860.32477388002</v>
      </c>
      <c r="X43" s="8">
        <f>TI_EHG_E!X43+NRG_E!X43+FC_E!X43</f>
        <v>56727.630390600018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6422.7757161600011</v>
      </c>
      <c r="D44" s="8">
        <f>TI_EHG_E!D44+NRG_E!D44+FC_E!D44</f>
        <v>6441.5373832799996</v>
      </c>
      <c r="E44" s="8">
        <f>TI_EHG_E!E44+NRG_E!E44+FC_E!E44</f>
        <v>6253.9198761600001</v>
      </c>
      <c r="F44" s="8">
        <f>TI_EHG_E!F44+NRG_E!F44+FC_E!F44</f>
        <v>6328.9668232800004</v>
      </c>
      <c r="G44" s="8">
        <f>TI_EHG_E!G44+NRG_E!G44+FC_E!G44</f>
        <v>6194.5076980800004</v>
      </c>
      <c r="H44" s="8">
        <f>TI_EHG_E!H44+NRG_E!H44+FC_E!H44</f>
        <v>5809.8922682400007</v>
      </c>
      <c r="I44" s="8">
        <f>TI_EHG_E!I44+NRG_E!I44+FC_E!I44</f>
        <v>5153.2300180800003</v>
      </c>
      <c r="J44" s="8">
        <f>TI_EHG_E!J44+NRG_E!J44+FC_E!J44</f>
        <v>5046.9132542400002</v>
      </c>
      <c r="K44" s="8">
        <f>TI_EHG_E!K44+NRG_E!K44+FC_E!K44</f>
        <v>4727.9632413600011</v>
      </c>
      <c r="L44" s="8">
        <f>TI_EHG_E!L44+NRG_E!L44+FC_E!L44</f>
        <v>4613.0392879199999</v>
      </c>
      <c r="M44" s="8">
        <f>TI_EHG_E!M44+NRG_E!M44+FC_E!M44</f>
        <v>4792.6077213600001</v>
      </c>
      <c r="N44" s="8">
        <f>TI_EHG_E!N44+NRG_E!N44+FC_E!N44</f>
        <v>4229.1360619200004</v>
      </c>
      <c r="O44" s="8">
        <f>TI_EHG_E!O44+NRG_E!O44+FC_E!O44</f>
        <v>3486.0956904000004</v>
      </c>
      <c r="P44" s="8">
        <f>TI_EHG_E!P44+NRG_E!P44+FC_E!P44</f>
        <v>2585.1597832800003</v>
      </c>
      <c r="Q44" s="8">
        <f>TI_EHG_E!Q44+NRG_E!Q44+FC_E!Q44</f>
        <v>2377.7281857600001</v>
      </c>
      <c r="R44" s="8">
        <f>TI_EHG_E!R44+NRG_E!R44+FC_E!R44</f>
        <v>3260.0880000000002</v>
      </c>
      <c r="S44" s="8">
        <f>TI_EHG_E!S44+NRG_E!S44+FC_E!S44</f>
        <v>3238.4162167200002</v>
      </c>
      <c r="T44" s="8">
        <f>TI_EHG_E!T44+NRG_E!T44+FC_E!T44</f>
        <v>2857.0605962400005</v>
      </c>
      <c r="U44" s="8">
        <f>TI_EHG_E!U44+NRG_E!U44+FC_E!U44</f>
        <v>2575.4887461600006</v>
      </c>
      <c r="V44" s="8">
        <f>TI_EHG_E!V44+NRG_E!V44+FC_E!V44</f>
        <v>2492.1700920000003</v>
      </c>
      <c r="W44" s="8">
        <f>TI_EHG_E!W44+NRG_E!W44+FC_E!W44</f>
        <v>2558.9570349600008</v>
      </c>
      <c r="X44" s="8">
        <f>TI_EHG_E!X44+NRG_E!X44+FC_E!X44</f>
        <v>2729.5947777600009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2.9467479600000002</v>
      </c>
      <c r="E45" s="8">
        <f>TI_EHG_E!E45+NRG_E!E45+FC_E!E45</f>
        <v>0</v>
      </c>
      <c r="F45" s="8">
        <f>TI_EHG_E!F45+NRG_E!F45+FC_E!F45</f>
        <v>2.9467479600000002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2.9467479600000002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2.9467479600000002</v>
      </c>
      <c r="G46" s="8">
        <f>TI_EHG_E!G46+NRG_E!G46+FC_E!G46</f>
        <v>2.9467479600000002</v>
      </c>
      <c r="H46" s="8">
        <f>TI_EHG_E!H46+NRG_E!H46+FC_E!H46</f>
        <v>2.9467479600000002</v>
      </c>
      <c r="I46" s="8">
        <f>TI_EHG_E!I46+NRG_E!I46+FC_E!I46</f>
        <v>2.9467479600000002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437.28738299999986</v>
      </c>
      <c r="G48" s="8">
        <f>TI_EHG_E!G48+NRG_E!G48+FC_E!G48</f>
        <v>320.04390599999999</v>
      </c>
      <c r="H48" s="8">
        <f>TI_EHG_E!H48+NRG_E!H48+FC_E!H48</f>
        <v>700.29378900000006</v>
      </c>
      <c r="I48" s="8">
        <f>TI_EHG_E!I48+NRG_E!I48+FC_E!I48</f>
        <v>354.89996100000002</v>
      </c>
      <c r="J48" s="8">
        <f>TI_EHG_E!J48+NRG_E!J48+FC_E!J48</f>
        <v>155.268711</v>
      </c>
      <c r="K48" s="8">
        <f>TI_EHG_E!K48+NRG_E!K48+FC_E!K48</f>
        <v>114.075</v>
      </c>
      <c r="L48" s="8">
        <f>TI_EHG_E!L48+NRG_E!L48+FC_E!L48</f>
        <v>268.31984400000005</v>
      </c>
      <c r="M48" s="8">
        <f>TI_EHG_E!M48+NRG_E!M48+FC_E!M48</f>
        <v>174.72007800000003</v>
      </c>
      <c r="N48" s="8">
        <f>TI_EHG_E!N48+NRG_E!N48+FC_E!N48</f>
        <v>9.3601169999999989</v>
      </c>
      <c r="O48" s="8">
        <f>TI_EHG_E!O48+NRG_E!O48+FC_E!O48</f>
        <v>121.679766</v>
      </c>
      <c r="P48" s="8">
        <f>TI_EHG_E!P48+NRG_E!P48+FC_E!P48</f>
        <v>53.040312</v>
      </c>
      <c r="Q48" s="8">
        <f>TI_EHG_E!Q48+NRG_E!Q48+FC_E!Q48</f>
        <v>81.119961000000004</v>
      </c>
      <c r="R48" s="8">
        <f>TI_EHG_E!R48+NRG_E!R48+FC_E!R48</f>
        <v>87.360389999999967</v>
      </c>
      <c r="S48" s="8">
        <f>TI_EHG_E!S48+NRG_E!S48+FC_E!S48</f>
        <v>109.200312</v>
      </c>
      <c r="T48" s="8">
        <f>TI_EHG_E!T48+NRG_E!T48+FC_E!T48</f>
        <v>168.742197</v>
      </c>
      <c r="U48" s="8">
        <f>TI_EHG_E!U48+NRG_E!U48+FC_E!U48</f>
        <v>190.85975999999997</v>
      </c>
      <c r="V48" s="8">
        <f>TI_EHG_E!V48+NRG_E!V48+FC_E!V48</f>
        <v>220.733721</v>
      </c>
      <c r="W48" s="8">
        <f>TI_EHG_E!W48+NRG_E!W48+FC_E!W48</f>
        <v>146.35611899999998</v>
      </c>
      <c r="X48" s="8">
        <f>TI_EHG_E!X48+NRG_E!X48+FC_E!X48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123.75998388000002</v>
      </c>
      <c r="D50" s="8">
        <f>TI_EHG_E!D50+NRG_E!D50+FC_E!D50</f>
        <v>262.25291592000002</v>
      </c>
      <c r="E50" s="8">
        <f>TI_EHG_E!E50+NRG_E!E50+FC_E!E50</f>
        <v>58.933639800000002</v>
      </c>
      <c r="F50" s="8">
        <f>TI_EHG_E!F50+NRG_E!F50+FC_E!F50</f>
        <v>156.17341979999995</v>
      </c>
      <c r="G50" s="8">
        <f>TI_EHG_E!G50+NRG_E!G50+FC_E!G50</f>
        <v>188.58659183999998</v>
      </c>
      <c r="H50" s="8">
        <f>TI_EHG_E!H50+NRG_E!H50+FC_E!H50</f>
        <v>41.253415919999995</v>
      </c>
      <c r="I50" s="8">
        <f>TI_EHG_E!I50+NRG_E!I50+FC_E!I50</f>
        <v>50.09365979999999</v>
      </c>
      <c r="J50" s="8">
        <f>TI_EHG_E!J50+NRG_E!J50+FC_E!J50</f>
        <v>35.360183880000001</v>
      </c>
      <c r="K50" s="8">
        <f>TI_EHG_E!K50+NRG_E!K50+FC_E!K50</f>
        <v>56.29457592</v>
      </c>
      <c r="L50" s="8">
        <f>TI_EHG_E!L50+NRG_E!L50+FC_E!L50</f>
        <v>76.52546387999999</v>
      </c>
      <c r="M50" s="8">
        <f>TI_EHG_E!M50+NRG_E!M50+FC_E!M50</f>
        <v>50.576824080000016</v>
      </c>
      <c r="N50" s="8">
        <f>TI_EHG_E!N50+NRG_E!N50+FC_E!N50</f>
        <v>59.372472240000029</v>
      </c>
      <c r="O50" s="8">
        <f>TI_EHG_E!O50+NRG_E!O50+FC_E!O50</f>
        <v>106.79804136</v>
      </c>
      <c r="P50" s="8">
        <f>TI_EHG_E!P50+NRG_E!P50+FC_E!P50</f>
        <v>79.750605240000013</v>
      </c>
      <c r="Q50" s="8">
        <f>TI_EHG_E!Q50+NRG_E!Q50+FC_E!Q50</f>
        <v>77.404975919999998</v>
      </c>
      <c r="R50" s="8">
        <f>TI_EHG_E!R50+NRG_E!R50+FC_E!R50</f>
        <v>59.924773080000001</v>
      </c>
      <c r="S50" s="8">
        <f>TI_EHG_E!S50+NRG_E!S50+FC_E!S50</f>
        <v>79.127320679999997</v>
      </c>
      <c r="T50" s="8">
        <f>TI_EHG_E!T50+NRG_E!T50+FC_E!T50</f>
        <v>70.795045800000011</v>
      </c>
      <c r="U50" s="8">
        <f>TI_EHG_E!U50+NRG_E!U50+FC_E!U50</f>
        <v>89.663785200000021</v>
      </c>
      <c r="V50" s="8">
        <f>TI_EHG_E!V50+NRG_E!V50+FC_E!V50</f>
        <v>99.401748840000025</v>
      </c>
      <c r="W50" s="8">
        <f>TI_EHG_E!W50+NRG_E!W50+FC_E!W50</f>
        <v>97.273292760000004</v>
      </c>
      <c r="X50" s="8">
        <f>TI_EHG_E!X50+NRG_E!X50+FC_E!X50</f>
        <v>66.075551999999988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17837.915040000004</v>
      </c>
      <c r="D51" s="27">
        <f>TI_EHG_E!D51+NRG_E!D51+FC_E!D51</f>
        <v>18839.788110000001</v>
      </c>
      <c r="E51" s="27">
        <f>TI_EHG_E!E51+NRG_E!E51+FC_E!E51</f>
        <v>19554.019650000002</v>
      </c>
      <c r="F51" s="27">
        <f>TI_EHG_E!F51+NRG_E!F51+FC_E!F51</f>
        <v>20768.607090000005</v>
      </c>
      <c r="G51" s="27">
        <f>TI_EHG_E!G51+NRG_E!G51+FC_E!G51</f>
        <v>22346.924490000001</v>
      </c>
      <c r="H51" s="27">
        <f>TI_EHG_E!H51+NRG_E!H51+FC_E!H51</f>
        <v>23178.191850000003</v>
      </c>
      <c r="I51" s="27">
        <f>TI_EHG_E!I51+NRG_E!I51+FC_E!I51</f>
        <v>23438.417310000004</v>
      </c>
      <c r="J51" s="27">
        <f>TI_EHG_E!J51+NRG_E!J51+FC_E!J51</f>
        <v>23611.497030000002</v>
      </c>
      <c r="K51" s="27">
        <f>TI_EHG_E!K51+NRG_E!K51+FC_E!K51</f>
        <v>23766.854760000002</v>
      </c>
      <c r="L51" s="27">
        <f>TI_EHG_E!L51+NRG_E!L51+FC_E!L51</f>
        <v>23764.58271000001</v>
      </c>
      <c r="M51" s="27">
        <f>TI_EHG_E!M51+NRG_E!M51+FC_E!M51</f>
        <v>25465.38885000001</v>
      </c>
      <c r="N51" s="27">
        <f>TI_EHG_E!N51+NRG_E!N51+FC_E!N51</f>
        <v>25394.349419999999</v>
      </c>
      <c r="O51" s="27">
        <f>TI_EHG_E!O51+NRG_E!O51+FC_E!O51</f>
        <v>26404.149420000005</v>
      </c>
      <c r="P51" s="27">
        <f>TI_EHG_E!P51+NRG_E!P51+FC_E!P51</f>
        <v>26486.599590000005</v>
      </c>
      <c r="Q51" s="27">
        <f>TI_EHG_E!Q51+NRG_E!Q51+FC_E!Q51</f>
        <v>25212.332969999996</v>
      </c>
      <c r="R51" s="27">
        <f>TI_EHG_E!R51+NRG_E!R51+FC_E!R51</f>
        <v>26137.713690000004</v>
      </c>
      <c r="S51" s="27">
        <f>TI_EHG_E!S51+NRG_E!S51+FC_E!S51</f>
        <v>28075.216950000002</v>
      </c>
      <c r="T51" s="27">
        <f>TI_EHG_E!T51+NRG_E!T51+FC_E!T51</f>
        <v>29614.305437640018</v>
      </c>
      <c r="U51" s="27">
        <f>TI_EHG_E!U51+NRG_E!U51+FC_E!U51</f>
        <v>30301.078092120013</v>
      </c>
      <c r="V51" s="27">
        <f>TI_EHG_E!V51+NRG_E!V51+FC_E!V51</f>
        <v>31745.282338440007</v>
      </c>
      <c r="W51" s="27">
        <f>TI_EHG_E!W51+NRG_E!W51+FC_E!W51</f>
        <v>32621.867704800003</v>
      </c>
      <c r="X51" s="27">
        <f>TI_EHG_E!X51+NRG_E!X51+FC_E!X51</f>
        <v>35798.485437000003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615.88785707774434</v>
      </c>
      <c r="D52" s="27">
        <f t="shared" ref="D52:X52" si="18">SUM(D53:D54)</f>
        <v>599.74206625645729</v>
      </c>
      <c r="E52" s="27">
        <f t="shared" si="18"/>
        <v>719.57528944466947</v>
      </c>
      <c r="F52" s="27">
        <f t="shared" si="18"/>
        <v>784.20999687226242</v>
      </c>
      <c r="G52" s="27">
        <f t="shared" si="18"/>
        <v>749.89000547938292</v>
      </c>
      <c r="H52" s="27">
        <f t="shared" si="18"/>
        <v>930.62236041854658</v>
      </c>
      <c r="I52" s="27">
        <f t="shared" si="18"/>
        <v>1679.4454619983762</v>
      </c>
      <c r="J52" s="27">
        <f t="shared" si="18"/>
        <v>1388.0531119231157</v>
      </c>
      <c r="K52" s="27">
        <f t="shared" si="18"/>
        <v>1436.9010832809649</v>
      </c>
      <c r="L52" s="27">
        <f t="shared" si="18"/>
        <v>2053.0039304691982</v>
      </c>
      <c r="M52" s="27">
        <f t="shared" si="18"/>
        <v>2306.5709385008222</v>
      </c>
      <c r="N52" s="27">
        <f t="shared" si="18"/>
        <v>2555.1692280629368</v>
      </c>
      <c r="O52" s="27">
        <f t="shared" si="18"/>
        <v>2457.054210000656</v>
      </c>
      <c r="P52" s="27">
        <f t="shared" si="18"/>
        <v>2654.1094814391358</v>
      </c>
      <c r="Q52" s="27">
        <f t="shared" si="18"/>
        <v>3031.9687457186383</v>
      </c>
      <c r="R52" s="27">
        <f t="shared" si="18"/>
        <v>3077.4730483919325</v>
      </c>
      <c r="S52" s="27">
        <f t="shared" si="18"/>
        <v>4191.5767631723866</v>
      </c>
      <c r="T52" s="27">
        <f t="shared" si="18"/>
        <v>4926.0789608027499</v>
      </c>
      <c r="U52" s="27">
        <f t="shared" si="18"/>
        <v>5767.9325966222605</v>
      </c>
      <c r="V52" s="27">
        <f t="shared" si="18"/>
        <v>6075.0646994914678</v>
      </c>
      <c r="W52" s="27">
        <f t="shared" si="18"/>
        <v>5966.602521713613</v>
      </c>
      <c r="X52" s="27">
        <f t="shared" si="18"/>
        <v>5665.241678722854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610.75357200000008</v>
      </c>
      <c r="D53" s="8">
        <f>TI_EHG_E!D53+NRG_E!D53+FC_E!D53</f>
        <v>598.17031560000009</v>
      </c>
      <c r="E53" s="8">
        <f>TI_EHG_E!E53+NRG_E!E53+FC_E!E53</f>
        <v>718.28911440000002</v>
      </c>
      <c r="F53" s="8">
        <f>TI_EHG_E!F53+NRG_E!F53+FC_E!F53</f>
        <v>782.20977120000009</v>
      </c>
      <c r="G53" s="8">
        <f>TI_EHG_E!G53+NRG_E!G53+FC_E!G53</f>
        <v>748.03271400000006</v>
      </c>
      <c r="H53" s="8">
        <f>TI_EHG_E!H53+NRG_E!H53+FC_E!H53</f>
        <v>832.117572</v>
      </c>
      <c r="I53" s="8">
        <f>TI_EHG_E!I53+NRG_E!I53+FC_E!I53</f>
        <v>1459.1717712</v>
      </c>
      <c r="J53" s="8">
        <f>TI_EHG_E!J53+NRG_E!J53+FC_E!J53</f>
        <v>1150.4348856000001</v>
      </c>
      <c r="K53" s="8">
        <f>TI_EHG_E!K53+NRG_E!K53+FC_E!K53</f>
        <v>1325.8957139999998</v>
      </c>
      <c r="L53" s="8">
        <f>TI_EHG_E!L53+NRG_E!L53+FC_E!L53</f>
        <v>1443.8714004000003</v>
      </c>
      <c r="M53" s="8">
        <f>TI_EHG_E!M53+NRG_E!M53+FC_E!M53</f>
        <v>1681.6801716000002</v>
      </c>
      <c r="N53" s="8">
        <f>TI_EHG_E!N53+NRG_E!N53+FC_E!N53</f>
        <v>1857.8570868000002</v>
      </c>
      <c r="O53" s="8">
        <f>TI_EHG_E!O53+NRG_E!O53+FC_E!O53</f>
        <v>1894.7507436000001</v>
      </c>
      <c r="P53" s="8">
        <f>TI_EHG_E!P53+NRG_E!P53+FC_E!P53</f>
        <v>2110.8231144000001</v>
      </c>
      <c r="Q53" s="8">
        <f>TI_EHG_E!Q53+NRG_E!Q53+FC_E!Q53</f>
        <v>2429.999114400001</v>
      </c>
      <c r="R53" s="8">
        <f>TI_EHG_E!R53+NRG_E!R53+FC_E!R53</f>
        <v>2430.5715719999994</v>
      </c>
      <c r="S53" s="8">
        <f>TI_EHG_E!S53+NRG_E!S53+FC_E!S53</f>
        <v>2687.6853432000003</v>
      </c>
      <c r="T53" s="8">
        <f>TI_EHG_E!T53+NRG_E!T53+FC_E!T53</f>
        <v>3178.7020980000007</v>
      </c>
      <c r="U53" s="8">
        <f>TI_EHG_E!U53+NRG_E!U53+FC_E!U53</f>
        <v>3864.3585552000004</v>
      </c>
      <c r="V53" s="8">
        <f>TI_EHG_E!V53+NRG_E!V53+FC_E!V53</f>
        <v>4066.4211587999998</v>
      </c>
      <c r="W53" s="8">
        <f>TI_EHG_E!W53+NRG_E!W53+FC_E!W53</f>
        <v>3954.9916692000006</v>
      </c>
      <c r="X53" s="8">
        <f>TI_EHG_E!X53+NRG_E!X53+FC_E!X53</f>
        <v>3791.4464015999993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5.1342850777442557</v>
      </c>
      <c r="D54" s="45">
        <f>TI_EHG_E!D54+NRG_E!D54+FC_E!D54</f>
        <v>1.5717506564571431</v>
      </c>
      <c r="E54" s="45">
        <f>TI_EHG_E!E54+NRG_E!E54+FC_E!E54</f>
        <v>1.286175044669446</v>
      </c>
      <c r="F54" s="45">
        <f>TI_EHG_E!F54+NRG_E!F54+FC_E!F54</f>
        <v>2.0002256722622951</v>
      </c>
      <c r="G54" s="45">
        <f>TI_EHG_E!G54+NRG_E!G54+FC_E!G54</f>
        <v>1.8572914793828568</v>
      </c>
      <c r="H54" s="45">
        <f>TI_EHG_E!H54+NRG_E!H54+FC_E!H54</f>
        <v>98.504788418546553</v>
      </c>
      <c r="I54" s="45">
        <f>TI_EHG_E!I54+NRG_E!I54+FC_E!I54</f>
        <v>220.27369079837621</v>
      </c>
      <c r="J54" s="45">
        <f>TI_EHG_E!J54+NRG_E!J54+FC_E!J54</f>
        <v>237.61822632311555</v>
      </c>
      <c r="K54" s="45">
        <f>TI_EHG_E!K54+NRG_E!K54+FC_E!K54</f>
        <v>111.00536928096517</v>
      </c>
      <c r="L54" s="45">
        <f>TI_EHG_E!L54+NRG_E!L54+FC_E!L54</f>
        <v>609.13253006919786</v>
      </c>
      <c r="M54" s="45">
        <f>TI_EHG_E!M54+NRG_E!M54+FC_E!M54</f>
        <v>624.8907669008222</v>
      </c>
      <c r="N54" s="45">
        <f>TI_EHG_E!N54+NRG_E!N54+FC_E!N54</f>
        <v>697.31214126293685</v>
      </c>
      <c r="O54" s="45">
        <f>TI_EHG_E!O54+NRG_E!O54+FC_E!O54</f>
        <v>562.30346640065591</v>
      </c>
      <c r="P54" s="45">
        <f>TI_EHG_E!P54+NRG_E!P54+FC_E!P54</f>
        <v>543.28636703913583</v>
      </c>
      <c r="Q54" s="45">
        <f>TI_EHG_E!Q54+NRG_E!Q54+FC_E!Q54</f>
        <v>601.96963131863731</v>
      </c>
      <c r="R54" s="45">
        <f>TI_EHG_E!R54+NRG_E!R54+FC_E!R54</f>
        <v>646.90147639193299</v>
      </c>
      <c r="S54" s="45">
        <f>TI_EHG_E!S54+NRG_E!S54+FC_E!S54</f>
        <v>1503.8914199723861</v>
      </c>
      <c r="T54" s="45">
        <f>TI_EHG_E!T54+NRG_E!T54+FC_E!T54</f>
        <v>1747.3768628027492</v>
      </c>
      <c r="U54" s="45">
        <f>TI_EHG_E!U54+NRG_E!U54+FC_E!U54</f>
        <v>1903.5740414222605</v>
      </c>
      <c r="V54" s="45">
        <f>TI_EHG_E!V54+NRG_E!V54+FC_E!V54</f>
        <v>2008.6435406914675</v>
      </c>
      <c r="W54" s="45">
        <f>TI_EHG_E!W54+NRG_E!W54+FC_E!W54</f>
        <v>2011.6108525136124</v>
      </c>
      <c r="X54" s="45">
        <f>TI_EHG_E!X54+NRG_E!X54+FC_E!X54</f>
        <v>1873.7952771228543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16891.336308239999</v>
      </c>
      <c r="D61" s="49">
        <f t="shared" si="19"/>
        <v>18047.216510640003</v>
      </c>
      <c r="E61" s="49">
        <f t="shared" si="19"/>
        <v>18372.76174224</v>
      </c>
      <c r="F61" s="49">
        <f t="shared" si="19"/>
        <v>18551.140101359997</v>
      </c>
      <c r="G61" s="49">
        <f t="shared" si="19"/>
        <v>19193.69391192</v>
      </c>
      <c r="H61" s="49">
        <f t="shared" si="19"/>
        <v>19808.956250640003</v>
      </c>
      <c r="I61" s="49">
        <f t="shared" si="19"/>
        <v>20690.017290719992</v>
      </c>
      <c r="J61" s="49">
        <f t="shared" si="19"/>
        <v>21045.213257760002</v>
      </c>
      <c r="K61" s="49">
        <f t="shared" si="19"/>
        <v>23793.189919199991</v>
      </c>
      <c r="L61" s="49">
        <f t="shared" si="19"/>
        <v>26452.257257519996</v>
      </c>
      <c r="M61" s="49">
        <f t="shared" si="19"/>
        <v>30354.089227199995</v>
      </c>
      <c r="N61" s="49">
        <f t="shared" si="19"/>
        <v>32941.931101199989</v>
      </c>
      <c r="O61" s="49">
        <f t="shared" si="19"/>
        <v>35680.35060143999</v>
      </c>
      <c r="P61" s="49">
        <f t="shared" si="19"/>
        <v>34829.339955119991</v>
      </c>
      <c r="Q61" s="49">
        <f t="shared" si="19"/>
        <v>34397.314994159984</v>
      </c>
      <c r="R61" s="49">
        <f t="shared" si="19"/>
        <v>34911.263504879993</v>
      </c>
      <c r="S61" s="49">
        <f t="shared" si="19"/>
        <v>33257.306277359996</v>
      </c>
      <c r="T61" s="49">
        <f t="shared" si="19"/>
        <v>32326.152621839992</v>
      </c>
      <c r="U61" s="49">
        <f t="shared" si="19"/>
        <v>47831.446620720017</v>
      </c>
      <c r="V61" s="49">
        <f t="shared" si="19"/>
        <v>48204.517008960021</v>
      </c>
      <c r="W61" s="49">
        <f t="shared" si="19"/>
        <v>48178.442514239992</v>
      </c>
      <c r="X61" s="49">
        <f t="shared" si="19"/>
        <v>47224.395097200002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16821.6156864</v>
      </c>
      <c r="D62" s="52">
        <f>TI_EHG_E!D62+NRG_E!D62+FC_E!D62</f>
        <v>17965.4719104</v>
      </c>
      <c r="E62" s="52">
        <f>TI_EHG_E!E62+NRG_E!E62+FC_E!E62</f>
        <v>18297.887731199997</v>
      </c>
      <c r="F62" s="52">
        <f>TI_EHG_E!F62+NRG_E!F62+FC_E!F62</f>
        <v>18376.959283199994</v>
      </c>
      <c r="G62" s="52">
        <f>TI_EHG_E!G62+NRG_E!G62+FC_E!G62</f>
        <v>19046.271686399999</v>
      </c>
      <c r="H62" s="52">
        <f>TI_EHG_E!H62+NRG_E!H62+FC_E!H62</f>
        <v>19536.271776000001</v>
      </c>
      <c r="I62" s="52">
        <f>TI_EHG_E!I62+NRG_E!I62+FC_E!I62</f>
        <v>20275.809119999991</v>
      </c>
      <c r="J62" s="52">
        <f>TI_EHG_E!J62+NRG_E!J62+FC_E!J62</f>
        <v>20607.216134400001</v>
      </c>
      <c r="K62" s="52">
        <f>TI_EHG_E!K62+NRG_E!K62+FC_E!K62</f>
        <v>22276.912089599991</v>
      </c>
      <c r="L62" s="52">
        <f>TI_EHG_E!L62+NRG_E!L62+FC_E!L62</f>
        <v>24337.823731199995</v>
      </c>
      <c r="M62" s="52">
        <f>TI_EHG_E!M62+NRG_E!M62+FC_E!M62</f>
        <v>27507.871641599992</v>
      </c>
      <c r="N62" s="52">
        <f>TI_EHG_E!N62+NRG_E!N62+FC_E!N62</f>
        <v>29779.45568639999</v>
      </c>
      <c r="O62" s="52">
        <f>TI_EHG_E!O62+NRG_E!O62+FC_E!O62</f>
        <v>32766.943507199998</v>
      </c>
      <c r="P62" s="52">
        <f>TI_EHG_E!P62+NRG_E!P62+FC_E!P62</f>
        <v>32059.215014399993</v>
      </c>
      <c r="Q62" s="52">
        <f>TI_EHG_E!Q62+NRG_E!Q62+FC_E!Q62</f>
        <v>31677.519686399988</v>
      </c>
      <c r="R62" s="52">
        <f>TI_EHG_E!R62+NRG_E!R62+FC_E!R62</f>
        <v>32278.848537599992</v>
      </c>
      <c r="S62" s="52">
        <f>TI_EHG_E!S62+NRG_E!S62+FC_E!S62</f>
        <v>31043.377209599992</v>
      </c>
      <c r="T62" s="52">
        <f>TI_EHG_E!T62+NRG_E!T62+FC_E!T62</f>
        <v>29498.817196799995</v>
      </c>
      <c r="U62" s="52">
        <f>TI_EHG_E!U62+NRG_E!U62+FC_E!U62</f>
        <v>44049.787084800017</v>
      </c>
      <c r="V62" s="52">
        <f>TI_EHG_E!V62+NRG_E!V62+FC_E!V62</f>
        <v>44049.615321600009</v>
      </c>
      <c r="W62" s="52">
        <f>TI_EHG_E!W62+NRG_E!W62+FC_E!W62</f>
        <v>43752.654892799997</v>
      </c>
      <c r="X62" s="52">
        <f>TI_EHG_E!X62+NRG_E!X62+FC_E!X62</f>
        <v>42581.455660799998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66.120621839999998</v>
      </c>
      <c r="D64" s="52">
        <f>TI_EHG_E!D64+NRG_E!D64+FC_E!D64</f>
        <v>80.644440239999994</v>
      </c>
      <c r="E64" s="52">
        <f>TI_EHG_E!E64+NRG_E!E64+FC_E!E64</f>
        <v>73.873931040000002</v>
      </c>
      <c r="F64" s="52">
        <f>TI_EHG_E!F64+NRG_E!F64+FC_E!F64</f>
        <v>88.670378160000013</v>
      </c>
      <c r="G64" s="52">
        <f>TI_EHG_E!G64+NRG_E!G64+FC_E!G64</f>
        <v>105.97866552000002</v>
      </c>
      <c r="H64" s="52">
        <f>TI_EHG_E!H64+NRG_E!H64+FC_E!H64</f>
        <v>122.46769080000001</v>
      </c>
      <c r="I64" s="52">
        <f>TI_EHG_E!I64+NRG_E!I64+FC_E!I64</f>
        <v>142.66993104000002</v>
      </c>
      <c r="J64" s="52">
        <f>TI_EHG_E!J64+NRG_E!J64+FC_E!J64</f>
        <v>147.85675632000004</v>
      </c>
      <c r="K64" s="52">
        <f>TI_EHG_E!K64+NRG_E!K64+FC_E!K64</f>
        <v>219.81973104000008</v>
      </c>
      <c r="L64" s="52">
        <f>TI_EHG_E!L64+NRG_E!L64+FC_E!L64</f>
        <v>224.0782034400001</v>
      </c>
      <c r="M64" s="52">
        <f>TI_EHG_E!M64+NRG_E!M64+FC_E!M64</f>
        <v>261.91620000000006</v>
      </c>
      <c r="N64" s="52">
        <f>TI_EHG_E!N64+NRG_E!N64+FC_E!N64</f>
        <v>312.96735288000002</v>
      </c>
      <c r="O64" s="52">
        <f>TI_EHG_E!O64+NRG_E!O64+FC_E!O64</f>
        <v>384.00197472000008</v>
      </c>
      <c r="P64" s="52">
        <f>TI_EHG_E!P64+NRG_E!P64+FC_E!P64</f>
        <v>414.57747239999992</v>
      </c>
      <c r="Q64" s="52">
        <f>TI_EHG_E!Q64+NRG_E!Q64+FC_E!Q64</f>
        <v>474.20080344000007</v>
      </c>
      <c r="R64" s="52">
        <f>TI_EHG_E!R64+NRG_E!R64+FC_E!R64</f>
        <v>523.12222871999995</v>
      </c>
      <c r="S64" s="52">
        <f>TI_EHG_E!S64+NRG_E!S64+FC_E!S64</f>
        <v>596.45050919999994</v>
      </c>
      <c r="T64" s="52">
        <f>TI_EHG_E!T64+NRG_E!T64+FC_E!T64</f>
        <v>640.92849911999997</v>
      </c>
      <c r="U64" s="52">
        <f>TI_EHG_E!U64+NRG_E!U64+FC_E!U64</f>
        <v>658.92946391999999</v>
      </c>
      <c r="V64" s="52">
        <f>TI_EHG_E!V64+NRG_E!V64+FC_E!V64</f>
        <v>682.39381392000018</v>
      </c>
      <c r="W64" s="52">
        <f>TI_EHG_E!W64+NRG_E!W64+FC_E!W64</f>
        <v>736.99896816000012</v>
      </c>
      <c r="X64" s="52">
        <f>TI_EHG_E!X64+NRG_E!X64+FC_E!X64</f>
        <v>730.11012984000001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3.5999999999999996</v>
      </c>
      <c r="D65" s="52">
        <f>TI_EHG_E!D65+NRG_E!D65+FC_E!D65</f>
        <v>1.1001599999999998</v>
      </c>
      <c r="E65" s="52">
        <f>TI_EHG_E!E65+NRG_E!E65+FC_E!E65</f>
        <v>1.0000799999999999</v>
      </c>
      <c r="F65" s="52">
        <f>TI_EHG_E!F65+NRG_E!F65+FC_E!F65</f>
        <v>1.40004</v>
      </c>
      <c r="G65" s="52">
        <f>TI_EHG_E!G65+NRG_E!G65+FC_E!G65</f>
        <v>1.2999599999999998</v>
      </c>
      <c r="H65" s="52">
        <f>TI_EHG_E!H65+NRG_E!H65+FC_E!H65</f>
        <v>2.9998799999999992</v>
      </c>
      <c r="I65" s="52">
        <f>TI_EHG_E!I65+NRG_E!I65+FC_E!I65</f>
        <v>3.0002399999999989</v>
      </c>
      <c r="J65" s="52">
        <f>TI_EHG_E!J65+NRG_E!J65+FC_E!J65</f>
        <v>3.5002800000000001</v>
      </c>
      <c r="K65" s="52">
        <f>TI_EHG_E!K65+NRG_E!K65+FC_E!K65</f>
        <v>0.90000000000000013</v>
      </c>
      <c r="L65" s="52">
        <f>TI_EHG_E!L65+NRG_E!L65+FC_E!L65</f>
        <v>2.9001599999999987</v>
      </c>
      <c r="M65" s="52">
        <f>TI_EHG_E!M65+NRG_E!M65+FC_E!M65</f>
        <v>12.300119999999996</v>
      </c>
      <c r="N65" s="52">
        <f>TI_EHG_E!N65+NRG_E!N65+FC_E!N65</f>
        <v>133.80011999999999</v>
      </c>
      <c r="O65" s="52">
        <f>TI_EHG_E!O65+NRG_E!O65+FC_E!O65</f>
        <v>136.00008</v>
      </c>
      <c r="P65" s="52">
        <f>TI_EHG_E!P65+NRG_E!P65+FC_E!P65</f>
        <v>139.10004000000004</v>
      </c>
      <c r="Q65" s="52">
        <f>TI_EHG_E!Q65+NRG_E!Q65+FC_E!Q65</f>
        <v>154.39967999999999</v>
      </c>
      <c r="R65" s="52">
        <f>TI_EHG_E!R65+NRG_E!R65+FC_E!R65</f>
        <v>167.29991999999999</v>
      </c>
      <c r="S65" s="52">
        <f>TI_EHG_E!S65+NRG_E!S65+FC_E!S65</f>
        <v>255.60036000000002</v>
      </c>
      <c r="T65" s="52">
        <f>TI_EHG_E!T65+NRG_E!T65+FC_E!T65</f>
        <v>387.0759599999999</v>
      </c>
      <c r="U65" s="52">
        <f>TI_EHG_E!U65+NRG_E!U65+FC_E!U65</f>
        <v>411.67547999999994</v>
      </c>
      <c r="V65" s="52">
        <f>TI_EHG_E!V65+NRG_E!V65+FC_E!V65</f>
        <v>427.1454</v>
      </c>
      <c r="W65" s="52">
        <f>TI_EHG_E!W65+NRG_E!W65+FC_E!W65</f>
        <v>600.84287999999992</v>
      </c>
      <c r="X65" s="52">
        <f>TI_EHG_E!X65+NRG_E!X65+FC_E!X65</f>
        <v>586.69596000000001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84.110399999999998</v>
      </c>
      <c r="G67" s="52">
        <f>TI_EHG_E!G67+NRG_E!G67+FC_E!G67</f>
        <v>40.143599999999999</v>
      </c>
      <c r="H67" s="52">
        <f>TI_EHG_E!H67+NRG_E!H67+FC_E!H67</f>
        <v>101.31479999999999</v>
      </c>
      <c r="I67" s="52">
        <f>TI_EHG_E!I67+NRG_E!I67+FC_E!I67</f>
        <v>164.39760000000001</v>
      </c>
      <c r="J67" s="52">
        <f>TI_EHG_E!J67+NRG_E!J67+FC_E!J67</f>
        <v>214.09920000000002</v>
      </c>
      <c r="K67" s="52">
        <f>TI_EHG_E!K67+NRG_E!K67+FC_E!K67</f>
        <v>378.49680000000001</v>
      </c>
      <c r="L67" s="52">
        <f>TI_EHG_E!L67+NRG_E!L67+FC_E!L67</f>
        <v>499.05503999999985</v>
      </c>
      <c r="M67" s="52">
        <f>TI_EHG_E!M67+NRG_E!M67+FC_E!M67</f>
        <v>502.83567504000013</v>
      </c>
      <c r="N67" s="52">
        <f>TI_EHG_E!N67+NRG_E!N67+FC_E!N67</f>
        <v>476.37072000000018</v>
      </c>
      <c r="O67" s="52">
        <f>TI_EHG_E!O67+NRG_E!O67+FC_E!O67</f>
        <v>410.20820496000005</v>
      </c>
      <c r="P67" s="52">
        <f>TI_EHG_E!P67+NRG_E!P67+FC_E!P67</f>
        <v>427.2214449600001</v>
      </c>
      <c r="Q67" s="52">
        <f>TI_EHG_E!Q67+NRG_E!Q67+FC_E!Q67</f>
        <v>393.78959999999995</v>
      </c>
      <c r="R67" s="52">
        <f>TI_EHG_E!R67+NRG_E!R67+FC_E!R67</f>
        <v>454.96079999999995</v>
      </c>
      <c r="S67" s="52">
        <f>TI_EHG_E!S67+NRG_E!S67+FC_E!S67</f>
        <v>497.01600000000019</v>
      </c>
      <c r="T67" s="52">
        <f>TI_EHG_E!T67+NRG_E!T67+FC_E!T67</f>
        <v>522.18234143999996</v>
      </c>
      <c r="U67" s="52">
        <f>TI_EHG_E!U67+NRG_E!U67+FC_E!U67</f>
        <v>512.33938559999967</v>
      </c>
      <c r="V67" s="52">
        <f>TI_EHG_E!V67+NRG_E!V67+FC_E!V67</f>
        <v>555.2586288</v>
      </c>
      <c r="W67" s="52">
        <f>TI_EHG_E!W67+NRG_E!W67+FC_E!W67</f>
        <v>542.50647263999986</v>
      </c>
      <c r="X67" s="52">
        <f>TI_EHG_E!X67+NRG_E!X67+FC_E!X67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6.6080188799999995</v>
      </c>
      <c r="I68" s="52">
        <f>TI_EHG_E!I68+NRG_E!I68+FC_E!I68</f>
        <v>17.69351472</v>
      </c>
      <c r="J68" s="52">
        <f>TI_EHG_E!J68+NRG_E!J68+FC_E!J68</f>
        <v>7.0510003199999991</v>
      </c>
      <c r="K68" s="52">
        <f>TI_EHG_E!K68+NRG_E!K68+FC_E!K68</f>
        <v>15.918785280000002</v>
      </c>
      <c r="L68" s="52">
        <f>TI_EHG_E!L68+NRG_E!L68+FC_E!L68</f>
        <v>238.57863983999999</v>
      </c>
      <c r="M68" s="52">
        <f>TI_EHG_E!M68+NRG_E!M68+FC_E!M68</f>
        <v>627.51048192000007</v>
      </c>
      <c r="N68" s="52">
        <f>TI_EHG_E!N68+NRG_E!N68+FC_E!N68</f>
        <v>649.77399504000016</v>
      </c>
      <c r="O68" s="52">
        <f>TI_EHG_E!O68+NRG_E!O68+FC_E!O68</f>
        <v>98.906948639999968</v>
      </c>
      <c r="P68" s="52">
        <f>TI_EHG_E!P68+NRG_E!P68+FC_E!P68</f>
        <v>16.327357920000001</v>
      </c>
      <c r="Q68" s="52">
        <f>TI_EHG_E!Q68+NRG_E!Q68+FC_E!Q68</f>
        <v>25.803031679999997</v>
      </c>
      <c r="R68" s="52">
        <f>TI_EHG_E!R68+NRG_E!R68+FC_E!R68</f>
        <v>4.5108662399999995</v>
      </c>
      <c r="S68" s="52">
        <f>TI_EHG_E!S68+NRG_E!S68+FC_E!S68</f>
        <v>12.754959840000001</v>
      </c>
      <c r="T68" s="52">
        <f>TI_EHG_E!T68+NRG_E!T68+FC_E!T68</f>
        <v>0.13610592000000002</v>
      </c>
      <c r="U68" s="52">
        <f>TI_EHG_E!U68+NRG_E!U68+FC_E!U68</f>
        <v>2.4101452799999996</v>
      </c>
      <c r="V68" s="52">
        <f>TI_EHG_E!V68+NRG_E!V68+FC_E!V68</f>
        <v>120.05357760000001</v>
      </c>
      <c r="W68" s="52">
        <f>TI_EHG_E!W68+NRG_E!W68+FC_E!W68</f>
        <v>57.460911839999994</v>
      </c>
      <c r="X68" s="52">
        <f>TI_EHG_E!X68+NRG_E!X68+FC_E!X68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39.294084960000006</v>
      </c>
      <c r="I69" s="52">
        <f>TI_EHG_E!I69+NRG_E!I69+FC_E!I69</f>
        <v>86.446884959999963</v>
      </c>
      <c r="J69" s="52">
        <f>TI_EHG_E!J69+NRG_E!J69+FC_E!J69</f>
        <v>65.489886719999987</v>
      </c>
      <c r="K69" s="52">
        <f>TI_EHG_E!K69+NRG_E!K69+FC_E!K69</f>
        <v>901.14251328000023</v>
      </c>
      <c r="L69" s="52">
        <f>TI_EHG_E!L69+NRG_E!L69+FC_E!L69</f>
        <v>1147.29975504</v>
      </c>
      <c r="M69" s="52">
        <f>TI_EHG_E!M69+NRG_E!M69+FC_E!M69</f>
        <v>1440.92151504</v>
      </c>
      <c r="N69" s="52">
        <f>TI_EHG_E!N69+NRG_E!N69+FC_E!N69</f>
        <v>1587.73239504</v>
      </c>
      <c r="O69" s="52">
        <f>TI_EHG_E!O69+NRG_E!O69+FC_E!O69</f>
        <v>1884.0729599999995</v>
      </c>
      <c r="P69" s="52">
        <f>TI_EHG_E!P69+NRG_E!P69+FC_E!P69</f>
        <v>1772.3223532800002</v>
      </c>
      <c r="Q69" s="52">
        <f>TI_EHG_E!Q69+NRG_E!Q69+FC_E!Q69</f>
        <v>1671.30474336</v>
      </c>
      <c r="R69" s="52">
        <f>TI_EHG_E!R69+NRG_E!R69+FC_E!R69</f>
        <v>1477.4544849600002</v>
      </c>
      <c r="S69" s="52">
        <f>TI_EHG_E!S69+NRG_E!S69+FC_E!S69</f>
        <v>846.13074336000022</v>
      </c>
      <c r="T69" s="52">
        <f>TI_EHG_E!T69+NRG_E!T69+FC_E!T69</f>
        <v>1270.7208071999999</v>
      </c>
      <c r="U69" s="52">
        <f>TI_EHG_E!U69+NRG_E!U69+FC_E!U69</f>
        <v>2189.8494374400002</v>
      </c>
      <c r="V69" s="52">
        <f>TI_EHG_E!V69+NRG_E!V69+FC_E!V69</f>
        <v>2363.3559388799999</v>
      </c>
      <c r="W69" s="52">
        <f>TI_EHG_E!W69+NRG_E!W69+FC_E!W69</f>
        <v>2481.4686052800002</v>
      </c>
      <c r="X69" s="52">
        <f>TI_EHG_E!X69+NRG_E!X69+FC_E!X69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2.5217279999999995</v>
      </c>
      <c r="M72" s="55">
        <f>TI_EHG_E!M72+NRG_E!M72+FC_E!M72</f>
        <v>0.73359359999999973</v>
      </c>
      <c r="N72" s="55">
        <f>TI_EHG_E!N72+NRG_E!N72+FC_E!N72</f>
        <v>1.8308318399999997</v>
      </c>
      <c r="O72" s="55">
        <f>TI_EHG_E!O72+NRG_E!O72+FC_E!O72</f>
        <v>0.21692591999999997</v>
      </c>
      <c r="P72" s="55">
        <f>TI_EHG_E!P72+NRG_E!P72+FC_E!P72</f>
        <v>0.57627216000000014</v>
      </c>
      <c r="Q72" s="55">
        <f>TI_EHG_E!Q72+NRG_E!Q72+FC_E!Q72</f>
        <v>0.29744927999999998</v>
      </c>
      <c r="R72" s="55">
        <f>TI_EHG_E!R72+NRG_E!R72+FC_E!R72</f>
        <v>5.0666673599999994</v>
      </c>
      <c r="S72" s="55">
        <f>TI_EHG_E!S72+NRG_E!S72+FC_E!S72</f>
        <v>5.9764953599999986</v>
      </c>
      <c r="T72" s="55">
        <f>TI_EHG_E!T72+NRG_E!T72+FC_E!T72</f>
        <v>6.2917113599999981</v>
      </c>
      <c r="U72" s="55">
        <f>TI_EHG_E!U72+NRG_E!U72+FC_E!U72</f>
        <v>6.4556236799999995</v>
      </c>
      <c r="V72" s="55">
        <f>TI_EHG_E!V72+NRG_E!V72+FC_E!V72</f>
        <v>6.6943281600000004</v>
      </c>
      <c r="W72" s="55">
        <f>TI_EHG_E!W72+NRG_E!W72+FC_E!W72</f>
        <v>6.5097835199999956</v>
      </c>
      <c r="X72" s="55">
        <f>TI_EHG_E!X72+NRG_E!X72+FC_E!X72</f>
        <v>7.0946524799999988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166796.12666926224</v>
      </c>
      <c r="D2" s="21">
        <f t="shared" ref="D2:X2" si="0">SUM(D3,D17,D22,D25,D26,D51,D52)</f>
        <v>168965.29196042416</v>
      </c>
      <c r="E2" s="21">
        <f t="shared" si="0"/>
        <v>164463.64914877797</v>
      </c>
      <c r="F2" s="21">
        <f t="shared" si="0"/>
        <v>172657.02885286851</v>
      </c>
      <c r="G2" s="21">
        <f t="shared" si="0"/>
        <v>171626.41881737101</v>
      </c>
      <c r="H2" s="21">
        <f t="shared" si="0"/>
        <v>171229.83494632051</v>
      </c>
      <c r="I2" s="21">
        <f t="shared" si="0"/>
        <v>176785.87137200404</v>
      </c>
      <c r="J2" s="21">
        <f t="shared" si="0"/>
        <v>171413.55575407503</v>
      </c>
      <c r="K2" s="21">
        <f t="shared" si="0"/>
        <v>166085.06809601522</v>
      </c>
      <c r="L2" s="21">
        <f t="shared" si="0"/>
        <v>159882.88618027518</v>
      </c>
      <c r="M2" s="21">
        <f t="shared" si="0"/>
        <v>165632.47422518284</v>
      </c>
      <c r="N2" s="21">
        <f t="shared" si="0"/>
        <v>166705.04676708978</v>
      </c>
      <c r="O2" s="21">
        <f t="shared" si="0"/>
        <v>161799.42480401302</v>
      </c>
      <c r="P2" s="21">
        <f t="shared" si="0"/>
        <v>163068.28192402917</v>
      </c>
      <c r="Q2" s="21">
        <f t="shared" si="0"/>
        <v>153942.53422129413</v>
      </c>
      <c r="R2" s="21">
        <f t="shared" si="0"/>
        <v>155479.0973802651</v>
      </c>
      <c r="S2" s="21">
        <f t="shared" si="0"/>
        <v>155504.85338398896</v>
      </c>
      <c r="T2" s="21">
        <f t="shared" si="0"/>
        <v>157046.36582630925</v>
      </c>
      <c r="U2" s="21">
        <f t="shared" si="0"/>
        <v>155501.36064027459</v>
      </c>
      <c r="V2" s="21">
        <f t="shared" si="0"/>
        <v>142528.66190028901</v>
      </c>
      <c r="W2" s="21">
        <f t="shared" si="0"/>
        <v>131671.97711581821</v>
      </c>
      <c r="X2" s="21">
        <f t="shared" si="0"/>
        <v>151888.26471152753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161186.78633107009</v>
      </c>
      <c r="D3" s="24">
        <f t="shared" ref="D3:X3" si="2">SUM(D4,D8,D11)</f>
        <v>162422.22035102415</v>
      </c>
      <c r="E3" s="24">
        <f t="shared" si="2"/>
        <v>157261.14227365796</v>
      </c>
      <c r="F3" s="24">
        <f t="shared" si="2"/>
        <v>164968.16731474848</v>
      </c>
      <c r="G3" s="24">
        <f t="shared" si="2"/>
        <v>163319.31437345102</v>
      </c>
      <c r="H3" s="24">
        <f t="shared" si="2"/>
        <v>163357.62969004051</v>
      </c>
      <c r="I3" s="24">
        <f t="shared" si="2"/>
        <v>167843.86498664404</v>
      </c>
      <c r="J3" s="24">
        <f t="shared" si="2"/>
        <v>163434.60398791506</v>
      </c>
      <c r="K3" s="24">
        <f t="shared" si="2"/>
        <v>157012.29387508426</v>
      </c>
      <c r="L3" s="24">
        <f t="shared" si="2"/>
        <v>151610.83326808631</v>
      </c>
      <c r="M3" s="24">
        <f t="shared" si="2"/>
        <v>156313.98625798669</v>
      </c>
      <c r="N3" s="24">
        <f t="shared" si="2"/>
        <v>157204.14999111937</v>
      </c>
      <c r="O3" s="24">
        <f t="shared" si="2"/>
        <v>152218.82159874431</v>
      </c>
      <c r="P3" s="24">
        <f t="shared" si="2"/>
        <v>153961.99003374088</v>
      </c>
      <c r="Q3" s="24">
        <f t="shared" si="2"/>
        <v>144515.44678916826</v>
      </c>
      <c r="R3" s="24">
        <f t="shared" si="2"/>
        <v>144479.93263447745</v>
      </c>
      <c r="S3" s="24">
        <f t="shared" si="2"/>
        <v>144083.84666823634</v>
      </c>
      <c r="T3" s="24">
        <f t="shared" si="2"/>
        <v>144850.1959104547</v>
      </c>
      <c r="U3" s="24">
        <f t="shared" si="2"/>
        <v>142028.75753028426</v>
      </c>
      <c r="V3" s="24">
        <f t="shared" si="2"/>
        <v>128749.85137811663</v>
      </c>
      <c r="W3" s="24">
        <f t="shared" si="2"/>
        <v>117706.41146937723</v>
      </c>
      <c r="X3" s="24">
        <f t="shared" si="2"/>
        <v>137782.92035668879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106058.21646714293</v>
      </c>
      <c r="D4" s="19">
        <f t="shared" ref="D4:X4" si="4">SUM(D5:D7)</f>
        <v>106816.62267895843</v>
      </c>
      <c r="E4" s="19">
        <f t="shared" si="4"/>
        <v>103389.91491449818</v>
      </c>
      <c r="F4" s="19">
        <f t="shared" si="4"/>
        <v>108574.95405138728</v>
      </c>
      <c r="G4" s="19">
        <f t="shared" si="4"/>
        <v>107246.74602928001</v>
      </c>
      <c r="H4" s="19">
        <f t="shared" si="4"/>
        <v>105745.81522575494</v>
      </c>
      <c r="I4" s="19">
        <f t="shared" si="4"/>
        <v>111098.9120994469</v>
      </c>
      <c r="J4" s="19">
        <f t="shared" si="4"/>
        <v>109401.91732072832</v>
      </c>
      <c r="K4" s="19">
        <f t="shared" si="4"/>
        <v>100981.00268806865</v>
      </c>
      <c r="L4" s="19">
        <f t="shared" si="4"/>
        <v>98413.71147423565</v>
      </c>
      <c r="M4" s="19">
        <f t="shared" si="4"/>
        <v>104347.72919680926</v>
      </c>
      <c r="N4" s="19">
        <f t="shared" si="4"/>
        <v>100428.09782225658</v>
      </c>
      <c r="O4" s="19">
        <f t="shared" si="4"/>
        <v>94301.946126279145</v>
      </c>
      <c r="P4" s="19">
        <f t="shared" si="4"/>
        <v>94639.485658881807</v>
      </c>
      <c r="Q4" s="19">
        <f t="shared" si="4"/>
        <v>87644.469515014978</v>
      </c>
      <c r="R4" s="19">
        <f t="shared" si="4"/>
        <v>88263.762377124775</v>
      </c>
      <c r="S4" s="19">
        <f t="shared" si="4"/>
        <v>90354.974868569872</v>
      </c>
      <c r="T4" s="19">
        <f t="shared" si="4"/>
        <v>90031.393953851672</v>
      </c>
      <c r="U4" s="19">
        <f t="shared" si="4"/>
        <v>90160.793297257318</v>
      </c>
      <c r="V4" s="19">
        <f t="shared" si="4"/>
        <v>84531.329443544237</v>
      </c>
      <c r="W4" s="19">
        <f t="shared" si="4"/>
        <v>77010.965767771995</v>
      </c>
      <c r="X4" s="19">
        <f t="shared" si="4"/>
        <v>90095.797094178866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141.22637519759999</v>
      </c>
      <c r="D6" s="8">
        <f>TI_EHG_E_E!D6+TI_EHG_CHP_E!D6+TI_EHG_H_E!D6</f>
        <v>130.61331212159999</v>
      </c>
      <c r="E6" s="8">
        <f>TI_EHG_E_E!E6+TI_EHG_CHP_E!E6+TI_EHG_H_E!E6</f>
        <v>99.737957087999987</v>
      </c>
      <c r="F6" s="8">
        <f>TI_EHG_E_E!F6+TI_EHG_CHP_E!F6+TI_EHG_H_E!F6</f>
        <v>152.8869658008</v>
      </c>
      <c r="G6" s="8">
        <f>TI_EHG_E_E!G6+TI_EHG_CHP_E!G6+TI_EHG_H_E!G6</f>
        <v>278.00271465119999</v>
      </c>
      <c r="H6" s="8">
        <f>TI_EHG_E_E!H6+TI_EHG_CHP_E!H6+TI_EHG_H_E!H6</f>
        <v>280.2216086208</v>
      </c>
      <c r="I6" s="8">
        <f>TI_EHG_E_E!I6+TI_EHG_CHP_E!I6+TI_EHG_H_E!I6</f>
        <v>290.92312806479993</v>
      </c>
      <c r="J6" s="8">
        <f>TI_EHG_E_E!J6+TI_EHG_CHP_E!J6+TI_EHG_H_E!J6</f>
        <v>417.14832389999998</v>
      </c>
      <c r="K6" s="8">
        <f>TI_EHG_E_E!K6+TI_EHG_CHP_E!K6+TI_EHG_H_E!K6</f>
        <v>387.03233276399999</v>
      </c>
      <c r="L6" s="8">
        <f>TI_EHG_E_E!L6+TI_EHG_CHP_E!L6+TI_EHG_H_E!L6</f>
        <v>243.17642191920001</v>
      </c>
      <c r="M6" s="8">
        <f>TI_EHG_E_E!M6+TI_EHG_CHP_E!M6+TI_EHG_H_E!M6</f>
        <v>343.47165412559997</v>
      </c>
      <c r="N6" s="8">
        <f>TI_EHG_E_E!N6+TI_EHG_CHP_E!N6+TI_EHG_H_E!N6</f>
        <v>317.66893157999993</v>
      </c>
      <c r="O6" s="8">
        <f>TI_EHG_E_E!O6+TI_EHG_CHP_E!O6+TI_EHG_H_E!O6</f>
        <v>393.0351179832</v>
      </c>
      <c r="P6" s="8">
        <f>TI_EHG_E_E!P6+TI_EHG_CHP_E!P6+TI_EHG_H_E!P6</f>
        <v>273.72516882480005</v>
      </c>
      <c r="Q6" s="8">
        <f>TI_EHG_E_E!Q6+TI_EHG_CHP_E!Q6+TI_EHG_H_E!Q6</f>
        <v>352.75038691199995</v>
      </c>
      <c r="R6" s="8">
        <f>TI_EHG_E_E!R6+TI_EHG_CHP_E!R6+TI_EHG_H_E!R6</f>
        <v>296.4877140456</v>
      </c>
      <c r="S6" s="8">
        <f>TI_EHG_E_E!S6+TI_EHG_CHP_E!S6+TI_EHG_H_E!S6</f>
        <v>218.16742516800002</v>
      </c>
      <c r="T6" s="8">
        <f>TI_EHG_E_E!T6+TI_EHG_CHP_E!T6+TI_EHG_H_E!T6</f>
        <v>263.94019343999997</v>
      </c>
      <c r="U6" s="8">
        <f>TI_EHG_E_E!U6+TI_EHG_CHP_E!U6+TI_EHG_H_E!U6</f>
        <v>163.54561792799996</v>
      </c>
      <c r="V6" s="8">
        <f>TI_EHG_E_E!V6+TI_EHG_CHP_E!V6+TI_EHG_H_E!V6</f>
        <v>141.44615525039998</v>
      </c>
      <c r="W6" s="8">
        <f>TI_EHG_E_E!W6+TI_EHG_CHP_E!W6+TI_EHG_H_E!W6</f>
        <v>185.80940532</v>
      </c>
      <c r="X6" s="8">
        <f>TI_EHG_E_E!X6+TI_EHG_CHP_E!X6+TI_EHG_H_E!X6</f>
        <v>251.35693487520001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105916.99009194534</v>
      </c>
      <c r="D7" s="8">
        <f>TI_EHG_E_E!D7+TI_EHG_CHP_E!D7+TI_EHG_H_E!D7</f>
        <v>106686.00936683684</v>
      </c>
      <c r="E7" s="8">
        <f>TI_EHG_E_E!E7+TI_EHG_CHP_E!E7+TI_EHG_H_E!E7</f>
        <v>103290.17695741018</v>
      </c>
      <c r="F7" s="8">
        <f>TI_EHG_E_E!F7+TI_EHG_CHP_E!F7+TI_EHG_H_E!F7</f>
        <v>108422.06708558647</v>
      </c>
      <c r="G7" s="8">
        <f>TI_EHG_E_E!G7+TI_EHG_CHP_E!G7+TI_EHG_H_E!G7</f>
        <v>106968.74331462881</v>
      </c>
      <c r="H7" s="8">
        <f>TI_EHG_E_E!H7+TI_EHG_CHP_E!H7+TI_EHG_H_E!H7</f>
        <v>105465.59361713413</v>
      </c>
      <c r="I7" s="8">
        <f>TI_EHG_E_E!I7+TI_EHG_CHP_E!I7+TI_EHG_H_E!I7</f>
        <v>110807.9889713821</v>
      </c>
      <c r="J7" s="8">
        <f>TI_EHG_E_E!J7+TI_EHG_CHP_E!J7+TI_EHG_H_E!J7</f>
        <v>108984.76899682832</v>
      </c>
      <c r="K7" s="8">
        <f>TI_EHG_E_E!K7+TI_EHG_CHP_E!K7+TI_EHG_H_E!K7</f>
        <v>100593.97035530464</v>
      </c>
      <c r="L7" s="8">
        <f>TI_EHG_E_E!L7+TI_EHG_CHP_E!L7+TI_EHG_H_E!L7</f>
        <v>98170.535052316452</v>
      </c>
      <c r="M7" s="8">
        <f>TI_EHG_E_E!M7+TI_EHG_CHP_E!M7+TI_EHG_H_E!M7</f>
        <v>104004.25754268366</v>
      </c>
      <c r="N7" s="8">
        <f>TI_EHG_E_E!N7+TI_EHG_CHP_E!N7+TI_EHG_H_E!N7</f>
        <v>100110.42889067657</v>
      </c>
      <c r="O7" s="8">
        <f>TI_EHG_E_E!O7+TI_EHG_CHP_E!O7+TI_EHG_H_E!O7</f>
        <v>93908.911008295938</v>
      </c>
      <c r="P7" s="8">
        <f>TI_EHG_E_E!P7+TI_EHG_CHP_E!P7+TI_EHG_H_E!P7</f>
        <v>94365.760490057</v>
      </c>
      <c r="Q7" s="8">
        <f>TI_EHG_E_E!Q7+TI_EHG_CHP_E!Q7+TI_EHG_H_E!Q7</f>
        <v>87291.719128102981</v>
      </c>
      <c r="R7" s="8">
        <f>TI_EHG_E_E!R7+TI_EHG_CHP_E!R7+TI_EHG_H_E!R7</f>
        <v>87967.274663079181</v>
      </c>
      <c r="S7" s="8">
        <f>TI_EHG_E_E!S7+TI_EHG_CHP_E!S7+TI_EHG_H_E!S7</f>
        <v>90136.807443401878</v>
      </c>
      <c r="T7" s="8">
        <f>TI_EHG_E_E!T7+TI_EHG_CHP_E!T7+TI_EHG_H_E!T7</f>
        <v>89767.453760411678</v>
      </c>
      <c r="U7" s="8">
        <f>TI_EHG_E_E!U7+TI_EHG_CHP_E!U7+TI_EHG_H_E!U7</f>
        <v>89997.247679329317</v>
      </c>
      <c r="V7" s="8">
        <f>TI_EHG_E_E!V7+TI_EHG_CHP_E!V7+TI_EHG_H_E!V7</f>
        <v>84389.88328829383</v>
      </c>
      <c r="W7" s="8">
        <f>TI_EHG_E_E!W7+TI_EHG_CHP_E!W7+TI_EHG_H_E!W7</f>
        <v>76825.156362451991</v>
      </c>
      <c r="X7" s="8">
        <f>TI_EHG_E_E!X7+TI_EHG_CHP_E!X7+TI_EHG_H_E!X7</f>
        <v>89844.44015930366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54918.670024327177</v>
      </c>
      <c r="D8" s="19">
        <f t="shared" ref="D8:X8" si="6">SUM(D9:D10)</f>
        <v>55427.267658665718</v>
      </c>
      <c r="E8" s="19">
        <f t="shared" si="6"/>
        <v>53739.374441479777</v>
      </c>
      <c r="F8" s="19">
        <f t="shared" si="6"/>
        <v>56301.077329361229</v>
      </c>
      <c r="G8" s="19">
        <f t="shared" si="6"/>
        <v>56010.754598771025</v>
      </c>
      <c r="H8" s="19">
        <f t="shared" si="6"/>
        <v>57577.240027685577</v>
      </c>
      <c r="I8" s="19">
        <f t="shared" si="6"/>
        <v>56727.455198197116</v>
      </c>
      <c r="J8" s="19">
        <f t="shared" si="6"/>
        <v>54018.103247786741</v>
      </c>
      <c r="K8" s="19">
        <f t="shared" si="6"/>
        <v>56022.535528015622</v>
      </c>
      <c r="L8" s="19">
        <f t="shared" si="6"/>
        <v>53191.211870050662</v>
      </c>
      <c r="M8" s="19">
        <f t="shared" si="6"/>
        <v>51960.31910057745</v>
      </c>
      <c r="N8" s="19">
        <f t="shared" si="6"/>
        <v>56773.192025862794</v>
      </c>
      <c r="O8" s="19">
        <f t="shared" si="6"/>
        <v>57914.083863865169</v>
      </c>
      <c r="P8" s="19">
        <f t="shared" si="6"/>
        <v>59319.569856459078</v>
      </c>
      <c r="Q8" s="19">
        <f t="shared" si="6"/>
        <v>56868.042755753289</v>
      </c>
      <c r="R8" s="19">
        <f t="shared" si="6"/>
        <v>56216.170257352678</v>
      </c>
      <c r="S8" s="19">
        <f t="shared" si="6"/>
        <v>53728.871799666464</v>
      </c>
      <c r="T8" s="19">
        <f t="shared" si="6"/>
        <v>54816.614816923022</v>
      </c>
      <c r="U8" s="19">
        <f t="shared" si="6"/>
        <v>51862.436034746963</v>
      </c>
      <c r="V8" s="19">
        <f t="shared" si="6"/>
        <v>44214.366463692393</v>
      </c>
      <c r="W8" s="19">
        <f t="shared" si="6"/>
        <v>40691.774983565236</v>
      </c>
      <c r="X8" s="19">
        <f t="shared" si="6"/>
        <v>47681.915473109919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54918.670024327177</v>
      </c>
      <c r="D10" s="8">
        <f>TI_EHG_E_E!D10+TI_EHG_CHP_E!D10+TI_EHG_H_E!D10</f>
        <v>55427.267658665718</v>
      </c>
      <c r="E10" s="8">
        <f>TI_EHG_E_E!E10+TI_EHG_CHP_E!E10+TI_EHG_H_E!E10</f>
        <v>53739.374441479777</v>
      </c>
      <c r="F10" s="8">
        <f>TI_EHG_E_E!F10+TI_EHG_CHP_E!F10+TI_EHG_H_E!F10</f>
        <v>56301.077329361229</v>
      </c>
      <c r="G10" s="8">
        <f>TI_EHG_E_E!G10+TI_EHG_CHP_E!G10+TI_EHG_H_E!G10</f>
        <v>56010.754598771025</v>
      </c>
      <c r="H10" s="8">
        <f>TI_EHG_E_E!H10+TI_EHG_CHP_E!H10+TI_EHG_H_E!H10</f>
        <v>57577.240027685577</v>
      </c>
      <c r="I10" s="8">
        <f>TI_EHG_E_E!I10+TI_EHG_CHP_E!I10+TI_EHG_H_E!I10</f>
        <v>56727.455198197116</v>
      </c>
      <c r="J10" s="8">
        <f>TI_EHG_E_E!J10+TI_EHG_CHP_E!J10+TI_EHG_H_E!J10</f>
        <v>54018.103247786741</v>
      </c>
      <c r="K10" s="8">
        <f>TI_EHG_E_E!K10+TI_EHG_CHP_E!K10+TI_EHG_H_E!K10</f>
        <v>56022.535528015622</v>
      </c>
      <c r="L10" s="8">
        <f>TI_EHG_E_E!L10+TI_EHG_CHP_E!L10+TI_EHG_H_E!L10</f>
        <v>53191.211870050662</v>
      </c>
      <c r="M10" s="8">
        <f>TI_EHG_E_E!M10+TI_EHG_CHP_E!M10+TI_EHG_H_E!M10</f>
        <v>51960.31910057745</v>
      </c>
      <c r="N10" s="8">
        <f>TI_EHG_E_E!N10+TI_EHG_CHP_E!N10+TI_EHG_H_E!N10</f>
        <v>56773.192025862794</v>
      </c>
      <c r="O10" s="8">
        <f>TI_EHG_E_E!O10+TI_EHG_CHP_E!O10+TI_EHG_H_E!O10</f>
        <v>57914.083863865169</v>
      </c>
      <c r="P10" s="8">
        <f>TI_EHG_E_E!P10+TI_EHG_CHP_E!P10+TI_EHG_H_E!P10</f>
        <v>59319.569856459078</v>
      </c>
      <c r="Q10" s="8">
        <f>TI_EHG_E_E!Q10+TI_EHG_CHP_E!Q10+TI_EHG_H_E!Q10</f>
        <v>56868.042755753289</v>
      </c>
      <c r="R10" s="8">
        <f>TI_EHG_E_E!R10+TI_EHG_CHP_E!R10+TI_EHG_H_E!R10</f>
        <v>56216.170257352678</v>
      </c>
      <c r="S10" s="8">
        <f>TI_EHG_E_E!S10+TI_EHG_CHP_E!S10+TI_EHG_H_E!S10</f>
        <v>53728.871799666464</v>
      </c>
      <c r="T10" s="8">
        <f>TI_EHG_E_E!T10+TI_EHG_CHP_E!T10+TI_EHG_H_E!T10</f>
        <v>54816.614816923022</v>
      </c>
      <c r="U10" s="8">
        <f>TI_EHG_E_E!U10+TI_EHG_CHP_E!U10+TI_EHG_H_E!U10</f>
        <v>51862.436034746963</v>
      </c>
      <c r="V10" s="8">
        <f>TI_EHG_E_E!V10+TI_EHG_CHP_E!V10+TI_EHG_H_E!V10</f>
        <v>44214.366463692393</v>
      </c>
      <c r="W10" s="8">
        <f>TI_EHG_E_E!W10+TI_EHG_CHP_E!W10+TI_EHG_H_E!W10</f>
        <v>40691.774983565236</v>
      </c>
      <c r="X10" s="8">
        <f>TI_EHG_E_E!X10+TI_EHG_CHP_E!X10+TI_EHG_H_E!X10</f>
        <v>47681.915473109919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209.89983960000001</v>
      </c>
      <c r="D11" s="19">
        <f t="shared" ref="D11:X11" si="8">SUM(D12:D16)</f>
        <v>178.33001340000001</v>
      </c>
      <c r="E11" s="19">
        <f t="shared" si="8"/>
        <v>131.85291767999999</v>
      </c>
      <c r="F11" s="19">
        <f t="shared" si="8"/>
        <v>92.135933999999963</v>
      </c>
      <c r="G11" s="19">
        <f t="shared" si="8"/>
        <v>61.813745399999988</v>
      </c>
      <c r="H11" s="19">
        <f t="shared" si="8"/>
        <v>34.574436599999999</v>
      </c>
      <c r="I11" s="19">
        <f t="shared" si="8"/>
        <v>17.497689000000001</v>
      </c>
      <c r="J11" s="19">
        <f t="shared" si="8"/>
        <v>14.5834194</v>
      </c>
      <c r="K11" s="19">
        <f t="shared" si="8"/>
        <v>8.7556589999999979</v>
      </c>
      <c r="L11" s="19">
        <f t="shared" si="8"/>
        <v>5.9099237999999996</v>
      </c>
      <c r="M11" s="19">
        <f t="shared" si="8"/>
        <v>5.9379605999999994</v>
      </c>
      <c r="N11" s="19">
        <f t="shared" si="8"/>
        <v>2.8601429999999994</v>
      </c>
      <c r="O11" s="19">
        <f t="shared" si="8"/>
        <v>2.7916086</v>
      </c>
      <c r="P11" s="19">
        <f t="shared" si="8"/>
        <v>2.9345184</v>
      </c>
      <c r="Q11" s="19">
        <f t="shared" si="8"/>
        <v>2.9345184</v>
      </c>
      <c r="R11" s="19">
        <f t="shared" si="8"/>
        <v>0</v>
      </c>
      <c r="S11" s="19">
        <f t="shared" si="8"/>
        <v>0</v>
      </c>
      <c r="T11" s="19">
        <f t="shared" si="8"/>
        <v>2.18713968</v>
      </c>
      <c r="U11" s="19">
        <f t="shared" si="8"/>
        <v>5.5281982799999989</v>
      </c>
      <c r="V11" s="19">
        <f t="shared" si="8"/>
        <v>4.1554708800000002</v>
      </c>
      <c r="W11" s="19">
        <f t="shared" si="8"/>
        <v>3.6707180399999997</v>
      </c>
      <c r="X11" s="19">
        <f t="shared" si="8"/>
        <v>5.2077893999999993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2.1414412800000004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209.89983960000001</v>
      </c>
      <c r="D13" s="8">
        <f>TI_EHG_E_E!D13+TI_EHG_CHP_E!D13+TI_EHG_H_E!D13</f>
        <v>178.33001340000001</v>
      </c>
      <c r="E13" s="8">
        <f>TI_EHG_E_E!E13+TI_EHG_CHP_E!E13+TI_EHG_H_E!E13</f>
        <v>129.71147639999998</v>
      </c>
      <c r="F13" s="8">
        <f>TI_EHG_E_E!F13+TI_EHG_CHP_E!F13+TI_EHG_H_E!F13</f>
        <v>92.135933999999963</v>
      </c>
      <c r="G13" s="8">
        <f>TI_EHG_E_E!G13+TI_EHG_CHP_E!G13+TI_EHG_H_E!G13</f>
        <v>61.813745399999988</v>
      </c>
      <c r="H13" s="8">
        <f>TI_EHG_E_E!H13+TI_EHG_CHP_E!H13+TI_EHG_H_E!H13</f>
        <v>34.574436599999999</v>
      </c>
      <c r="I13" s="8">
        <f>TI_EHG_E_E!I13+TI_EHG_CHP_E!I13+TI_EHG_H_E!I13</f>
        <v>17.497689000000001</v>
      </c>
      <c r="J13" s="8">
        <f>TI_EHG_E_E!J13+TI_EHG_CHP_E!J13+TI_EHG_H_E!J13</f>
        <v>14.5834194</v>
      </c>
      <c r="K13" s="8">
        <f>TI_EHG_E_E!K13+TI_EHG_CHP_E!K13+TI_EHG_H_E!K13</f>
        <v>8.7556589999999979</v>
      </c>
      <c r="L13" s="8">
        <f>TI_EHG_E_E!L13+TI_EHG_CHP_E!L13+TI_EHG_H_E!L13</f>
        <v>5.9099237999999996</v>
      </c>
      <c r="M13" s="8">
        <f>TI_EHG_E_E!M13+TI_EHG_CHP_E!M13+TI_EHG_H_E!M13</f>
        <v>5.9379605999999994</v>
      </c>
      <c r="N13" s="8">
        <f>TI_EHG_E_E!N13+TI_EHG_CHP_E!N13+TI_EHG_H_E!N13</f>
        <v>2.8601429999999994</v>
      </c>
      <c r="O13" s="8">
        <f>TI_EHG_E_E!O13+TI_EHG_CHP_E!O13+TI_EHG_H_E!O13</f>
        <v>2.7916086</v>
      </c>
      <c r="P13" s="8">
        <f>TI_EHG_E_E!P13+TI_EHG_CHP_E!P13+TI_EHG_H_E!P13</f>
        <v>2.9345184</v>
      </c>
      <c r="Q13" s="8">
        <f>TI_EHG_E_E!Q13+TI_EHG_CHP_E!Q13+TI_EHG_H_E!Q13</f>
        <v>2.9345184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1.6378164</v>
      </c>
      <c r="U13" s="8">
        <f>TI_EHG_E_E!U13+TI_EHG_CHP_E!U13+TI_EHG_H_E!U13</f>
        <v>4.1887757999999993</v>
      </c>
      <c r="V13" s="8">
        <f>TI_EHG_E_E!V13+TI_EHG_CHP_E!V13+TI_EHG_H_E!V13</f>
        <v>3.2281260000000001</v>
      </c>
      <c r="W13" s="8">
        <f>TI_EHG_E_E!W13+TI_EHG_CHP_E!W13+TI_EHG_H_E!W13</f>
        <v>2.9473685999999999</v>
      </c>
      <c r="X13" s="8">
        <f>TI_EHG_E_E!X13+TI_EHG_CHP_E!X13+TI_EHG_H_E!X13</f>
        <v>4.5096413999999996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0.54932327999999997</v>
      </c>
      <c r="U16" s="8">
        <f>TI_EHG_E_E!U16+TI_EHG_CHP_E!U16+TI_EHG_H_E!U16</f>
        <v>1.3394224799999999</v>
      </c>
      <c r="V16" s="8">
        <f>TI_EHG_E_E!V16+TI_EHG_CHP_E!V16+TI_EHG_H_E!V16</f>
        <v>0.92734488000000004</v>
      </c>
      <c r="W16" s="8">
        <f>TI_EHG_E_E!W16+TI_EHG_CHP_E!W16+TI_EHG_H_E!W16</f>
        <v>0.72334944000000001</v>
      </c>
      <c r="X16" s="8">
        <f>TI_EHG_E_E!X16+TI_EHG_CHP_E!X16+TI_EHG_H_E!X16</f>
        <v>0.6981480000000001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2316.5195687999999</v>
      </c>
      <c r="D17" s="27">
        <f t="shared" ref="D17:X17" si="10">SUM(D18:D21)</f>
        <v>2484.0705960000005</v>
      </c>
      <c r="E17" s="27">
        <f t="shared" si="10"/>
        <v>2539.7267831999998</v>
      </c>
      <c r="F17" s="27">
        <f t="shared" si="10"/>
        <v>2758.8420000000001</v>
      </c>
      <c r="G17" s="27">
        <f t="shared" si="10"/>
        <v>3061.9309032000001</v>
      </c>
      <c r="H17" s="27">
        <f t="shared" si="10"/>
        <v>2553.6401999999994</v>
      </c>
      <c r="I17" s="27">
        <f t="shared" si="10"/>
        <v>3789.1655567999996</v>
      </c>
      <c r="J17" s="27">
        <f t="shared" si="10"/>
        <v>3186.6535583999998</v>
      </c>
      <c r="K17" s="27">
        <f t="shared" si="10"/>
        <v>4217.0977800000001</v>
      </c>
      <c r="L17" s="27">
        <f t="shared" si="10"/>
        <v>3471.1531343999995</v>
      </c>
      <c r="M17" s="27">
        <f t="shared" si="10"/>
        <v>4338.0363527999998</v>
      </c>
      <c r="N17" s="27">
        <f t="shared" si="10"/>
        <v>4574.1742992</v>
      </c>
      <c r="O17" s="27">
        <f t="shared" si="10"/>
        <v>4602.2134319999996</v>
      </c>
      <c r="P17" s="27">
        <f t="shared" si="10"/>
        <v>4808.8194983999992</v>
      </c>
      <c r="Q17" s="27">
        <f t="shared" si="10"/>
        <v>5336.1067391999995</v>
      </c>
      <c r="R17" s="27">
        <f t="shared" si="10"/>
        <v>6009.7385160000003</v>
      </c>
      <c r="S17" s="27">
        <f t="shared" si="10"/>
        <v>5455.885824</v>
      </c>
      <c r="T17" s="27">
        <f t="shared" si="10"/>
        <v>5375.4079377600001</v>
      </c>
      <c r="U17" s="27">
        <f t="shared" si="10"/>
        <v>5436.1120406399987</v>
      </c>
      <c r="V17" s="27">
        <f t="shared" si="10"/>
        <v>4833.9097891199999</v>
      </c>
      <c r="W17" s="27">
        <f t="shared" si="10"/>
        <v>4050.10968048</v>
      </c>
      <c r="X17" s="27">
        <f t="shared" si="10"/>
        <v>4199.3301427199995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759.12011999999993</v>
      </c>
      <c r="D19" s="8">
        <f>TI_EHG_E_E!D19+TI_EHG_CHP_E!D19+TI_EHG_H_E!D19</f>
        <v>764.79444000000012</v>
      </c>
      <c r="E19" s="8">
        <f>TI_EHG_E_E!E19+TI_EHG_CHP_E!E19+TI_EHG_H_E!E19</f>
        <v>730.30895999999996</v>
      </c>
      <c r="F19" s="8">
        <f>TI_EHG_E_E!F19+TI_EHG_CHP_E!F19+TI_EHG_H_E!F19</f>
        <v>801.19799999999987</v>
      </c>
      <c r="G19" s="8">
        <f>TI_EHG_E_E!G19+TI_EHG_CHP_E!G19+TI_EHG_H_E!G19</f>
        <v>555.84359999999992</v>
      </c>
      <c r="H19" s="8">
        <f>TI_EHG_E_E!H19+TI_EHG_CHP_E!H19+TI_EHG_H_E!H19</f>
        <v>511.80768</v>
      </c>
      <c r="I19" s="8">
        <f>TI_EHG_E_E!I19+TI_EHG_CHP_E!I19+TI_EHG_H_E!I19</f>
        <v>645.71363999999994</v>
      </c>
      <c r="J19" s="8">
        <f>TI_EHG_E_E!J19+TI_EHG_CHP_E!J19+TI_EHG_H_E!J19</f>
        <v>711.68759999999997</v>
      </c>
      <c r="K19" s="8">
        <f>TI_EHG_E_E!K19+TI_EHG_CHP_E!K19+TI_EHG_H_E!K19</f>
        <v>744.69456000000002</v>
      </c>
      <c r="L19" s="8">
        <f>TI_EHG_E_E!L19+TI_EHG_CHP_E!L19+TI_EHG_H_E!L19</f>
        <v>582.65675999999996</v>
      </c>
      <c r="M19" s="8">
        <f>TI_EHG_E_E!M19+TI_EHG_CHP_E!M19+TI_EHG_H_E!M19</f>
        <v>826.89227999999991</v>
      </c>
      <c r="N19" s="8">
        <f>TI_EHG_E_E!N19+TI_EHG_CHP_E!N19+TI_EHG_H_E!N19</f>
        <v>738.94031999999993</v>
      </c>
      <c r="O19" s="8">
        <f>TI_EHG_E_E!O19+TI_EHG_CHP_E!O19+TI_EHG_H_E!O19</f>
        <v>710.16911999999991</v>
      </c>
      <c r="P19" s="8">
        <f>TI_EHG_E_E!P19+TI_EHG_CHP_E!P19+TI_EHG_H_E!P19</f>
        <v>793.4058</v>
      </c>
      <c r="Q19" s="8">
        <f>TI_EHG_E_E!Q19+TI_EHG_CHP_E!Q19+TI_EHG_H_E!Q19</f>
        <v>789.92927999999995</v>
      </c>
      <c r="R19" s="8">
        <f>TI_EHG_E_E!R19+TI_EHG_CHP_E!R19+TI_EHG_H_E!R19</f>
        <v>927.23184000000003</v>
      </c>
      <c r="S19" s="8">
        <f>TI_EHG_E_E!S19+TI_EHG_CHP_E!S19+TI_EHG_H_E!S19</f>
        <v>1013.2657200000002</v>
      </c>
      <c r="T19" s="8">
        <f>TI_EHG_E_E!T19+TI_EHG_CHP_E!T19+TI_EHG_H_E!T19</f>
        <v>937.41588575999992</v>
      </c>
      <c r="U19" s="8">
        <f>TI_EHG_E_E!U19+TI_EHG_CHP_E!U19+TI_EHG_H_E!U19</f>
        <v>957.12927263999995</v>
      </c>
      <c r="V19" s="8">
        <f>TI_EHG_E_E!V19+TI_EHG_CHP_E!V19+TI_EHG_H_E!V19</f>
        <v>922.04071632</v>
      </c>
      <c r="W19" s="8">
        <f>TI_EHG_E_E!W19+TI_EHG_CHP_E!W19+TI_EHG_H_E!W19</f>
        <v>770.3300188799999</v>
      </c>
      <c r="X19" s="8">
        <f>TI_EHG_E_E!X19+TI_EHG_CHP_E!X19+TI_EHG_H_E!X19</f>
        <v>914.20535952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1122.4193759999998</v>
      </c>
      <c r="D20" s="8">
        <f>TI_EHG_E_E!D20+TI_EHG_CHP_E!D20+TI_EHG_H_E!D20</f>
        <v>1293.7597920000005</v>
      </c>
      <c r="E20" s="8">
        <f>TI_EHG_E_E!E20+TI_EHG_CHP_E!E20+TI_EHG_H_E!E20</f>
        <v>1243.5798959999997</v>
      </c>
      <c r="F20" s="8">
        <f>TI_EHG_E_E!F20+TI_EHG_CHP_E!F20+TI_EHG_H_E!F20</f>
        <v>1485.8999999999999</v>
      </c>
      <c r="G20" s="8">
        <f>TI_EHG_E_E!G20+TI_EHG_CHP_E!G20+TI_EHG_H_E!G20</f>
        <v>1833.7793760000002</v>
      </c>
      <c r="H20" s="8">
        <f>TI_EHG_E_E!H20+TI_EHG_CHP_E!H20+TI_EHG_H_E!H20</f>
        <v>1167.1405199999995</v>
      </c>
      <c r="I20" s="8">
        <f>TI_EHG_E_E!I20+TI_EHG_CHP_E!I20+TI_EHG_H_E!I20</f>
        <v>2256.0202079999995</v>
      </c>
      <c r="J20" s="8">
        <f>TI_EHG_E_E!J20+TI_EHG_CHP_E!J20+TI_EHG_H_E!J20</f>
        <v>1662.700104</v>
      </c>
      <c r="K20" s="8">
        <f>TI_EHG_E_E!K20+TI_EHG_CHP_E!K20+TI_EHG_H_E!K20</f>
        <v>2653.0395840000001</v>
      </c>
      <c r="L20" s="8">
        <f>TI_EHG_E_E!L20+TI_EHG_CHP_E!L20+TI_EHG_H_E!L20</f>
        <v>2009.7997919999998</v>
      </c>
      <c r="M20" s="8">
        <f>TI_EHG_E_E!M20+TI_EHG_CHP_E!M20+TI_EHG_H_E!M20</f>
        <v>2588.04</v>
      </c>
      <c r="N20" s="8">
        <f>TI_EHG_E_E!N20+TI_EHG_CHP_E!N20+TI_EHG_H_E!N20</f>
        <v>2860.2596880000001</v>
      </c>
      <c r="O20" s="8">
        <f>TI_EHG_E_E!O20+TI_EHG_CHP_E!O20+TI_EHG_H_E!O20</f>
        <v>2945.2803119999994</v>
      </c>
      <c r="P20" s="8">
        <f>TI_EHG_E_E!P20+TI_EHG_CHP_E!P20+TI_EHG_H_E!P20</f>
        <v>3049.5394799999995</v>
      </c>
      <c r="Q20" s="8">
        <f>TI_EHG_E_E!Q20+TI_EHG_CHP_E!Q20+TI_EHG_H_E!Q20</f>
        <v>3623.6191679999997</v>
      </c>
      <c r="R20" s="8">
        <f>TI_EHG_E_E!R20+TI_EHG_CHP_E!R20+TI_EHG_H_E!R20</f>
        <v>4222.9203120000002</v>
      </c>
      <c r="S20" s="8">
        <f>TI_EHG_E_E!S20+TI_EHG_CHP_E!S20+TI_EHG_H_E!S20</f>
        <v>3803.8001039999999</v>
      </c>
      <c r="T20" s="8">
        <f>TI_EHG_E_E!T20+TI_EHG_CHP_E!T20+TI_EHG_H_E!T20</f>
        <v>4129.7761440000004</v>
      </c>
      <c r="U20" s="8">
        <f>TI_EHG_E_E!U20+TI_EHG_CHP_E!U20+TI_EHG_H_E!U20</f>
        <v>4215.7823759999992</v>
      </c>
      <c r="V20" s="8">
        <f>TI_EHG_E_E!V20+TI_EHG_CHP_E!V20+TI_EHG_H_E!V20</f>
        <v>3622.6054800000002</v>
      </c>
      <c r="W20" s="8">
        <f>TI_EHG_E_E!W20+TI_EHG_CHP_E!W20+TI_EHG_H_E!W20</f>
        <v>2971.1653919999999</v>
      </c>
      <c r="X20" s="8">
        <f>TI_EHG_E_E!X20+TI_EHG_CHP_E!X20+TI_EHG_H_E!X20</f>
        <v>3077.7860879999998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434.98007280000002</v>
      </c>
      <c r="D21" s="8">
        <f>TI_EHG_E_E!D21+TI_EHG_CHP_E!D21+TI_EHG_H_E!D21</f>
        <v>425.51636399999995</v>
      </c>
      <c r="E21" s="8">
        <f>TI_EHG_E_E!E21+TI_EHG_CHP_E!E21+TI_EHG_H_E!E21</f>
        <v>565.83792720000008</v>
      </c>
      <c r="F21" s="8">
        <f>TI_EHG_E_E!F21+TI_EHG_CHP_E!F21+TI_EHG_H_E!F21</f>
        <v>471.74399999999997</v>
      </c>
      <c r="G21" s="8">
        <f>TI_EHG_E_E!G21+TI_EHG_CHP_E!G21+TI_EHG_H_E!G21</f>
        <v>672.30792719999999</v>
      </c>
      <c r="H21" s="8">
        <f>TI_EHG_E_E!H21+TI_EHG_CHP_E!H21+TI_EHG_H_E!H21</f>
        <v>874.69200000000001</v>
      </c>
      <c r="I21" s="8">
        <f>TI_EHG_E_E!I21+TI_EHG_CHP_E!I21+TI_EHG_H_E!I21</f>
        <v>887.43170880000002</v>
      </c>
      <c r="J21" s="8">
        <f>TI_EHG_E_E!J21+TI_EHG_CHP_E!J21+TI_EHG_H_E!J21</f>
        <v>812.26585439999997</v>
      </c>
      <c r="K21" s="8">
        <f>TI_EHG_E_E!K21+TI_EHG_CHP_E!K21+TI_EHG_H_E!K21</f>
        <v>819.36363599999993</v>
      </c>
      <c r="L21" s="8">
        <f>TI_EHG_E_E!L21+TI_EHG_CHP_E!L21+TI_EHG_H_E!L21</f>
        <v>878.69658239999978</v>
      </c>
      <c r="M21" s="8">
        <f>TI_EHG_E_E!M21+TI_EHG_CHP_E!M21+TI_EHG_H_E!M21</f>
        <v>923.1040727999997</v>
      </c>
      <c r="N21" s="8">
        <f>TI_EHG_E_E!N21+TI_EHG_CHP_E!N21+TI_EHG_H_E!N21</f>
        <v>974.97429119999981</v>
      </c>
      <c r="O21" s="8">
        <f>TI_EHG_E_E!O21+TI_EHG_CHP_E!O21+TI_EHG_H_E!O21</f>
        <v>946.76400000000001</v>
      </c>
      <c r="P21" s="8">
        <f>TI_EHG_E_E!P21+TI_EHG_CHP_E!P21+TI_EHG_H_E!P21</f>
        <v>965.8742183999999</v>
      </c>
      <c r="Q21" s="8">
        <f>TI_EHG_E_E!Q21+TI_EHG_CHP_E!Q21+TI_EHG_H_E!Q21</f>
        <v>922.5582912000001</v>
      </c>
      <c r="R21" s="8">
        <f>TI_EHG_E_E!R21+TI_EHG_CHP_E!R21+TI_EHG_H_E!R21</f>
        <v>859.58636399999966</v>
      </c>
      <c r="S21" s="8">
        <f>TI_EHG_E_E!S21+TI_EHG_CHP_E!S21+TI_EHG_H_E!S21</f>
        <v>638.81999999999994</v>
      </c>
      <c r="T21" s="8">
        <f>TI_EHG_E_E!T21+TI_EHG_CHP_E!T21+TI_EHG_H_E!T21</f>
        <v>308.21590800000001</v>
      </c>
      <c r="U21" s="8">
        <f>TI_EHG_E_E!U21+TI_EHG_CHP_E!U21+TI_EHG_H_E!U21</f>
        <v>263.20039199999997</v>
      </c>
      <c r="V21" s="8">
        <f>TI_EHG_E_E!V21+TI_EHG_CHP_E!V21+TI_EHG_H_E!V21</f>
        <v>289.26359280000003</v>
      </c>
      <c r="W21" s="8">
        <f>TI_EHG_E_E!W21+TI_EHG_CHP_E!W21+TI_EHG_H_E!W21</f>
        <v>308.6142696</v>
      </c>
      <c r="X21" s="8">
        <f>TI_EHG_E_E!X21+TI_EHG_CHP_E!X21+TI_EHG_H_E!X21</f>
        <v>207.33869520000002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1948.0788403200004</v>
      </c>
      <c r="D26" s="27">
        <f t="shared" ref="D26:X26" si="14">SUM(D27,D33)</f>
        <v>2316.7067058000002</v>
      </c>
      <c r="E26" s="27">
        <f t="shared" si="14"/>
        <v>2254.7013991199997</v>
      </c>
      <c r="F26" s="27">
        <f t="shared" si="14"/>
        <v>2286.0395269200003</v>
      </c>
      <c r="G26" s="27">
        <f t="shared" si="14"/>
        <v>2143.57335552</v>
      </c>
      <c r="H26" s="27">
        <f t="shared" si="14"/>
        <v>2028.7756918800001</v>
      </c>
      <c r="I26" s="27">
        <f t="shared" si="14"/>
        <v>2109.8600085600001</v>
      </c>
      <c r="J26" s="27">
        <f t="shared" si="14"/>
        <v>1935.3627021600007</v>
      </c>
      <c r="K26" s="27">
        <f t="shared" si="14"/>
        <v>1896.32806992</v>
      </c>
      <c r="L26" s="27">
        <f t="shared" si="14"/>
        <v>1807.1051324399998</v>
      </c>
      <c r="M26" s="27">
        <f t="shared" si="14"/>
        <v>1927.4380419600002</v>
      </c>
      <c r="N26" s="27">
        <f t="shared" si="14"/>
        <v>1550.2803620400002</v>
      </c>
      <c r="O26" s="27">
        <f t="shared" si="14"/>
        <v>1389.11830596</v>
      </c>
      <c r="P26" s="27">
        <f t="shared" si="14"/>
        <v>1201.6458885600002</v>
      </c>
      <c r="Q26" s="27">
        <f t="shared" si="14"/>
        <v>1058.7140802000001</v>
      </c>
      <c r="R26" s="27">
        <f t="shared" si="14"/>
        <v>1385.5652996400001</v>
      </c>
      <c r="S26" s="27">
        <f t="shared" si="14"/>
        <v>1455.47481204</v>
      </c>
      <c r="T26" s="27">
        <f t="shared" si="14"/>
        <v>1363.4913020400004</v>
      </c>
      <c r="U26" s="27">
        <f t="shared" si="14"/>
        <v>1292.8996180800002</v>
      </c>
      <c r="V26" s="27">
        <f t="shared" si="14"/>
        <v>1249.89292836</v>
      </c>
      <c r="W26" s="27">
        <f t="shared" si="14"/>
        <v>1296.8860968000004</v>
      </c>
      <c r="X26" s="27">
        <f t="shared" si="14"/>
        <v>1467.8239525200001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1948.0788403200004</v>
      </c>
      <c r="D33" s="19">
        <f t="shared" ref="D33:X33" si="18">SUM(D34:D50)</f>
        <v>2316.7067058000002</v>
      </c>
      <c r="E33" s="19">
        <f t="shared" si="18"/>
        <v>2254.7013991199997</v>
      </c>
      <c r="F33" s="19">
        <f t="shared" si="18"/>
        <v>2286.0395269200003</v>
      </c>
      <c r="G33" s="19">
        <f t="shared" si="18"/>
        <v>2143.57335552</v>
      </c>
      <c r="H33" s="19">
        <f t="shared" si="18"/>
        <v>2028.7756918800001</v>
      </c>
      <c r="I33" s="19">
        <f t="shared" si="18"/>
        <v>2109.8600085600001</v>
      </c>
      <c r="J33" s="19">
        <f t="shared" si="18"/>
        <v>1935.3627021600007</v>
      </c>
      <c r="K33" s="19">
        <f t="shared" si="18"/>
        <v>1896.32806992</v>
      </c>
      <c r="L33" s="19">
        <f t="shared" si="18"/>
        <v>1807.1051324399998</v>
      </c>
      <c r="M33" s="19">
        <f t="shared" si="18"/>
        <v>1927.4380419600002</v>
      </c>
      <c r="N33" s="19">
        <f t="shared" si="18"/>
        <v>1550.2803620400002</v>
      </c>
      <c r="O33" s="19">
        <f t="shared" si="18"/>
        <v>1389.11830596</v>
      </c>
      <c r="P33" s="19">
        <f t="shared" si="18"/>
        <v>1201.6458885600002</v>
      </c>
      <c r="Q33" s="19">
        <f t="shared" si="18"/>
        <v>1058.7140802000001</v>
      </c>
      <c r="R33" s="19">
        <f t="shared" si="18"/>
        <v>1385.5652996400001</v>
      </c>
      <c r="S33" s="19">
        <f t="shared" si="18"/>
        <v>1455.47481204</v>
      </c>
      <c r="T33" s="19">
        <f t="shared" si="18"/>
        <v>1363.4913020400004</v>
      </c>
      <c r="U33" s="19">
        <f t="shared" si="18"/>
        <v>1292.8996180800002</v>
      </c>
      <c r="V33" s="19">
        <f t="shared" si="18"/>
        <v>1249.89292836</v>
      </c>
      <c r="W33" s="19">
        <f t="shared" si="18"/>
        <v>1296.8860968000004</v>
      </c>
      <c r="X33" s="19">
        <f t="shared" si="18"/>
        <v>1467.8239525200001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8.5536000000000012</v>
      </c>
      <c r="H34" s="8">
        <f>TI_EHG_E_E!H34+TI_EHG_CHP_E!H34+TI_EHG_H_E!H34</f>
        <v>28.512000000000004</v>
      </c>
      <c r="I34" s="8">
        <f>TI_EHG_E_E!I34+TI_EHG_CHP_E!I34+TI_EHG_H_E!I34</f>
        <v>31.363199999999992</v>
      </c>
      <c r="J34" s="8">
        <f>TI_EHG_E_E!J34+TI_EHG_CHP_E!J34+TI_EHG_H_E!J34</f>
        <v>114.048</v>
      </c>
      <c r="K34" s="8">
        <f>TI_EHG_E_E!K34+TI_EHG_CHP_E!K34+TI_EHG_H_E!K34</f>
        <v>99.792000000000016</v>
      </c>
      <c r="L34" s="8">
        <f>TI_EHG_E_E!L34+TI_EHG_CHP_E!L34+TI_EHG_H_E!L34</f>
        <v>122.6016</v>
      </c>
      <c r="M34" s="8">
        <f>TI_EHG_E_E!M34+TI_EHG_CHP_E!M34+TI_EHG_H_E!M34</f>
        <v>142.56</v>
      </c>
      <c r="N34" s="8">
        <f>TI_EHG_E_E!N34+TI_EHG_CHP_E!N34+TI_EHG_H_E!N34</f>
        <v>94.089600000000004</v>
      </c>
      <c r="O34" s="8">
        <f>TI_EHG_E_E!O34+TI_EHG_CHP_E!O34+TI_EHG_H_E!O34</f>
        <v>99.792000000000016</v>
      </c>
      <c r="P34" s="8">
        <f>TI_EHG_E_E!P34+TI_EHG_CHP_E!P34+TI_EHG_H_E!P34</f>
        <v>105.49440000000001</v>
      </c>
      <c r="Q34" s="8">
        <f>TI_EHG_E_E!Q34+TI_EHG_CHP_E!Q34+TI_EHG_H_E!Q34</f>
        <v>74.131199999999993</v>
      </c>
      <c r="R34" s="8">
        <f>TI_EHG_E_E!R34+TI_EHG_CHP_E!R34+TI_EHG_H_E!R34</f>
        <v>22.8096</v>
      </c>
      <c r="S34" s="8">
        <f>TI_EHG_E_E!S34+TI_EHG_CHP_E!S34+TI_EHG_H_E!S34</f>
        <v>65.577600000000004</v>
      </c>
      <c r="T34" s="8">
        <f>TI_EHG_E_E!T34+TI_EHG_CHP_E!T34+TI_EHG_H_E!T34</f>
        <v>36.278668800000005</v>
      </c>
      <c r="U34" s="8">
        <f>TI_EHG_E_E!U34+TI_EHG_CHP_E!U34+TI_EHG_H_E!U34</f>
        <v>91.697495039999993</v>
      </c>
      <c r="V34" s="8">
        <f>TI_EHG_E_E!V34+TI_EHG_CHP_E!V34+TI_EHG_H_E!V34</f>
        <v>28.050209279999997</v>
      </c>
      <c r="W34" s="8">
        <f>TI_EHG_E_E!W34+TI_EHG_CHP_E!W34+TI_EHG_H_E!W34</f>
        <v>37.826818560000014</v>
      </c>
      <c r="X34" s="8">
        <f>TI_EHG_E_E!X34+TI_EHG_CHP_E!X34+TI_EHG_H_E!X34</f>
        <v>30.299650560000003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11.93862096</v>
      </c>
      <c r="D36" s="8">
        <f>TI_EHG_E_E!D36+TI_EHG_CHP_E!D36+TI_EHG_H_E!D36</f>
        <v>11.93862096</v>
      </c>
      <c r="E36" s="8">
        <f>TI_EHG_E_E!E36+TI_EHG_CHP_E!E36+TI_EHG_H_E!E36</f>
        <v>11.93862096</v>
      </c>
      <c r="F36" s="8">
        <f>TI_EHG_E_E!F36+TI_EHG_CHP_E!F36+TI_EHG_H_E!F36</f>
        <v>2.9846552400000008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0.60947028000000003</v>
      </c>
      <c r="U36" s="8">
        <f>TI_EHG_E_E!U36+TI_EHG_CHP_E!U36+TI_EHG_H_E!U36</f>
        <v>0.7023787199999999</v>
      </c>
      <c r="V36" s="8">
        <f>TI_EHG_E_E!V36+TI_EHG_CHP_E!V36+TI_EHG_H_E!V36</f>
        <v>0.85639320000000019</v>
      </c>
      <c r="W36" s="8">
        <f>TI_EHG_E_E!W36+TI_EHG_CHP_E!W36+TI_EHG_H_E!W36</f>
        <v>0.75757860000000021</v>
      </c>
      <c r="X36" s="8">
        <f>TI_EHG_E_E!X36+TI_EHG_CHP_E!X36+TI_EHG_H_E!X36</f>
        <v>1.1669209200000004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3.0701008799999987</v>
      </c>
      <c r="D37" s="8">
        <f>TI_EHG_E_E!D37+TI_EHG_CHP_E!D37+TI_EHG_H_E!D37</f>
        <v>3.0701008799999987</v>
      </c>
      <c r="E37" s="8">
        <f>TI_EHG_E_E!E37+TI_EHG_CHP_E!E37+TI_EHG_H_E!E37</f>
        <v>3.0701008799999987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1.9249876800000001</v>
      </c>
      <c r="U37" s="8">
        <f>TI_EHG_E_E!U37+TI_EHG_CHP_E!U37+TI_EHG_H_E!U37</f>
        <v>2.1991662000000001</v>
      </c>
      <c r="V37" s="8">
        <f>TI_EHG_E_E!V37+TI_EHG_CHP_E!V37+TI_EHG_H_E!V37</f>
        <v>1.6388341199999998</v>
      </c>
      <c r="W37" s="8">
        <f>TI_EHG_E_E!W37+TI_EHG_CHP_E!W37+TI_EHG_H_E!W37</f>
        <v>0.92382444000000008</v>
      </c>
      <c r="X37" s="8">
        <f>TI_EHG_E_E!X37+TI_EHG_CHP_E!X37+TI_EHG_H_E!X37</f>
        <v>0.39342996000000002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9.3182400000000002E-3</v>
      </c>
      <c r="U41" s="8">
        <f>TI_EHG_E_E!U41+TI_EHG_CHP_E!U41+TI_EHG_H_E!U41</f>
        <v>3.1060799999999989E-3</v>
      </c>
      <c r="V41" s="8">
        <f>TI_EHG_E_E!V41+TI_EHG_CHP_E!V41+TI_EHG_H_E!V41</f>
        <v>6.2121600000000004E-3</v>
      </c>
      <c r="W41" s="8">
        <f>TI_EHG_E_E!W41+TI_EHG_CHP_E!W41+TI_EHG_H_E!W41</f>
        <v>6.2121600000000004E-3</v>
      </c>
      <c r="X41" s="8">
        <f>TI_EHG_E_E!X41+TI_EHG_CHP_E!X41+TI_EHG_H_E!X41</f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210.29571108000002</v>
      </c>
      <c r="D43" s="8">
        <f>TI_EHG_E_E!D43+TI_EHG_CHP_E!D43+TI_EHG_H_E!D43</f>
        <v>181.61901108000001</v>
      </c>
      <c r="E43" s="8">
        <f>TI_EHG_E_E!E43+TI_EHG_CHP_E!E43+TI_EHG_H_E!E43</f>
        <v>210.29597784000001</v>
      </c>
      <c r="F43" s="8">
        <f>TI_EHG_E_E!F43+TI_EHG_CHP_E!F43+TI_EHG_H_E!F43</f>
        <v>187.99164071999999</v>
      </c>
      <c r="G43" s="8">
        <f>TI_EHG_E_E!G43+TI_EHG_CHP_E!G43+TI_EHG_H_E!G43</f>
        <v>130.63824072</v>
      </c>
      <c r="H43" s="8">
        <f>TI_EHG_E_E!H43+TI_EHG_CHP_E!H43+TI_EHG_H_E!H43</f>
        <v>114.70653324000001</v>
      </c>
      <c r="I43" s="8">
        <f>TI_EHG_E_E!I43+TI_EHG_CHP_E!I43+TI_EHG_H_E!I43</f>
        <v>117.89298144</v>
      </c>
      <c r="J43" s="8">
        <f>TI_EHG_E_E!J43+TI_EHG_CHP_E!J43+TI_EHG_H_E!J43</f>
        <v>76.47102215999999</v>
      </c>
      <c r="K43" s="8">
        <f>TI_EHG_E_E!K43+TI_EHG_CHP_E!K43+TI_EHG_H_E!K43</f>
        <v>89.216281439999989</v>
      </c>
      <c r="L43" s="8">
        <f>TI_EHG_E_E!L43+TI_EHG_CHP_E!L43+TI_EHG_H_E!L43</f>
        <v>96.255811079999972</v>
      </c>
      <c r="M43" s="8">
        <f>TI_EHG_E_E!M43+TI_EHG_CHP_E!M43+TI_EHG_H_E!M43</f>
        <v>96.256077839999989</v>
      </c>
      <c r="N43" s="8">
        <f>TI_EHG_E_E!N43+TI_EHG_CHP_E!N43+TI_EHG_H_E!N43</f>
        <v>144.38385</v>
      </c>
      <c r="O43" s="8">
        <f>TI_EHG_E_E!O43+TI_EHG_CHP_E!O43+TI_EHG_H_E!O43</f>
        <v>86.630043239999992</v>
      </c>
      <c r="P43" s="8">
        <f>TI_EHG_E_E!P43+TI_EHG_CHP_E!P43+TI_EHG_H_E!P43</f>
        <v>93.047488559999991</v>
      </c>
      <c r="Q43" s="8">
        <f>TI_EHG_E_E!Q43+TI_EHG_CHP_E!Q43+TI_EHG_H_E!Q43</f>
        <v>89.838632520000004</v>
      </c>
      <c r="R43" s="8">
        <f>TI_EHG_E_E!R43+TI_EHG_CHP_E!R43+TI_EHG_H_E!R43</f>
        <v>127.45179252000001</v>
      </c>
      <c r="S43" s="8">
        <f>TI_EHG_E_E!S43+TI_EHG_CHP_E!S43+TI_EHG_H_E!S43</f>
        <v>101.96127396</v>
      </c>
      <c r="T43" s="8">
        <f>TI_EHG_E_E!T43+TI_EHG_CHP_E!T43+TI_EHG_H_E!T43</f>
        <v>150.27231024000002</v>
      </c>
      <c r="U43" s="8">
        <f>TI_EHG_E_E!U43+TI_EHG_CHP_E!U43+TI_EHG_H_E!U43</f>
        <v>170.80135955999998</v>
      </c>
      <c r="V43" s="8">
        <f>TI_EHG_E_E!V43+TI_EHG_CHP_E!V43+TI_EHG_H_E!V43</f>
        <v>217.30589712</v>
      </c>
      <c r="W43" s="8">
        <f>TI_EHG_E_E!W43+TI_EHG_CHP_E!W43+TI_EHG_H_E!W43</f>
        <v>173.74265531999998</v>
      </c>
      <c r="X43" s="8">
        <f>TI_EHG_E_E!X43+TI_EHG_CHP_E!X43+TI_EHG_H_E!X43</f>
        <v>283.54880736000001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1719.8276594400004</v>
      </c>
      <c r="D44" s="8">
        <f>TI_EHG_E_E!D44+TI_EHG_CHP_E!D44+TI_EHG_H_E!D44</f>
        <v>2120.07897288</v>
      </c>
      <c r="E44" s="8">
        <f>TI_EHG_E_E!E44+TI_EHG_CHP_E!E44+TI_EHG_H_E!E44</f>
        <v>2029.3966994399998</v>
      </c>
      <c r="F44" s="8">
        <f>TI_EHG_E_E!F44+TI_EHG_CHP_E!F44+TI_EHG_H_E!F44</f>
        <v>2095.0632309600005</v>
      </c>
      <c r="G44" s="8">
        <f>TI_EHG_E_E!G44+TI_EHG_CHP_E!G44+TI_EHG_H_E!G44</f>
        <v>2004.3815148000001</v>
      </c>
      <c r="H44" s="8">
        <f>TI_EHG_E_E!H44+TI_EHG_CHP_E!H44+TI_EHG_H_E!H44</f>
        <v>1885.5571586400001</v>
      </c>
      <c r="I44" s="8">
        <f>TI_EHG_E_E!I44+TI_EHG_CHP_E!I44+TI_EHG_H_E!I44</f>
        <v>1960.60382712</v>
      </c>
      <c r="J44" s="8">
        <f>TI_EHG_E_E!J44+TI_EHG_CHP_E!J44+TI_EHG_H_E!J44</f>
        <v>1744.8436800000006</v>
      </c>
      <c r="K44" s="8">
        <f>TI_EHG_E_E!K44+TI_EHG_CHP_E!K44+TI_EHG_H_E!K44</f>
        <v>1707.3197884799999</v>
      </c>
      <c r="L44" s="8">
        <f>TI_EHG_E_E!L44+TI_EHG_CHP_E!L44+TI_EHG_H_E!L44</f>
        <v>1588.2477213599998</v>
      </c>
      <c r="M44" s="8">
        <f>TI_EHG_E_E!M44+TI_EHG_CHP_E!M44+TI_EHG_H_E!M44</f>
        <v>1684.2238761600001</v>
      </c>
      <c r="N44" s="8">
        <f>TI_EHG_E_E!N44+TI_EHG_CHP_E!N44+TI_EHG_H_E!N44</f>
        <v>1309.6080000000002</v>
      </c>
      <c r="O44" s="8">
        <f>TI_EHG_E_E!O44+TI_EHG_CHP_E!O44+TI_EHG_H_E!O44</f>
        <v>1198.15172136</v>
      </c>
      <c r="P44" s="8">
        <f>TI_EHG_E_E!P44+TI_EHG_CHP_E!P44+TI_EHG_H_E!P44</f>
        <v>1003.1040000000003</v>
      </c>
      <c r="Q44" s="8">
        <f>TI_EHG_E_E!Q44+TI_EHG_CHP_E!Q44+TI_EHG_H_E!Q44</f>
        <v>894.74424768000017</v>
      </c>
      <c r="R44" s="8">
        <f>TI_EHG_E_E!R44+TI_EHG_CHP_E!R44+TI_EHG_H_E!R44</f>
        <v>1235.3039071200001</v>
      </c>
      <c r="S44" s="8">
        <f>TI_EHG_E_E!S44+TI_EHG_CHP_E!S44+TI_EHG_H_E!S44</f>
        <v>1287.9359380799999</v>
      </c>
      <c r="T44" s="8">
        <f>TI_EHG_E_E!T44+TI_EHG_CHP_E!T44+TI_EHG_H_E!T44</f>
        <v>1174.3965468000004</v>
      </c>
      <c r="U44" s="8">
        <f>TI_EHG_E_E!U44+TI_EHG_CHP_E!U44+TI_EHG_H_E!U44</f>
        <v>1027.4855572800002</v>
      </c>
      <c r="V44" s="8">
        <f>TI_EHG_E_E!V44+TI_EHG_CHP_E!V44+TI_EHG_H_E!V44</f>
        <v>1002.0248272800001</v>
      </c>
      <c r="W44" s="8">
        <f>TI_EHG_E_E!W44+TI_EHG_CHP_E!W44+TI_EHG_H_E!W44</f>
        <v>1083.6239940000003</v>
      </c>
      <c r="X44" s="8">
        <f>TI_EHG_E_E!X44+TI_EHG_CHP_E!X44+TI_EHG_H_E!X44</f>
        <v>1152.4065566400002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2.9467479600000002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4.3980879600000007</v>
      </c>
      <c r="N50" s="8">
        <f>TI_EHG_E_E!N50+TI_EHG_CHP_E!N50+TI_EHG_H_E!N50</f>
        <v>2.1989120400000002</v>
      </c>
      <c r="O50" s="8">
        <f>TI_EHG_E_E!O50+TI_EHG_CHP_E!O50+TI_EHG_H_E!O50</f>
        <v>4.5445413600000002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1.0555199999999999E-2</v>
      </c>
      <c r="V50" s="8">
        <f>TI_EHG_E_E!V50+TI_EHG_CHP_E!V50+TI_EHG_H_E!V50</f>
        <v>1.0555199999999999E-2</v>
      </c>
      <c r="W50" s="8">
        <f>TI_EHG_E_E!W50+TI_EHG_CHP_E!W50+TI_EHG_H_E!W50</f>
        <v>5.0137199999999993E-3</v>
      </c>
      <c r="X50" s="8">
        <f>TI_EHG_E_E!X50+TI_EHG_CHP_E!X50+TI_EHG_H_E!X50</f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1216.7585100000001</v>
      </c>
      <c r="D51" s="27">
        <f>TI_EHG_E_E!D51+TI_EHG_CHP_E!D51+TI_EHG_H_E!D51</f>
        <v>1593.7168500000002</v>
      </c>
      <c r="E51" s="27">
        <f>TI_EHG_E_E!E51+TI_EHG_CHP_E!E51+TI_EHG_H_E!E51</f>
        <v>2190.0037499999999</v>
      </c>
      <c r="F51" s="27">
        <f>TI_EHG_E_E!F51+TI_EHG_CHP_E!F51+TI_EHG_H_E!F51</f>
        <v>2588.92524</v>
      </c>
      <c r="G51" s="27">
        <f>TI_EHG_E_E!G51+TI_EHG_CHP_E!G51+TI_EHG_H_E!G51</f>
        <v>3035.9636999999998</v>
      </c>
      <c r="H51" s="27">
        <f>TI_EHG_E_E!H51+TI_EHG_CHP_E!H51+TI_EHG_H_E!H51</f>
        <v>3212.4262500000004</v>
      </c>
      <c r="I51" s="27">
        <f>TI_EHG_E_E!I51+TI_EHG_CHP_E!I51+TI_EHG_H_E!I51</f>
        <v>2974.76982</v>
      </c>
      <c r="J51" s="27">
        <f>TI_EHG_E_E!J51+TI_EHG_CHP_E!J51+TI_EHG_H_E!J51</f>
        <v>2794.0156200000001</v>
      </c>
      <c r="K51" s="27">
        <f>TI_EHG_E_E!K51+TI_EHG_CHP_E!K51+TI_EHG_H_E!K51</f>
        <v>2876.1123600000001</v>
      </c>
      <c r="L51" s="27">
        <f>TI_EHG_E_E!L51+TI_EHG_CHP_E!L51+TI_EHG_H_E!L51</f>
        <v>2902.3671600000002</v>
      </c>
      <c r="M51" s="27">
        <f>TI_EHG_E_E!M51+TI_EHG_CHP_E!M51+TI_EHG_H_E!M51</f>
        <v>2942.7086700000004</v>
      </c>
      <c r="N51" s="27">
        <f>TI_EHG_E_E!N51+TI_EHG_CHP_E!N51+TI_EHG_H_E!N51</f>
        <v>3259.4324399999996</v>
      </c>
      <c r="O51" s="27">
        <f>TI_EHG_E_E!O51+TI_EHG_CHP_E!O51+TI_EHG_H_E!O51</f>
        <v>3480.8310899999992</v>
      </c>
      <c r="P51" s="27">
        <f>TI_EHG_E_E!P51+TI_EHG_CHP_E!P51+TI_EHG_H_E!P51</f>
        <v>2996.7834600000006</v>
      </c>
      <c r="Q51" s="27">
        <f>TI_EHG_E_E!Q51+TI_EHG_CHP_E!Q51+TI_EHG_H_E!Q51</f>
        <v>2919.5842499999999</v>
      </c>
      <c r="R51" s="27">
        <f>TI_EHG_E_E!R51+TI_EHG_CHP_E!R51+TI_EHG_H_E!R51</f>
        <v>3391.8172199999999</v>
      </c>
      <c r="S51" s="27">
        <f>TI_EHG_E_E!S51+TI_EHG_CHP_E!S51+TI_EHG_H_E!S51</f>
        <v>3961.0414800000017</v>
      </c>
      <c r="T51" s="27">
        <f>TI_EHG_E_E!T51+TI_EHG_CHP_E!T51+TI_EHG_H_E!T51</f>
        <v>4686.1505856000012</v>
      </c>
      <c r="U51" s="27">
        <f>TI_EHG_E_E!U51+TI_EHG_CHP_E!U51+TI_EHG_H_E!U51</f>
        <v>5667.0579860399994</v>
      </c>
      <c r="V51" s="27">
        <f>TI_EHG_E_E!V51+TI_EHG_CHP_E!V51+TI_EHG_H_E!V51</f>
        <v>6399.359089200002</v>
      </c>
      <c r="W51" s="27">
        <f>TI_EHG_E_E!W51+TI_EHG_CHP_E!W51+TI_EHG_H_E!W51</f>
        <v>7365.1372621200026</v>
      </c>
      <c r="X51" s="27">
        <f>TI_EHG_E_E!X51+TI_EHG_CHP_E!X51+TI_EHG_H_E!X51</f>
        <v>7231.7743898399995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127.98341907213742</v>
      </c>
      <c r="D52" s="27">
        <f t="shared" ref="D52:X52" si="20">SUM(D53:D54)</f>
        <v>148.5774576</v>
      </c>
      <c r="E52" s="27">
        <f t="shared" si="20"/>
        <v>218.0749428</v>
      </c>
      <c r="F52" s="27">
        <f t="shared" si="20"/>
        <v>55.054771199999998</v>
      </c>
      <c r="G52" s="27">
        <f t="shared" si="20"/>
        <v>65.636485199999996</v>
      </c>
      <c r="H52" s="27">
        <f t="shared" si="20"/>
        <v>77.363114399999986</v>
      </c>
      <c r="I52" s="27">
        <f t="shared" si="20"/>
        <v>68.210999999999999</v>
      </c>
      <c r="J52" s="27">
        <f t="shared" si="20"/>
        <v>62.919885600000015</v>
      </c>
      <c r="K52" s="27">
        <f t="shared" si="20"/>
        <v>83.236011010938341</v>
      </c>
      <c r="L52" s="27">
        <f t="shared" si="20"/>
        <v>91.427485348891722</v>
      </c>
      <c r="M52" s="27">
        <f t="shared" si="20"/>
        <v>110.3049024361644</v>
      </c>
      <c r="N52" s="27">
        <f t="shared" si="20"/>
        <v>117.00967473039516</v>
      </c>
      <c r="O52" s="27">
        <f t="shared" si="20"/>
        <v>108.44037730872566</v>
      </c>
      <c r="P52" s="27">
        <f t="shared" si="20"/>
        <v>99.043043328297443</v>
      </c>
      <c r="Q52" s="27">
        <f t="shared" si="20"/>
        <v>112.68236272587711</v>
      </c>
      <c r="R52" s="27">
        <f t="shared" si="20"/>
        <v>212.04371014764789</v>
      </c>
      <c r="S52" s="27">
        <f t="shared" si="20"/>
        <v>548.60459971263128</v>
      </c>
      <c r="T52" s="27">
        <f t="shared" si="20"/>
        <v>771.12009045455204</v>
      </c>
      <c r="U52" s="27">
        <f t="shared" si="20"/>
        <v>1076.5334652303281</v>
      </c>
      <c r="V52" s="27">
        <f t="shared" si="20"/>
        <v>1295.6487154923584</v>
      </c>
      <c r="W52" s="27">
        <f t="shared" si="20"/>
        <v>1253.4326070410011</v>
      </c>
      <c r="X52" s="27">
        <f t="shared" si="20"/>
        <v>1206.4158697587688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127.41300000000004</v>
      </c>
      <c r="D53" s="8">
        <f>TI_EHG_E_E!D53+TI_EHG_CHP_E!D53+TI_EHG_H_E!D53</f>
        <v>148.5774576</v>
      </c>
      <c r="E53" s="8">
        <f>TI_EHG_E_E!E53+TI_EHG_CHP_E!E53+TI_EHG_H_E!E53</f>
        <v>218.0749428</v>
      </c>
      <c r="F53" s="8">
        <f>TI_EHG_E_E!F53+TI_EHG_CHP_E!F53+TI_EHG_H_E!F53</f>
        <v>55.054771199999998</v>
      </c>
      <c r="G53" s="8">
        <f>TI_EHG_E_E!G53+TI_EHG_CHP_E!G53+TI_EHG_H_E!G53</f>
        <v>65.636485199999996</v>
      </c>
      <c r="H53" s="8">
        <f>TI_EHG_E_E!H53+TI_EHG_CHP_E!H53+TI_EHG_H_E!H53</f>
        <v>77.363114399999986</v>
      </c>
      <c r="I53" s="8">
        <f>TI_EHG_E_E!I53+TI_EHG_CHP_E!I53+TI_EHG_H_E!I53</f>
        <v>68.210999999999999</v>
      </c>
      <c r="J53" s="8">
        <f>TI_EHG_E_E!J53+TI_EHG_CHP_E!J53+TI_EHG_H_E!J53</f>
        <v>62.919885600000015</v>
      </c>
      <c r="K53" s="8">
        <f>TI_EHG_E_E!K53+TI_EHG_CHP_E!K53+TI_EHG_H_E!K53</f>
        <v>29.886713999999998</v>
      </c>
      <c r="L53" s="8">
        <f>TI_EHG_E_E!L53+TI_EHG_CHP_E!L53+TI_EHG_H_E!L53</f>
        <v>44.9018856</v>
      </c>
      <c r="M53" s="8">
        <f>TI_EHG_E_E!M53+TI_EHG_CHP_E!M53+TI_EHG_H_E!M53</f>
        <v>63.348714000000008</v>
      </c>
      <c r="N53" s="8">
        <f>TI_EHG_E_E!N53+TI_EHG_CHP_E!N53+TI_EHG_H_E!N53</f>
        <v>65.494400399999989</v>
      </c>
      <c r="O53" s="8">
        <f>TI_EHG_E_E!O53+TI_EHG_CHP_E!O53+TI_EHG_H_E!O53</f>
        <v>60.060171600000004</v>
      </c>
      <c r="P53" s="8">
        <f>TI_EHG_E_E!P53+TI_EHG_CHP_E!P53+TI_EHG_H_E!P53</f>
        <v>54.625942800000011</v>
      </c>
      <c r="Q53" s="8">
        <f>TI_EHG_E_E!Q53+TI_EHG_CHP_E!Q53+TI_EHG_H_E!Q53</f>
        <v>67.352828400000007</v>
      </c>
      <c r="R53" s="8">
        <f>TI_EHG_E_E!R53+TI_EHG_CHP_E!R53+TI_EHG_H_E!R53</f>
        <v>99.098999999999961</v>
      </c>
      <c r="S53" s="8">
        <f>TI_EHG_E_E!S53+TI_EHG_CHP_E!S53+TI_EHG_H_E!S53</f>
        <v>78.078171600000005</v>
      </c>
      <c r="T53" s="8">
        <f>TI_EHG_E_E!T53+TI_EHG_CHP_E!T53+TI_EHG_H_E!T53</f>
        <v>96.140444400000007</v>
      </c>
      <c r="U53" s="8">
        <f>TI_EHG_E_E!U53+TI_EHG_CHP_E!U53+TI_EHG_H_E!U53</f>
        <v>141.06137760000001</v>
      </c>
      <c r="V53" s="8">
        <f>TI_EHG_E_E!V53+TI_EHG_CHP_E!V53+TI_EHG_H_E!V53</f>
        <v>162.90176759999997</v>
      </c>
      <c r="W53" s="8">
        <f>TI_EHG_E_E!W53+TI_EHG_CHP_E!W53+TI_EHG_H_E!W53</f>
        <v>180.95786280000002</v>
      </c>
      <c r="X53" s="8">
        <f>TI_EHG_E_E!X53+TI_EHG_CHP_E!X53+TI_EHG_H_E!X53</f>
        <v>241.51481640000003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0.57041907213738674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53.349297010938344</v>
      </c>
      <c r="L54" s="45">
        <f>TI_EHG_E_E!L54+TI_EHG_CHP_E!L54+TI_EHG_H_E!L54</f>
        <v>46.525599748891722</v>
      </c>
      <c r="M54" s="45">
        <f>TI_EHG_E_E!M54+TI_EHG_CHP_E!M54+TI_EHG_H_E!M54</f>
        <v>46.956188436164389</v>
      </c>
      <c r="N54" s="45">
        <f>TI_EHG_E_E!N54+TI_EHG_CHP_E!N54+TI_EHG_H_E!N54</f>
        <v>51.515274330395172</v>
      </c>
      <c r="O54" s="45">
        <f>TI_EHG_E_E!O54+TI_EHG_CHP_E!O54+TI_EHG_H_E!O54</f>
        <v>48.380205708725647</v>
      </c>
      <c r="P54" s="45">
        <f>TI_EHG_E_E!P54+TI_EHG_CHP_E!P54+TI_EHG_H_E!P54</f>
        <v>44.417100528297425</v>
      </c>
      <c r="Q54" s="45">
        <f>TI_EHG_E_E!Q54+TI_EHG_CHP_E!Q54+TI_EHG_H_E!Q54</f>
        <v>45.329534325877098</v>
      </c>
      <c r="R54" s="45">
        <f>TI_EHG_E_E!R54+TI_EHG_CHP_E!R54+TI_EHG_H_E!R54</f>
        <v>112.94471014764792</v>
      </c>
      <c r="S54" s="45">
        <f>TI_EHG_E_E!S54+TI_EHG_CHP_E!S54+TI_EHG_H_E!S54</f>
        <v>470.52642811263127</v>
      </c>
      <c r="T54" s="45">
        <f>TI_EHG_E_E!T54+TI_EHG_CHP_E!T54+TI_EHG_H_E!T54</f>
        <v>674.97964605455206</v>
      </c>
      <c r="U54" s="45">
        <f>TI_EHG_E_E!U54+TI_EHG_CHP_E!U54+TI_EHG_H_E!U54</f>
        <v>935.47208763032813</v>
      </c>
      <c r="V54" s="45">
        <f>TI_EHG_E_E!V54+TI_EHG_CHP_E!V54+TI_EHG_H_E!V54</f>
        <v>1132.7469478923585</v>
      </c>
      <c r="W54" s="45">
        <f>TI_EHG_E_E!W54+TI_EHG_CHP_E!W54+TI_EHG_H_E!W54</f>
        <v>1072.4747442410012</v>
      </c>
      <c r="X54" s="45">
        <f>TI_EHG_E_E!X54+TI_EHG_CHP_E!X54+TI_EHG_H_E!X54</f>
        <v>964.90105335876876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414.02995776</v>
      </c>
      <c r="D61" s="49">
        <f t="shared" si="21"/>
        <v>582.75914327999999</v>
      </c>
      <c r="E61" s="49">
        <f t="shared" si="21"/>
        <v>574.06570704000001</v>
      </c>
      <c r="F61" s="49">
        <f t="shared" si="21"/>
        <v>697.28235192</v>
      </c>
      <c r="G61" s="49">
        <f t="shared" si="21"/>
        <v>1028.2973147999999</v>
      </c>
      <c r="H61" s="49">
        <f t="shared" si="21"/>
        <v>1961.0456241599998</v>
      </c>
      <c r="I61" s="49">
        <f t="shared" si="21"/>
        <v>2358.7781111999993</v>
      </c>
      <c r="J61" s="49">
        <f t="shared" si="21"/>
        <v>2883.4599780000003</v>
      </c>
      <c r="K61" s="49">
        <f t="shared" si="21"/>
        <v>4367.0455768799993</v>
      </c>
      <c r="L61" s="49">
        <f t="shared" si="21"/>
        <v>6268.1905281599993</v>
      </c>
      <c r="M61" s="49">
        <f t="shared" si="21"/>
        <v>7477.8839215199978</v>
      </c>
      <c r="N61" s="49">
        <f t="shared" si="21"/>
        <v>8999.2839650399983</v>
      </c>
      <c r="O61" s="49">
        <f t="shared" si="21"/>
        <v>12068.190166320001</v>
      </c>
      <c r="P61" s="49">
        <f t="shared" si="21"/>
        <v>10097.758141199998</v>
      </c>
      <c r="Q61" s="49">
        <f t="shared" si="21"/>
        <v>11177.632087200001</v>
      </c>
      <c r="R61" s="49">
        <f t="shared" si="21"/>
        <v>11064.294937439998</v>
      </c>
      <c r="S61" s="49">
        <f t="shared" si="21"/>
        <v>8727.9027040799992</v>
      </c>
      <c r="T61" s="49">
        <f t="shared" si="21"/>
        <v>6913.5175850400019</v>
      </c>
      <c r="U61" s="49">
        <f t="shared" si="21"/>
        <v>7177.6042005600002</v>
      </c>
      <c r="V61" s="49">
        <f t="shared" si="21"/>
        <v>8655.0187701600007</v>
      </c>
      <c r="W61" s="49">
        <f t="shared" si="21"/>
        <v>9718.9055279999993</v>
      </c>
      <c r="X61" s="49">
        <f t="shared" si="21"/>
        <v>9386.0172014400014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387.96791039999999</v>
      </c>
      <c r="D62" s="52">
        <f>TI_EHG_E_E!D62+TI_EHG_CHP_E!D62+TI_EHG_H_E!D62</f>
        <v>551.26391039999999</v>
      </c>
      <c r="E62" s="52">
        <f>TI_EHG_E_E!E62+TI_EHG_CHP_E!E62+TI_EHG_H_E!E62</f>
        <v>539.50377600000002</v>
      </c>
      <c r="F62" s="52">
        <f>TI_EHG_E_E!F62+TI_EHG_CHP_E!F62+TI_EHG_H_E!F62</f>
        <v>650.27168640000002</v>
      </c>
      <c r="G62" s="52">
        <f>TI_EHG_E_E!G62+TI_EHG_CHP_E!G62+TI_EHG_H_E!G62</f>
        <v>998.70422399999995</v>
      </c>
      <c r="H62" s="52">
        <f>TI_EHG_E_E!H62+TI_EHG_CHP_E!H62+TI_EHG_H_E!H62</f>
        <v>1929.7599551999997</v>
      </c>
      <c r="I62" s="52">
        <f>TI_EHG_E_E!I62+TI_EHG_CHP_E!I62+TI_EHG_H_E!I62</f>
        <v>2306.4164927999991</v>
      </c>
      <c r="J62" s="52">
        <f>TI_EHG_E_E!J62+TI_EHG_CHP_E!J62+TI_EHG_H_E!J62</f>
        <v>2818.7042688000001</v>
      </c>
      <c r="K62" s="52">
        <f>TI_EHG_E_E!K62+TI_EHG_CHP_E!K62+TI_EHG_H_E!K62</f>
        <v>4255.5522239999991</v>
      </c>
      <c r="L62" s="52">
        <f>TI_EHG_E_E!L62+TI_EHG_CHP_E!L62+TI_EHG_H_E!L62</f>
        <v>6145.4397311999992</v>
      </c>
      <c r="M62" s="52">
        <f>TI_EHG_E_E!M62+TI_EHG_CHP_E!M62+TI_EHG_H_E!M62</f>
        <v>7325.471462399998</v>
      </c>
      <c r="N62" s="52">
        <f>TI_EHG_E_E!N62+TI_EHG_CHP_E!N62+TI_EHG_H_E!N62</f>
        <v>8815.7442239999982</v>
      </c>
      <c r="O62" s="52">
        <f>TI_EHG_E_E!O62+TI_EHG_CHP_E!O62+TI_EHG_H_E!O62</f>
        <v>11837.615731200001</v>
      </c>
      <c r="P62" s="52">
        <f>TI_EHG_E_E!P62+TI_EHG_CHP_E!P62+TI_EHG_H_E!P62</f>
        <v>9830.3518655999978</v>
      </c>
      <c r="Q62" s="52">
        <f>TI_EHG_E_E!Q62+TI_EHG_CHP_E!Q62+TI_EHG_H_E!Q62</f>
        <v>10862.767641599999</v>
      </c>
      <c r="R62" s="52">
        <f>TI_EHG_E_E!R62+TI_EHG_CHP_E!R62+TI_EHG_H_E!R62</f>
        <v>10713.584044799998</v>
      </c>
      <c r="S62" s="52">
        <f>TI_EHG_E_E!S62+TI_EHG_CHP_E!S62+TI_EHG_H_E!S62</f>
        <v>8294.3844479999989</v>
      </c>
      <c r="T62" s="52">
        <f>TI_EHG_E_E!T62+TI_EHG_CHP_E!T62+TI_EHG_H_E!T62</f>
        <v>6318.3524544000011</v>
      </c>
      <c r="U62" s="52">
        <f>TI_EHG_E_E!U62+TI_EHG_CHP_E!U62+TI_EHG_H_E!U62</f>
        <v>6550.2190656000002</v>
      </c>
      <c r="V62" s="52">
        <f>TI_EHG_E_E!V62+TI_EHG_CHP_E!V62+TI_EHG_H_E!V62</f>
        <v>7974.4859711999998</v>
      </c>
      <c r="W62" s="52">
        <f>TI_EHG_E_E!W62+TI_EHG_CHP_E!W62+TI_EHG_H_E!W62</f>
        <v>8831.3109695999992</v>
      </c>
      <c r="X62" s="52">
        <f>TI_EHG_E_E!X62+TI_EHG_CHP_E!X62+TI_EHG_H_E!X62</f>
        <v>8411.838624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25.662087359999997</v>
      </c>
      <c r="D64" s="52">
        <f>TI_EHG_E_E!D64+TI_EHG_CHP_E!D64+TI_EHG_H_E!D64</f>
        <v>31.395152879999991</v>
      </c>
      <c r="E64" s="52">
        <f>TI_EHG_E_E!E64+TI_EHG_CHP_E!E64+TI_EHG_H_E!E64</f>
        <v>34.561931040000012</v>
      </c>
      <c r="F64" s="52">
        <f>TI_EHG_E_E!F64+TI_EHG_CHP_E!F64+TI_EHG_H_E!F64</f>
        <v>47.010665520000011</v>
      </c>
      <c r="G64" s="52">
        <f>TI_EHG_E_E!G64+TI_EHG_CHP_E!G64+TI_EHG_H_E!G64</f>
        <v>29.593090800000006</v>
      </c>
      <c r="H64" s="52">
        <f>TI_EHG_E_E!H64+TI_EHG_CHP_E!H64+TI_EHG_H_E!H64</f>
        <v>31.285668959999999</v>
      </c>
      <c r="I64" s="52">
        <f>TI_EHG_E_E!I64+TI_EHG_CHP_E!I64+TI_EHG_H_E!I64</f>
        <v>52.361618400000005</v>
      </c>
      <c r="J64" s="52">
        <f>TI_EHG_E_E!J64+TI_EHG_CHP_E!J64+TI_EHG_H_E!J64</f>
        <v>64.755709199999998</v>
      </c>
      <c r="K64" s="52">
        <f>TI_EHG_E_E!K64+TI_EHG_CHP_E!K64+TI_EHG_H_E!K64</f>
        <v>111.49335288</v>
      </c>
      <c r="L64" s="52">
        <f>TI_EHG_E_E!L64+TI_EHG_CHP_E!L64+TI_EHG_H_E!L64</f>
        <v>120.22906896000002</v>
      </c>
      <c r="M64" s="52">
        <f>TI_EHG_E_E!M64+TI_EHG_CHP_E!M64+TI_EHG_H_E!M64</f>
        <v>151.67886552000002</v>
      </c>
      <c r="N64" s="52">
        <f>TI_EHG_E_E!N64+TI_EHG_CHP_E!N64+TI_EHG_H_E!N64</f>
        <v>181.70890920000002</v>
      </c>
      <c r="O64" s="52">
        <f>TI_EHG_E_E!O64+TI_EHG_CHP_E!O64+TI_EHG_H_E!O64</f>
        <v>230.35750919999998</v>
      </c>
      <c r="P64" s="52">
        <f>TI_EHG_E_E!P64+TI_EHG_CHP_E!P64+TI_EHG_H_E!P64</f>
        <v>266.83000343999993</v>
      </c>
      <c r="Q64" s="52">
        <f>TI_EHG_E_E!Q64+TI_EHG_CHP_E!Q64+TI_EHG_H_E!Q64</f>
        <v>312.96715632000007</v>
      </c>
      <c r="R64" s="52">
        <f>TI_EHG_E_E!R64+TI_EHG_CHP_E!R64+TI_EHG_H_E!R64</f>
        <v>344.74422528000008</v>
      </c>
      <c r="S64" s="52">
        <f>TI_EHG_E_E!S64+TI_EHG_CHP_E!S64+TI_EHG_H_E!S64</f>
        <v>395.68609080000004</v>
      </c>
      <c r="T64" s="52">
        <f>TI_EHG_E_E!T64+TI_EHG_CHP_E!T64+TI_EHG_H_E!T64</f>
        <v>449.44957512000002</v>
      </c>
      <c r="U64" s="52">
        <f>TI_EHG_E_E!U64+TI_EHG_CHP_E!U64+TI_EHG_H_E!U64</f>
        <v>469.56945672000006</v>
      </c>
      <c r="V64" s="52">
        <f>TI_EHG_E_E!V64+TI_EHG_CHP_E!V64+TI_EHG_H_E!V64</f>
        <v>471.86095320000015</v>
      </c>
      <c r="W64" s="52">
        <f>TI_EHG_E_E!W64+TI_EHG_CHP_E!W64+TI_EHG_H_E!W64</f>
        <v>526.82129136000015</v>
      </c>
      <c r="X64" s="52">
        <f>TI_EHG_E_E!X64+TI_EHG_CHP_E!X64+TI_EHG_H_E!X64</f>
        <v>529.73037936000014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0.39995999999999998</v>
      </c>
      <c r="D65" s="52">
        <f>TI_EHG_E_E!D65+TI_EHG_CHP_E!D65+TI_EHG_H_E!D65</f>
        <v>0.10007999999999997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1.5998399999999999</v>
      </c>
      <c r="R65" s="52">
        <f>TI_EHG_E_E!R65+TI_EHG_CHP_E!R65+TI_EHG_H_E!R65</f>
        <v>0.8999999999999998</v>
      </c>
      <c r="S65" s="52">
        <f>TI_EHG_E_E!S65+TI_EHG_CHP_E!S65+TI_EHG_H_E!S65</f>
        <v>33.100199999999994</v>
      </c>
      <c r="T65" s="52">
        <f>TI_EHG_E_E!T65+TI_EHG_CHP_E!T65+TI_EHG_H_E!T65</f>
        <v>141.97824</v>
      </c>
      <c r="U65" s="52">
        <f>TI_EHG_E_E!U65+TI_EHG_CHP_E!U65+TI_EHG_H_E!U65</f>
        <v>154.35431999999997</v>
      </c>
      <c r="V65" s="52">
        <f>TI_EHG_E_E!V65+TI_EHG_CHP_E!V65+TI_EHG_H_E!V65</f>
        <v>205.53515999999999</v>
      </c>
      <c r="W65" s="52">
        <f>TI_EHG_E_E!W65+TI_EHG_CHP_E!W65+TI_EHG_H_E!W65</f>
        <v>357.60419999999999</v>
      </c>
      <c r="X65" s="52">
        <f>TI_EHG_E_E!X65+TI_EHG_CHP_E!X65+TI_EHG_H_E!X65</f>
        <v>441.14759999999995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2.5217279999999995</v>
      </c>
      <c r="M72" s="55">
        <f>TI_EHG_E_E!M72+TI_EHG_CHP_E!M72+TI_EHG_H_E!M72</f>
        <v>0.73359359999999973</v>
      </c>
      <c r="N72" s="55">
        <f>TI_EHG_E_E!N72+TI_EHG_CHP_E!N72+TI_EHG_H_E!N72</f>
        <v>1.8308318399999997</v>
      </c>
      <c r="O72" s="55">
        <f>TI_EHG_E_E!O72+TI_EHG_CHP_E!O72+TI_EHG_H_E!O72</f>
        <v>0.21692591999999997</v>
      </c>
      <c r="P72" s="55">
        <f>TI_EHG_E_E!P72+TI_EHG_CHP_E!P72+TI_EHG_H_E!P72</f>
        <v>0.57627216000000014</v>
      </c>
      <c r="Q72" s="55">
        <f>TI_EHG_E_E!Q72+TI_EHG_CHP_E!Q72+TI_EHG_H_E!Q72</f>
        <v>0.29744927999999998</v>
      </c>
      <c r="R72" s="55">
        <f>TI_EHG_E_E!R72+TI_EHG_CHP_E!R72+TI_EHG_H_E!R72</f>
        <v>5.0666673599999994</v>
      </c>
      <c r="S72" s="55">
        <f>TI_EHG_E_E!S72+TI_EHG_CHP_E!S72+TI_EHG_H_E!S72</f>
        <v>4.7319652800000007</v>
      </c>
      <c r="T72" s="55">
        <f>TI_EHG_E_E!T72+TI_EHG_CHP_E!T72+TI_EHG_H_E!T72</f>
        <v>3.7373155199999992</v>
      </c>
      <c r="U72" s="55">
        <f>TI_EHG_E_E!U72+TI_EHG_CHP_E!U72+TI_EHG_H_E!U72</f>
        <v>3.46135824</v>
      </c>
      <c r="V72" s="55">
        <f>TI_EHG_E_E!V72+TI_EHG_CHP_E!V72+TI_EHG_H_E!V72</f>
        <v>3.1366857599999998</v>
      </c>
      <c r="W72" s="55">
        <f>TI_EHG_E_E!W72+TI_EHG_CHP_E!W72+TI_EHG_H_E!W72</f>
        <v>3.1690670399999998</v>
      </c>
      <c r="X72" s="55">
        <f>TI_EHG_E_E!X72+TI_EHG_CHP_E!X72+TI_EHG_H_E!X72</f>
        <v>3.3005980799999994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9939.121557578841</v>
      </c>
      <c r="H2" s="21">
        <f t="shared" si="0"/>
        <v>9877.5041002563194</v>
      </c>
      <c r="I2" s="21">
        <f t="shared" si="0"/>
        <v>9963.6621495851396</v>
      </c>
      <c r="J2" s="21">
        <f t="shared" si="0"/>
        <v>9873.9226385350557</v>
      </c>
      <c r="K2" s="21">
        <f t="shared" si="0"/>
        <v>11222.775351901597</v>
      </c>
      <c r="L2" s="21">
        <f t="shared" si="0"/>
        <v>4378.056887827006</v>
      </c>
      <c r="M2" s="21">
        <f t="shared" si="0"/>
        <v>4747.2833962030363</v>
      </c>
      <c r="N2" s="21">
        <f t="shared" si="0"/>
        <v>7166.0351988177999</v>
      </c>
      <c r="O2" s="21">
        <f t="shared" si="0"/>
        <v>11292.975819191013</v>
      </c>
      <c r="P2" s="21">
        <f t="shared" si="0"/>
        <v>11602.435277756331</v>
      </c>
      <c r="Q2" s="21">
        <f t="shared" si="0"/>
        <v>8398.2772978282464</v>
      </c>
      <c r="R2" s="21">
        <f t="shared" si="0"/>
        <v>2353.5264109388195</v>
      </c>
      <c r="S2" s="21">
        <f t="shared" si="0"/>
        <v>1973.3173236447781</v>
      </c>
      <c r="T2" s="21">
        <f t="shared" si="0"/>
        <v>2509.3804781489262</v>
      </c>
      <c r="U2" s="21">
        <f t="shared" si="0"/>
        <v>2333.9467100134007</v>
      </c>
      <c r="V2" s="21">
        <f t="shared" si="0"/>
        <v>2309.0566269216979</v>
      </c>
      <c r="W2" s="21">
        <f t="shared" si="0"/>
        <v>3459.858254711628</v>
      </c>
      <c r="X2" s="21">
        <f t="shared" si="0"/>
        <v>3697.4950899226665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9902.0124919444897</v>
      </c>
      <c r="H3" s="24">
        <f t="shared" si="1"/>
        <v>9842.5254009137971</v>
      </c>
      <c r="I3" s="24">
        <f t="shared" si="1"/>
        <v>9932.3426611546984</v>
      </c>
      <c r="J3" s="24">
        <f t="shared" si="1"/>
        <v>9829.8291463312853</v>
      </c>
      <c r="K3" s="24">
        <f t="shared" si="1"/>
        <v>11170.472398579032</v>
      </c>
      <c r="L3" s="24">
        <f t="shared" si="1"/>
        <v>4367.6677453319107</v>
      </c>
      <c r="M3" s="24">
        <f t="shared" si="1"/>
        <v>4731.9012191867114</v>
      </c>
      <c r="N3" s="24">
        <f t="shared" si="1"/>
        <v>7113.6257944593208</v>
      </c>
      <c r="O3" s="24">
        <f t="shared" si="1"/>
        <v>11273.773423523169</v>
      </c>
      <c r="P3" s="24">
        <f t="shared" si="1"/>
        <v>11590.870733304484</v>
      </c>
      <c r="Q3" s="24">
        <f t="shared" si="1"/>
        <v>8385.4433090910024</v>
      </c>
      <c r="R3" s="24">
        <f t="shared" si="1"/>
        <v>2349.1316737947532</v>
      </c>
      <c r="S3" s="24">
        <f t="shared" si="1"/>
        <v>1969.6759693447084</v>
      </c>
      <c r="T3" s="24">
        <f t="shared" si="1"/>
        <v>2503.4884130126293</v>
      </c>
      <c r="U3" s="24">
        <f t="shared" si="1"/>
        <v>2328.9626067631038</v>
      </c>
      <c r="V3" s="24">
        <f t="shared" si="1"/>
        <v>2300.794304647884</v>
      </c>
      <c r="W3" s="24">
        <f t="shared" si="1"/>
        <v>3424.1962759664189</v>
      </c>
      <c r="X3" s="24">
        <f t="shared" si="1"/>
        <v>3678.9793908223219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2792.0070923685348</v>
      </c>
      <c r="H4" s="19">
        <f t="shared" si="2"/>
        <v>2824.8418948780159</v>
      </c>
      <c r="I4" s="19">
        <f t="shared" si="2"/>
        <v>2498.4655392800628</v>
      </c>
      <c r="J4" s="19">
        <f t="shared" si="2"/>
        <v>2388.2841088559358</v>
      </c>
      <c r="K4" s="19">
        <f t="shared" si="2"/>
        <v>2725.7762148594343</v>
      </c>
      <c r="L4" s="19">
        <f t="shared" si="2"/>
        <v>2299.1894531391999</v>
      </c>
      <c r="M4" s="19">
        <f t="shared" si="2"/>
        <v>2421.6408749777511</v>
      </c>
      <c r="N4" s="19">
        <f t="shared" si="2"/>
        <v>2817.0527915817556</v>
      </c>
      <c r="O4" s="19">
        <f t="shared" si="2"/>
        <v>2311.3645357674191</v>
      </c>
      <c r="P4" s="19">
        <f t="shared" si="2"/>
        <v>2632.1702944166741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1145.741125630329</v>
      </c>
      <c r="X4" s="19">
        <f t="shared" si="2"/>
        <v>1523.8253547868374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2792.0070923685348</v>
      </c>
      <c r="H7" s="8">
        <v>2824.8418948780159</v>
      </c>
      <c r="I7" s="8">
        <v>2498.4655392800628</v>
      </c>
      <c r="J7" s="8">
        <v>2388.2841088559358</v>
      </c>
      <c r="K7" s="8">
        <v>2725.7762148594343</v>
      </c>
      <c r="L7" s="8">
        <v>2299.1894531391999</v>
      </c>
      <c r="M7" s="8">
        <v>2421.6408749777511</v>
      </c>
      <c r="N7" s="8">
        <v>2817.0527915817556</v>
      </c>
      <c r="O7" s="8">
        <v>2311.3645357674191</v>
      </c>
      <c r="P7" s="8">
        <v>2632.1702944166741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1145.741125630329</v>
      </c>
      <c r="X7" s="8">
        <v>1523.8253547868374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7110.0053995759554</v>
      </c>
      <c r="H8" s="19">
        <f t="shared" si="3"/>
        <v>7017.6835060357816</v>
      </c>
      <c r="I8" s="19">
        <f t="shared" si="3"/>
        <v>7433.877121874636</v>
      </c>
      <c r="J8" s="19">
        <f t="shared" si="3"/>
        <v>7441.54503747535</v>
      </c>
      <c r="K8" s="19">
        <f t="shared" si="3"/>
        <v>8444.6961837195977</v>
      </c>
      <c r="L8" s="19">
        <f t="shared" si="3"/>
        <v>2068.4782921927108</v>
      </c>
      <c r="M8" s="19">
        <f t="shared" si="3"/>
        <v>2310.2603442089608</v>
      </c>
      <c r="N8" s="19">
        <f t="shared" si="3"/>
        <v>4296.5730028775652</v>
      </c>
      <c r="O8" s="19">
        <f t="shared" si="3"/>
        <v>8962.4088877557497</v>
      </c>
      <c r="P8" s="19">
        <f t="shared" si="3"/>
        <v>8958.7004388878104</v>
      </c>
      <c r="Q8" s="19">
        <f t="shared" si="3"/>
        <v>8385.4433090910024</v>
      </c>
      <c r="R8" s="19">
        <f t="shared" si="3"/>
        <v>2349.1316737947532</v>
      </c>
      <c r="S8" s="19">
        <f t="shared" si="3"/>
        <v>1969.6759693447084</v>
      </c>
      <c r="T8" s="19">
        <f t="shared" si="3"/>
        <v>2503.4884130126293</v>
      </c>
      <c r="U8" s="19">
        <f t="shared" si="3"/>
        <v>2328.9626067631038</v>
      </c>
      <c r="V8" s="19">
        <f t="shared" si="3"/>
        <v>2300.794304647884</v>
      </c>
      <c r="W8" s="19">
        <f t="shared" si="3"/>
        <v>2278.4551503360899</v>
      </c>
      <c r="X8" s="19">
        <f t="shared" si="3"/>
        <v>2155.1540360354843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7110.0053995759554</v>
      </c>
      <c r="H10" s="8">
        <v>7017.6835060357816</v>
      </c>
      <c r="I10" s="8">
        <v>7433.877121874636</v>
      </c>
      <c r="J10" s="8">
        <v>7441.54503747535</v>
      </c>
      <c r="K10" s="8">
        <v>8444.6961837195977</v>
      </c>
      <c r="L10" s="8">
        <v>2068.4782921927108</v>
      </c>
      <c r="M10" s="8">
        <v>2310.2603442089608</v>
      </c>
      <c r="N10" s="8">
        <v>4296.5730028775652</v>
      </c>
      <c r="O10" s="8">
        <v>8962.4088877557497</v>
      </c>
      <c r="P10" s="8">
        <v>8958.7004388878104</v>
      </c>
      <c r="Q10" s="8">
        <v>8385.4433090910024</v>
      </c>
      <c r="R10" s="8">
        <v>2349.1316737947532</v>
      </c>
      <c r="S10" s="8">
        <v>1969.6759693447084</v>
      </c>
      <c r="T10" s="8">
        <v>2503.4884130126293</v>
      </c>
      <c r="U10" s="8">
        <v>2328.9626067631038</v>
      </c>
      <c r="V10" s="8">
        <v>2300.794304647884</v>
      </c>
      <c r="W10" s="8">
        <v>2278.4551503360899</v>
      </c>
      <c r="X10" s="8">
        <v>2155.1540360354843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34.612426861169055</v>
      </c>
      <c r="H26" s="27">
        <f t="shared" si="7"/>
        <v>31.636799802778988</v>
      </c>
      <c r="I26" s="27">
        <f t="shared" si="7"/>
        <v>31.319488430440551</v>
      </c>
      <c r="J26" s="27">
        <f t="shared" si="7"/>
        <v>44.093492203771163</v>
      </c>
      <c r="K26" s="27">
        <f t="shared" si="7"/>
        <v>52.302953322564896</v>
      </c>
      <c r="L26" s="27">
        <f t="shared" si="7"/>
        <v>10.389142495095145</v>
      </c>
      <c r="M26" s="27">
        <f t="shared" si="7"/>
        <v>15.382177016324988</v>
      </c>
      <c r="N26" s="27">
        <f t="shared" si="7"/>
        <v>52.409404358479257</v>
      </c>
      <c r="O26" s="27">
        <f t="shared" si="7"/>
        <v>19.202395667843689</v>
      </c>
      <c r="P26" s="27">
        <f t="shared" si="7"/>
        <v>11.564544451847091</v>
      </c>
      <c r="Q26" s="27">
        <f t="shared" si="7"/>
        <v>12.833988737243443</v>
      </c>
      <c r="R26" s="27">
        <f t="shared" si="7"/>
        <v>4.394737144066422</v>
      </c>
      <c r="S26" s="27">
        <f t="shared" si="7"/>
        <v>3.641354300069787</v>
      </c>
      <c r="T26" s="27">
        <f t="shared" si="7"/>
        <v>5.8920651362968206</v>
      </c>
      <c r="U26" s="27">
        <f t="shared" si="7"/>
        <v>4.9841032502966405</v>
      </c>
      <c r="V26" s="27">
        <f t="shared" si="7"/>
        <v>8.2623222738137354</v>
      </c>
      <c r="W26" s="27">
        <f t="shared" si="7"/>
        <v>35.66197874520897</v>
      </c>
      <c r="X26" s="27">
        <f t="shared" si="7"/>
        <v>18.515699100344492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34.612426861169055</v>
      </c>
      <c r="H33" s="19">
        <f t="shared" si="9"/>
        <v>31.636799802778988</v>
      </c>
      <c r="I33" s="19">
        <f t="shared" si="9"/>
        <v>31.319488430440551</v>
      </c>
      <c r="J33" s="19">
        <f t="shared" si="9"/>
        <v>44.093492203771163</v>
      </c>
      <c r="K33" s="19">
        <f t="shared" si="9"/>
        <v>52.302953322564896</v>
      </c>
      <c r="L33" s="19">
        <f t="shared" si="9"/>
        <v>10.389142495095145</v>
      </c>
      <c r="M33" s="19">
        <f t="shared" si="9"/>
        <v>15.382177016324988</v>
      </c>
      <c r="N33" s="19">
        <f t="shared" si="9"/>
        <v>52.409404358479257</v>
      </c>
      <c r="O33" s="19">
        <f t="shared" si="9"/>
        <v>19.202395667843689</v>
      </c>
      <c r="P33" s="19">
        <f t="shared" si="9"/>
        <v>11.564544451847091</v>
      </c>
      <c r="Q33" s="19">
        <f t="shared" si="9"/>
        <v>12.833988737243443</v>
      </c>
      <c r="R33" s="19">
        <f t="shared" si="9"/>
        <v>4.394737144066422</v>
      </c>
      <c r="S33" s="19">
        <f t="shared" si="9"/>
        <v>3.641354300069787</v>
      </c>
      <c r="T33" s="19">
        <f t="shared" si="9"/>
        <v>5.8920651362968206</v>
      </c>
      <c r="U33" s="19">
        <f t="shared" si="9"/>
        <v>4.9841032502966405</v>
      </c>
      <c r="V33" s="19">
        <f t="shared" si="9"/>
        <v>8.2623222738137354</v>
      </c>
      <c r="W33" s="19">
        <f t="shared" si="9"/>
        <v>35.66197874520897</v>
      </c>
      <c r="X33" s="19">
        <f t="shared" si="9"/>
        <v>18.515699100344492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17.843405673957335</v>
      </c>
      <c r="L43" s="8">
        <v>4.1851109050793251</v>
      </c>
      <c r="M43" s="8">
        <v>9.1673906839666799</v>
      </c>
      <c r="N43" s="8">
        <v>46.202793586503212</v>
      </c>
      <c r="O43" s="8">
        <v>12.994416454569311</v>
      </c>
      <c r="P43" s="8">
        <v>8.4589904645267797</v>
      </c>
      <c r="Q43" s="8">
        <v>12.833988737243443</v>
      </c>
      <c r="R43" s="8">
        <v>4.394737144066422</v>
      </c>
      <c r="S43" s="8">
        <v>3.641354300069787</v>
      </c>
      <c r="T43" s="8">
        <v>5.8920651362968206</v>
      </c>
      <c r="U43" s="8">
        <v>4.9841032502966405</v>
      </c>
      <c r="V43" s="8">
        <v>8.2623222738137354</v>
      </c>
      <c r="W43" s="8">
        <v>35.66197874520897</v>
      </c>
      <c r="X43" s="8">
        <v>18.515699100344492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34.612426861169055</v>
      </c>
      <c r="H44" s="8">
        <v>31.636799802778988</v>
      </c>
      <c r="I44" s="8">
        <v>31.319488430440551</v>
      </c>
      <c r="J44" s="8">
        <v>44.093492203771163</v>
      </c>
      <c r="K44" s="8">
        <v>34.459547648607561</v>
      </c>
      <c r="L44" s="8">
        <v>6.2040315900158198</v>
      </c>
      <c r="M44" s="8">
        <v>6.214786332358309</v>
      </c>
      <c r="N44" s="8">
        <v>6.2066107719760479</v>
      </c>
      <c r="O44" s="8">
        <v>6.2079792132743776</v>
      </c>
      <c r="P44" s="8">
        <v>3.1055539873203104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2.4966387731811697</v>
      </c>
      <c r="H51" s="27">
        <v>3.3418995397443383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9.6363670614168786</v>
      </c>
      <c r="H61" s="49">
        <f t="shared" si="11"/>
        <v>27.667169280517555</v>
      </c>
      <c r="I61" s="49">
        <f t="shared" si="11"/>
        <v>11.653704312513316</v>
      </c>
      <c r="J61" s="49">
        <f t="shared" si="11"/>
        <v>116.85215374872365</v>
      </c>
      <c r="K61" s="49">
        <f t="shared" si="11"/>
        <v>176.94109934428769</v>
      </c>
      <c r="L61" s="49">
        <f t="shared" si="11"/>
        <v>259.05372603313452</v>
      </c>
      <c r="M61" s="49">
        <f t="shared" si="11"/>
        <v>288.34310449498599</v>
      </c>
      <c r="N61" s="49">
        <f t="shared" si="11"/>
        <v>324.85947025188841</v>
      </c>
      <c r="O61" s="49">
        <f t="shared" si="11"/>
        <v>1115.7639389548769</v>
      </c>
      <c r="P61" s="49">
        <f t="shared" si="11"/>
        <v>2388.0309897339193</v>
      </c>
      <c r="Q61" s="49">
        <f t="shared" si="11"/>
        <v>1961.6800895999997</v>
      </c>
      <c r="R61" s="49">
        <f t="shared" si="11"/>
        <v>2067.4079999999999</v>
      </c>
      <c r="S61" s="49">
        <f t="shared" si="11"/>
        <v>2137.5200447999996</v>
      </c>
      <c r="T61" s="49">
        <f t="shared" si="11"/>
        <v>1404.7899264000002</v>
      </c>
      <c r="U61" s="49">
        <f t="shared" si="11"/>
        <v>1520.7167808000002</v>
      </c>
      <c r="V61" s="49">
        <f t="shared" si="11"/>
        <v>1603.8743615999999</v>
      </c>
      <c r="W61" s="49">
        <f t="shared" si="11"/>
        <v>1601.7289870918855</v>
      </c>
      <c r="X61" s="49">
        <f t="shared" si="11"/>
        <v>1814.0649008821686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9.6363670614168786</v>
      </c>
      <c r="H62" s="52">
        <v>27.667169280517555</v>
      </c>
      <c r="I62" s="52">
        <v>11.653704312513316</v>
      </c>
      <c r="J62" s="52">
        <v>116.85215374872365</v>
      </c>
      <c r="K62" s="52">
        <v>176.94109934428769</v>
      </c>
      <c r="L62" s="52">
        <v>259.05372603313452</v>
      </c>
      <c r="M62" s="52">
        <v>288.34310449498599</v>
      </c>
      <c r="N62" s="52">
        <v>324.85947025188841</v>
      </c>
      <c r="O62" s="52">
        <v>1115.7639389548769</v>
      </c>
      <c r="P62" s="52">
        <v>2388.0309897339193</v>
      </c>
      <c r="Q62" s="52">
        <v>1961.6800895999997</v>
      </c>
      <c r="R62" s="52">
        <v>2067.4079999999999</v>
      </c>
      <c r="S62" s="52">
        <v>2137.5200447999996</v>
      </c>
      <c r="T62" s="52">
        <v>1404.7899264000002</v>
      </c>
      <c r="U62" s="52">
        <v>1520.7167808000002</v>
      </c>
      <c r="V62" s="52">
        <v>1603.8743615999999</v>
      </c>
      <c r="W62" s="52">
        <v>1601.7289870918855</v>
      </c>
      <c r="X62" s="52">
        <v>1814.0649008821686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150695.38734154293</v>
      </c>
      <c r="D2" s="21">
        <f t="shared" ref="D2:X2" si="0">SUM(D3,D17,D22,D25,D26,D51,D52)</f>
        <v>151206.96085387334</v>
      </c>
      <c r="E2" s="21">
        <f t="shared" si="0"/>
        <v>148516.63771847644</v>
      </c>
      <c r="F2" s="21">
        <f t="shared" si="0"/>
        <v>157044.40052050006</v>
      </c>
      <c r="G2" s="21">
        <f t="shared" si="0"/>
        <v>148007.68450189484</v>
      </c>
      <c r="H2" s="21">
        <f t="shared" si="0"/>
        <v>148284.48399504702</v>
      </c>
      <c r="I2" s="21">
        <f t="shared" si="0"/>
        <v>153879.18096288934</v>
      </c>
      <c r="J2" s="21">
        <f t="shared" si="0"/>
        <v>149588.19543560161</v>
      </c>
      <c r="K2" s="21">
        <f t="shared" si="0"/>
        <v>143102.78753644924</v>
      </c>
      <c r="L2" s="21">
        <f t="shared" si="0"/>
        <v>143108.03430652947</v>
      </c>
      <c r="M2" s="21">
        <f t="shared" si="0"/>
        <v>146772.70873262818</v>
      </c>
      <c r="N2" s="21">
        <f t="shared" si="0"/>
        <v>148077.94019211922</v>
      </c>
      <c r="O2" s="21">
        <f t="shared" si="0"/>
        <v>138202.83734811633</v>
      </c>
      <c r="P2" s="21">
        <f t="shared" si="0"/>
        <v>139695.17858488782</v>
      </c>
      <c r="Q2" s="21">
        <f t="shared" si="0"/>
        <v>134836.86349369216</v>
      </c>
      <c r="R2" s="21">
        <f t="shared" si="0"/>
        <v>143029.22391234635</v>
      </c>
      <c r="S2" s="21">
        <f t="shared" si="0"/>
        <v>142791.97590678089</v>
      </c>
      <c r="T2" s="21">
        <f t="shared" si="0"/>
        <v>144042.89574118861</v>
      </c>
      <c r="U2" s="21">
        <f t="shared" si="0"/>
        <v>142876.21637742568</v>
      </c>
      <c r="V2" s="21">
        <f t="shared" si="0"/>
        <v>130341.19650504354</v>
      </c>
      <c r="W2" s="21">
        <f t="shared" si="0"/>
        <v>118320.48963644511</v>
      </c>
      <c r="X2" s="21">
        <f t="shared" si="0"/>
        <v>137135.28574606337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146200.69222912443</v>
      </c>
      <c r="D3" s="24">
        <f t="shared" si="1"/>
        <v>145983.902237676</v>
      </c>
      <c r="E3" s="24">
        <f t="shared" si="1"/>
        <v>142596.49517144525</v>
      </c>
      <c r="F3" s="24">
        <f t="shared" si="1"/>
        <v>150604.24636875762</v>
      </c>
      <c r="G3" s="24">
        <f t="shared" si="1"/>
        <v>140748.03062579784</v>
      </c>
      <c r="H3" s="24">
        <f t="shared" si="1"/>
        <v>141350.17627226352</v>
      </c>
      <c r="I3" s="24">
        <f t="shared" si="1"/>
        <v>145876.50372358283</v>
      </c>
      <c r="J3" s="24">
        <f t="shared" si="1"/>
        <v>142365.37016489735</v>
      </c>
      <c r="K3" s="24">
        <f t="shared" si="1"/>
        <v>134814.81879317664</v>
      </c>
      <c r="L3" s="24">
        <f t="shared" si="1"/>
        <v>135576.22977801409</v>
      </c>
      <c r="M3" s="24">
        <f t="shared" si="1"/>
        <v>138298.2859037274</v>
      </c>
      <c r="N3" s="24">
        <f t="shared" si="1"/>
        <v>139343.38974248155</v>
      </c>
      <c r="O3" s="24">
        <f t="shared" si="1"/>
        <v>129357.46892829887</v>
      </c>
      <c r="P3" s="24">
        <f t="shared" si="1"/>
        <v>131313.31332073323</v>
      </c>
      <c r="Q3" s="24">
        <f t="shared" si="1"/>
        <v>126045.52787220525</v>
      </c>
      <c r="R3" s="24">
        <f t="shared" si="1"/>
        <v>132636.75457125838</v>
      </c>
      <c r="S3" s="24">
        <f t="shared" si="1"/>
        <v>131997.52103183264</v>
      </c>
      <c r="T3" s="24">
        <f t="shared" si="1"/>
        <v>132507.43357262731</v>
      </c>
      <c r="U3" s="24">
        <f t="shared" si="1"/>
        <v>130031.70233379198</v>
      </c>
      <c r="V3" s="24">
        <f t="shared" si="1"/>
        <v>117188.03932022503</v>
      </c>
      <c r="W3" s="24">
        <f t="shared" si="1"/>
        <v>105047.62865100539</v>
      </c>
      <c r="X3" s="24">
        <f t="shared" si="1"/>
        <v>123927.83157111489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91318.254801238058</v>
      </c>
      <c r="D4" s="19">
        <f t="shared" si="2"/>
        <v>90595.017315607052</v>
      </c>
      <c r="E4" s="19">
        <f t="shared" si="2"/>
        <v>88882.394196296635</v>
      </c>
      <c r="F4" s="19">
        <f t="shared" si="2"/>
        <v>94335.769844517738</v>
      </c>
      <c r="G4" s="19">
        <f t="shared" si="2"/>
        <v>91878.804992448582</v>
      </c>
      <c r="H4" s="19">
        <f t="shared" si="2"/>
        <v>90821.723571426395</v>
      </c>
      <c r="I4" s="19">
        <f t="shared" si="2"/>
        <v>96613.999877180599</v>
      </c>
      <c r="J4" s="19">
        <f t="shared" si="2"/>
        <v>95818.210697212562</v>
      </c>
      <c r="K4" s="19">
        <f t="shared" si="2"/>
        <v>87267.548657138454</v>
      </c>
      <c r="L4" s="19">
        <f t="shared" si="2"/>
        <v>84481.826424395796</v>
      </c>
      <c r="M4" s="19">
        <f t="shared" si="2"/>
        <v>88681.765176331581</v>
      </c>
      <c r="N4" s="19">
        <f t="shared" si="2"/>
        <v>86895.249357275869</v>
      </c>
      <c r="O4" s="19">
        <f t="shared" si="2"/>
        <v>80447.826962238774</v>
      </c>
      <c r="P4" s="19">
        <f t="shared" si="2"/>
        <v>80985.235692113623</v>
      </c>
      <c r="Q4" s="19">
        <f t="shared" si="2"/>
        <v>77590.800361418616</v>
      </c>
      <c r="R4" s="19">
        <f t="shared" si="2"/>
        <v>78805.786520158726</v>
      </c>
      <c r="S4" s="19">
        <f t="shared" si="2"/>
        <v>80276.919564557887</v>
      </c>
      <c r="T4" s="19">
        <f t="shared" si="2"/>
        <v>80230.754261649272</v>
      </c>
      <c r="U4" s="19">
        <f t="shared" si="2"/>
        <v>80535.703809295985</v>
      </c>
      <c r="V4" s="19">
        <f t="shared" si="2"/>
        <v>75309.253930392952</v>
      </c>
      <c r="W4" s="19">
        <f t="shared" si="2"/>
        <v>66661.708170847662</v>
      </c>
      <c r="X4" s="19">
        <f t="shared" si="2"/>
        <v>78423.407694227688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2.7703854024000001</v>
      </c>
      <c r="F6" s="8">
        <v>0</v>
      </c>
      <c r="G6" s="8">
        <v>65.412463485599986</v>
      </c>
      <c r="H6" s="8">
        <v>54.411893474400003</v>
      </c>
      <c r="I6" s="8">
        <v>58.744214205599988</v>
      </c>
      <c r="J6" s="8">
        <v>72.305596070399986</v>
      </c>
      <c r="K6" s="8">
        <v>78.489036410400004</v>
      </c>
      <c r="L6" s="8">
        <v>73.772610912000005</v>
      </c>
      <c r="M6" s="8">
        <v>116.33713475999998</v>
      </c>
      <c r="N6" s="8">
        <v>97.744286639999999</v>
      </c>
      <c r="O6" s="8">
        <v>119.01770292720001</v>
      </c>
      <c r="P6" s="8">
        <v>93.123121845600011</v>
      </c>
      <c r="Q6" s="8">
        <v>111.98440102080001</v>
      </c>
      <c r="R6" s="8">
        <v>145.44676460160002</v>
      </c>
      <c r="S6" s="8">
        <v>88.371654016800008</v>
      </c>
      <c r="T6" s="8">
        <v>102.89755050959998</v>
      </c>
      <c r="U6" s="8">
        <v>15.247496325600002</v>
      </c>
      <c r="V6" s="8">
        <v>13.234773736799999</v>
      </c>
      <c r="W6" s="8">
        <v>47.715406200000004</v>
      </c>
      <c r="X6" s="8">
        <v>128.13245121599999</v>
      </c>
    </row>
    <row r="7" spans="1:24" ht="11.25" customHeight="1" x14ac:dyDescent="0.2">
      <c r="A7" s="28" t="s">
        <v>8</v>
      </c>
      <c r="B7" s="7" t="s">
        <v>9</v>
      </c>
      <c r="C7" s="8">
        <v>91318.254801238058</v>
      </c>
      <c r="D7" s="8">
        <v>90595.017315607052</v>
      </c>
      <c r="E7" s="8">
        <v>88879.623810894234</v>
      </c>
      <c r="F7" s="8">
        <v>94335.769844517738</v>
      </c>
      <c r="G7" s="8">
        <v>91813.392528962984</v>
      </c>
      <c r="H7" s="8">
        <v>90767.311677951991</v>
      </c>
      <c r="I7" s="8">
        <v>96555.255662975003</v>
      </c>
      <c r="J7" s="8">
        <v>95745.905101142169</v>
      </c>
      <c r="K7" s="8">
        <v>87189.059620728047</v>
      </c>
      <c r="L7" s="8">
        <v>84408.053813483799</v>
      </c>
      <c r="M7" s="8">
        <v>88565.428041571577</v>
      </c>
      <c r="N7" s="8">
        <v>86797.505070635874</v>
      </c>
      <c r="O7" s="8">
        <v>80328.809259311573</v>
      </c>
      <c r="P7" s="8">
        <v>80892.112570268029</v>
      </c>
      <c r="Q7" s="8">
        <v>77478.815960397813</v>
      </c>
      <c r="R7" s="8">
        <v>78660.339755557128</v>
      </c>
      <c r="S7" s="8">
        <v>80188.547910541092</v>
      </c>
      <c r="T7" s="8">
        <v>80127.85671113967</v>
      </c>
      <c r="U7" s="8">
        <v>80520.456312970389</v>
      </c>
      <c r="V7" s="8">
        <v>75296.019156656155</v>
      </c>
      <c r="W7" s="8">
        <v>66613.992764647657</v>
      </c>
      <c r="X7" s="8">
        <v>78295.275243011682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54882.437427886383</v>
      </c>
      <c r="D8" s="19">
        <f t="shared" si="3"/>
        <v>55388.884922068937</v>
      </c>
      <c r="E8" s="19">
        <f t="shared" si="3"/>
        <v>53705.812076068585</v>
      </c>
      <c r="F8" s="19">
        <f t="shared" si="3"/>
        <v>56268.476524239886</v>
      </c>
      <c r="G8" s="19">
        <f t="shared" si="3"/>
        <v>48869.225633349255</v>
      </c>
      <c r="H8" s="19">
        <f t="shared" si="3"/>
        <v>50528.452700837108</v>
      </c>
      <c r="I8" s="19">
        <f t="shared" si="3"/>
        <v>49262.503846402244</v>
      </c>
      <c r="J8" s="19">
        <f t="shared" si="3"/>
        <v>46547.159467684796</v>
      </c>
      <c r="K8" s="19">
        <f t="shared" si="3"/>
        <v>47547.270136038191</v>
      </c>
      <c r="L8" s="19">
        <f t="shared" si="3"/>
        <v>51091.414708618286</v>
      </c>
      <c r="M8" s="19">
        <f t="shared" si="3"/>
        <v>49616.520727395837</v>
      </c>
      <c r="N8" s="19">
        <f t="shared" si="3"/>
        <v>52448.140385205676</v>
      </c>
      <c r="O8" s="19">
        <f t="shared" si="3"/>
        <v>48909.641966060095</v>
      </c>
      <c r="P8" s="19">
        <f t="shared" si="3"/>
        <v>50328.077628619598</v>
      </c>
      <c r="Q8" s="19">
        <f t="shared" si="3"/>
        <v>48454.727510786637</v>
      </c>
      <c r="R8" s="19">
        <f t="shared" si="3"/>
        <v>53830.968051099648</v>
      </c>
      <c r="S8" s="19">
        <f t="shared" si="3"/>
        <v>51720.601467274755</v>
      </c>
      <c r="T8" s="19">
        <f t="shared" si="3"/>
        <v>52276.679310978034</v>
      </c>
      <c r="U8" s="19">
        <f t="shared" si="3"/>
        <v>49495.980156100537</v>
      </c>
      <c r="V8" s="19">
        <f t="shared" si="3"/>
        <v>41878.785389832075</v>
      </c>
      <c r="W8" s="19">
        <f t="shared" si="3"/>
        <v>38385.920480157722</v>
      </c>
      <c r="X8" s="19">
        <f t="shared" si="3"/>
        <v>45504.423876887195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54882.437427886383</v>
      </c>
      <c r="D10" s="8">
        <v>55388.884922068937</v>
      </c>
      <c r="E10" s="8">
        <v>53705.812076068585</v>
      </c>
      <c r="F10" s="8">
        <v>56268.476524239886</v>
      </c>
      <c r="G10" s="8">
        <v>48869.225633349255</v>
      </c>
      <c r="H10" s="8">
        <v>50528.452700837108</v>
      </c>
      <c r="I10" s="8">
        <v>49262.503846402244</v>
      </c>
      <c r="J10" s="8">
        <v>46547.159467684796</v>
      </c>
      <c r="K10" s="8">
        <v>47547.270136038191</v>
      </c>
      <c r="L10" s="8">
        <v>51091.414708618286</v>
      </c>
      <c r="M10" s="8">
        <v>49616.520727395837</v>
      </c>
      <c r="N10" s="8">
        <v>52448.140385205676</v>
      </c>
      <c r="O10" s="8">
        <v>48909.641966060095</v>
      </c>
      <c r="P10" s="8">
        <v>50328.077628619598</v>
      </c>
      <c r="Q10" s="8">
        <v>48454.727510786637</v>
      </c>
      <c r="R10" s="8">
        <v>53830.968051099648</v>
      </c>
      <c r="S10" s="8">
        <v>51720.601467274755</v>
      </c>
      <c r="T10" s="8">
        <v>52276.679310978034</v>
      </c>
      <c r="U10" s="8">
        <v>49495.980156100537</v>
      </c>
      <c r="V10" s="8">
        <v>41878.785389832075</v>
      </c>
      <c r="W10" s="8">
        <v>38385.920480157722</v>
      </c>
      <c r="X10" s="8">
        <v>45504.423876887195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8.2888990800000002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2.988645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1.8368395465571934E-2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2.1414412800000004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6.1474577999999989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2.988645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1.8368395465571934E-2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2222.0638847351761</v>
      </c>
      <c r="D17" s="27">
        <f t="shared" si="5"/>
        <v>2413.9559886760676</v>
      </c>
      <c r="E17" s="27">
        <f t="shared" si="5"/>
        <v>2505.0225974877499</v>
      </c>
      <c r="F17" s="27">
        <f t="shared" si="5"/>
        <v>2712.7499755371527</v>
      </c>
      <c r="G17" s="27">
        <f t="shared" si="5"/>
        <v>3035.2277931223289</v>
      </c>
      <c r="H17" s="27">
        <f t="shared" si="5"/>
        <v>2528.1963184046235</v>
      </c>
      <c r="I17" s="27">
        <f t="shared" si="5"/>
        <v>3765.3542083911852</v>
      </c>
      <c r="J17" s="27">
        <f t="shared" si="5"/>
        <v>3175.4757774669961</v>
      </c>
      <c r="K17" s="27">
        <f t="shared" si="5"/>
        <v>4209.4580583486368</v>
      </c>
      <c r="L17" s="27">
        <f t="shared" si="5"/>
        <v>3452.4789265660506</v>
      </c>
      <c r="M17" s="27">
        <f t="shared" si="5"/>
        <v>4311.1493060664279</v>
      </c>
      <c r="N17" s="27">
        <f t="shared" si="5"/>
        <v>4548.4023874728537</v>
      </c>
      <c r="O17" s="27">
        <f t="shared" si="5"/>
        <v>4583.7897986674161</v>
      </c>
      <c r="P17" s="27">
        <f t="shared" si="5"/>
        <v>4780.2342909006638</v>
      </c>
      <c r="Q17" s="27">
        <f t="shared" si="5"/>
        <v>5316.2988145017507</v>
      </c>
      <c r="R17" s="27">
        <f t="shared" si="5"/>
        <v>5989.1054460583891</v>
      </c>
      <c r="S17" s="27">
        <f t="shared" si="5"/>
        <v>5433.4596102831993</v>
      </c>
      <c r="T17" s="27">
        <f t="shared" si="5"/>
        <v>5350.7286061315135</v>
      </c>
      <c r="U17" s="27">
        <f t="shared" si="5"/>
        <v>5410.9936977904081</v>
      </c>
      <c r="V17" s="27">
        <f t="shared" si="5"/>
        <v>4804.9258514323028</v>
      </c>
      <c r="W17" s="27">
        <f t="shared" si="5"/>
        <v>4012.6894877696918</v>
      </c>
      <c r="X17" s="27">
        <f t="shared" si="5"/>
        <v>4152.8850777751022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716.27397833517603</v>
      </c>
      <c r="D19" s="8">
        <v>717.04012387606713</v>
      </c>
      <c r="E19" s="8">
        <v>695.60477428775005</v>
      </c>
      <c r="F19" s="8">
        <v>755.65175713715303</v>
      </c>
      <c r="G19" s="8">
        <v>543.38828192232859</v>
      </c>
      <c r="H19" s="8">
        <v>497.85619360462391</v>
      </c>
      <c r="I19" s="8">
        <v>633.00400039118585</v>
      </c>
      <c r="J19" s="8">
        <v>711.24789186699616</v>
      </c>
      <c r="K19" s="8">
        <v>744.33476554863648</v>
      </c>
      <c r="L19" s="8">
        <v>570.89884336605121</v>
      </c>
      <c r="M19" s="8">
        <v>808.37737886642799</v>
      </c>
      <c r="N19" s="8">
        <v>717.71811707285406</v>
      </c>
      <c r="O19" s="8">
        <v>691.74548666741691</v>
      </c>
      <c r="P19" s="8">
        <v>775.74081090066488</v>
      </c>
      <c r="Q19" s="8">
        <v>772.30513690175042</v>
      </c>
      <c r="R19" s="8">
        <v>909.32898845838906</v>
      </c>
      <c r="S19" s="8">
        <v>994.84343348319942</v>
      </c>
      <c r="T19" s="8">
        <v>917.58568933151321</v>
      </c>
      <c r="U19" s="8">
        <v>939.17423139040898</v>
      </c>
      <c r="V19" s="8">
        <v>905.1639386323028</v>
      </c>
      <c r="W19" s="8">
        <v>747.80065016969161</v>
      </c>
      <c r="X19" s="8">
        <v>889.11419857510293</v>
      </c>
    </row>
    <row r="20" spans="1:24" ht="11.25" customHeight="1" x14ac:dyDescent="0.2">
      <c r="A20" s="29" t="s">
        <v>30</v>
      </c>
      <c r="B20" s="7" t="s">
        <v>31</v>
      </c>
      <c r="C20" s="8">
        <v>1077.1796879999999</v>
      </c>
      <c r="D20" s="8">
        <v>1275.0397920000005</v>
      </c>
      <c r="E20" s="8">
        <v>1243.5798959999997</v>
      </c>
      <c r="F20" s="8">
        <v>1485.8999999999999</v>
      </c>
      <c r="G20" s="8">
        <v>1829.3595840000003</v>
      </c>
      <c r="H20" s="8">
        <v>1165.8404159999995</v>
      </c>
      <c r="I20" s="8">
        <v>2256.0202079999995</v>
      </c>
      <c r="J20" s="8">
        <v>1662.700104</v>
      </c>
      <c r="K20" s="8">
        <v>2653.0395840000001</v>
      </c>
      <c r="L20" s="8">
        <v>2009.7997919999998</v>
      </c>
      <c r="M20" s="8">
        <v>2588.04</v>
      </c>
      <c r="N20" s="8">
        <v>2860.2596880000001</v>
      </c>
      <c r="O20" s="8">
        <v>2945.2803119999994</v>
      </c>
      <c r="P20" s="8">
        <v>3049.5394799999995</v>
      </c>
      <c r="Q20" s="8">
        <v>3623.6191679999997</v>
      </c>
      <c r="R20" s="8">
        <v>4222.9203120000002</v>
      </c>
      <c r="S20" s="8">
        <v>3803.8001039999999</v>
      </c>
      <c r="T20" s="8">
        <v>4129.7761440000004</v>
      </c>
      <c r="U20" s="8">
        <v>4215.7823759999992</v>
      </c>
      <c r="V20" s="8">
        <v>3610.4983200000001</v>
      </c>
      <c r="W20" s="8">
        <v>2956.2745679999998</v>
      </c>
      <c r="X20" s="8">
        <v>3056.4321839999998</v>
      </c>
    </row>
    <row r="21" spans="1:24" ht="11.25" customHeight="1" x14ac:dyDescent="0.2">
      <c r="A21" s="29" t="s">
        <v>32</v>
      </c>
      <c r="B21" s="7" t="s">
        <v>33</v>
      </c>
      <c r="C21" s="8">
        <v>428.61021840000001</v>
      </c>
      <c r="D21" s="8">
        <v>421.87607279999997</v>
      </c>
      <c r="E21" s="8">
        <v>565.83792720000008</v>
      </c>
      <c r="F21" s="8">
        <v>471.19821839999997</v>
      </c>
      <c r="G21" s="8">
        <v>662.47992720000002</v>
      </c>
      <c r="H21" s="8">
        <v>864.49970880000001</v>
      </c>
      <c r="I21" s="8">
        <v>876.33</v>
      </c>
      <c r="J21" s="8">
        <v>801.52778159999991</v>
      </c>
      <c r="K21" s="8">
        <v>812.08370879999995</v>
      </c>
      <c r="L21" s="8">
        <v>871.78029119999974</v>
      </c>
      <c r="M21" s="8">
        <v>914.73192719999975</v>
      </c>
      <c r="N21" s="8">
        <v>970.42458239999985</v>
      </c>
      <c r="O21" s="8">
        <v>946.76400000000001</v>
      </c>
      <c r="P21" s="8">
        <v>954.95399999999995</v>
      </c>
      <c r="Q21" s="8">
        <v>920.37450960000012</v>
      </c>
      <c r="R21" s="8">
        <v>856.85614559999965</v>
      </c>
      <c r="S21" s="8">
        <v>634.81607279999992</v>
      </c>
      <c r="T21" s="8">
        <v>303.36677280000004</v>
      </c>
      <c r="U21" s="8">
        <v>256.03709039999995</v>
      </c>
      <c r="V21" s="8">
        <v>289.26359280000003</v>
      </c>
      <c r="W21" s="8">
        <v>308.6142696</v>
      </c>
      <c r="X21" s="8">
        <v>207.33869520000002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1440.804946066447</v>
      </c>
      <c r="D26" s="27">
        <f t="shared" si="7"/>
        <v>1703.7296970114699</v>
      </c>
      <c r="E26" s="27">
        <f t="shared" si="7"/>
        <v>1705.4201623684471</v>
      </c>
      <c r="F26" s="27">
        <f t="shared" si="7"/>
        <v>1805.8675723747438</v>
      </c>
      <c r="G26" s="27">
        <f t="shared" si="7"/>
        <v>1870.6029658117852</v>
      </c>
      <c r="H26" s="27">
        <f t="shared" si="7"/>
        <v>1812.8342040532377</v>
      </c>
      <c r="I26" s="27">
        <f t="shared" si="7"/>
        <v>1899.5429981402974</v>
      </c>
      <c r="J26" s="27">
        <f t="shared" si="7"/>
        <v>1775.0998777492289</v>
      </c>
      <c r="K26" s="27">
        <f t="shared" si="7"/>
        <v>1721.5758985919852</v>
      </c>
      <c r="L26" s="27">
        <f t="shared" si="7"/>
        <v>1688.6399395625417</v>
      </c>
      <c r="M26" s="27">
        <f t="shared" si="7"/>
        <v>1773.4926058012848</v>
      </c>
      <c r="N26" s="27">
        <f t="shared" si="7"/>
        <v>1396.2392500781636</v>
      </c>
      <c r="O26" s="27">
        <f t="shared" si="7"/>
        <v>1257.2677104463539</v>
      </c>
      <c r="P26" s="27">
        <f t="shared" si="7"/>
        <v>1122.9423836592002</v>
      </c>
      <c r="Q26" s="27">
        <f t="shared" si="7"/>
        <v>978.33162380574799</v>
      </c>
      <c r="R26" s="27">
        <f t="shared" si="7"/>
        <v>1319.9443944986447</v>
      </c>
      <c r="S26" s="27">
        <f t="shared" si="7"/>
        <v>1380.2716817945263</v>
      </c>
      <c r="T26" s="27">
        <f t="shared" si="7"/>
        <v>1264.994302548138</v>
      </c>
      <c r="U26" s="27">
        <f t="shared" si="7"/>
        <v>1211.0155340108165</v>
      </c>
      <c r="V26" s="27">
        <f t="shared" si="7"/>
        <v>1175.2946641308704</v>
      </c>
      <c r="W26" s="27">
        <f t="shared" si="7"/>
        <v>1193.6131668404569</v>
      </c>
      <c r="X26" s="27">
        <f t="shared" si="7"/>
        <v>1282.0926837273635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1440.804946066447</v>
      </c>
      <c r="D33" s="19">
        <f t="shared" si="9"/>
        <v>1703.7296970114699</v>
      </c>
      <c r="E33" s="19">
        <f t="shared" si="9"/>
        <v>1705.4201623684471</v>
      </c>
      <c r="F33" s="19">
        <f t="shared" si="9"/>
        <v>1805.8675723747438</v>
      </c>
      <c r="G33" s="19">
        <f t="shared" si="9"/>
        <v>1870.6029658117852</v>
      </c>
      <c r="H33" s="19">
        <f t="shared" si="9"/>
        <v>1812.8342040532377</v>
      </c>
      <c r="I33" s="19">
        <f t="shared" si="9"/>
        <v>1899.5429981402974</v>
      </c>
      <c r="J33" s="19">
        <f t="shared" si="9"/>
        <v>1775.0998777492289</v>
      </c>
      <c r="K33" s="19">
        <f t="shared" si="9"/>
        <v>1721.5758985919852</v>
      </c>
      <c r="L33" s="19">
        <f t="shared" si="9"/>
        <v>1688.6399395625417</v>
      </c>
      <c r="M33" s="19">
        <f t="shared" si="9"/>
        <v>1773.4926058012848</v>
      </c>
      <c r="N33" s="19">
        <f t="shared" si="9"/>
        <v>1396.2392500781636</v>
      </c>
      <c r="O33" s="19">
        <f t="shared" si="9"/>
        <v>1257.2677104463539</v>
      </c>
      <c r="P33" s="19">
        <f t="shared" si="9"/>
        <v>1122.9423836592002</v>
      </c>
      <c r="Q33" s="19">
        <f t="shared" si="9"/>
        <v>978.33162380574799</v>
      </c>
      <c r="R33" s="19">
        <f t="shared" si="9"/>
        <v>1319.9443944986447</v>
      </c>
      <c r="S33" s="19">
        <f t="shared" si="9"/>
        <v>1380.2716817945263</v>
      </c>
      <c r="T33" s="19">
        <f t="shared" si="9"/>
        <v>1264.994302548138</v>
      </c>
      <c r="U33" s="19">
        <f t="shared" si="9"/>
        <v>1211.0155340108165</v>
      </c>
      <c r="V33" s="19">
        <f t="shared" si="9"/>
        <v>1175.2946641308704</v>
      </c>
      <c r="W33" s="19">
        <f t="shared" si="9"/>
        <v>1193.6131668404569</v>
      </c>
      <c r="X33" s="19">
        <f t="shared" si="9"/>
        <v>1282.0926837273635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8.5536000000000012</v>
      </c>
      <c r="H34" s="8">
        <v>28.512000000000004</v>
      </c>
      <c r="I34" s="8">
        <v>31.363199999999992</v>
      </c>
      <c r="J34" s="8">
        <v>114.048</v>
      </c>
      <c r="K34" s="8">
        <v>99.792000000000016</v>
      </c>
      <c r="L34" s="8">
        <v>122.6016</v>
      </c>
      <c r="M34" s="8">
        <v>142.56</v>
      </c>
      <c r="N34" s="8">
        <v>94.089600000000004</v>
      </c>
      <c r="O34" s="8">
        <v>99.792000000000016</v>
      </c>
      <c r="P34" s="8">
        <v>105.49440000000001</v>
      </c>
      <c r="Q34" s="8">
        <v>74.131199999999993</v>
      </c>
      <c r="R34" s="8">
        <v>22.8096</v>
      </c>
      <c r="S34" s="8">
        <v>65.577600000000004</v>
      </c>
      <c r="T34" s="8">
        <v>36.278668800000005</v>
      </c>
      <c r="U34" s="8">
        <v>91.697495039999993</v>
      </c>
      <c r="V34" s="8">
        <v>28.050209279999997</v>
      </c>
      <c r="W34" s="8">
        <v>37.826818560000014</v>
      </c>
      <c r="X34" s="8">
        <v>30.299650560000003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0.12499064505643342</v>
      </c>
      <c r="V36" s="8">
        <v>0.29406120212577502</v>
      </c>
      <c r="W36" s="8">
        <v>0.30698445911492739</v>
      </c>
      <c r="X36" s="8">
        <v>0.61705037789797179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1.9249876800000001</v>
      </c>
      <c r="U37" s="8">
        <v>2.1991662000000001</v>
      </c>
      <c r="V37" s="8">
        <v>1.6388341199999998</v>
      </c>
      <c r="W37" s="8">
        <v>0.92382444000000008</v>
      </c>
      <c r="X37" s="8">
        <v>0.39342996000000002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3.1060799999999989E-3</v>
      </c>
      <c r="V41" s="8">
        <v>6.2121600000000004E-3</v>
      </c>
      <c r="W41" s="8">
        <v>6.2121600000000004E-3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62.719632587359001</v>
      </c>
      <c r="D43" s="8">
        <v>29.058883637490581</v>
      </c>
      <c r="E43" s="8">
        <v>53.46511957415791</v>
      </c>
      <c r="F43" s="8">
        <v>45.257311608868456</v>
      </c>
      <c r="G43" s="8">
        <v>18.1441325866973</v>
      </c>
      <c r="H43" s="8">
        <v>15.821373831101193</v>
      </c>
      <c r="I43" s="8">
        <v>20.326352637965748</v>
      </c>
      <c r="J43" s="8">
        <v>16.993362879540467</v>
      </c>
      <c r="K43" s="8">
        <v>17.843032209063999</v>
      </c>
      <c r="L43" s="8">
        <v>46.035524061142773</v>
      </c>
      <c r="M43" s="8">
        <v>27.501790966487505</v>
      </c>
      <c r="N43" s="8">
        <v>46.202793586503226</v>
      </c>
      <c r="O43" s="8">
        <v>34.652017296000004</v>
      </c>
      <c r="P43" s="8">
        <v>42.294249047736606</v>
      </c>
      <c r="Q43" s="8">
        <v>34.224207085747821</v>
      </c>
      <c r="R43" s="8">
        <v>83.502949298644538</v>
      </c>
      <c r="S43" s="8">
        <v>54.622143714526437</v>
      </c>
      <c r="T43" s="8">
        <v>84.541631374994381</v>
      </c>
      <c r="U43" s="8">
        <v>114.50553134985869</v>
      </c>
      <c r="V43" s="8">
        <v>158.63829298689842</v>
      </c>
      <c r="W43" s="8">
        <v>86.998892865401075</v>
      </c>
      <c r="X43" s="8">
        <v>122.27830075201987</v>
      </c>
    </row>
    <row r="44" spans="1:24" ht="11.25" customHeight="1" x14ac:dyDescent="0.2">
      <c r="A44" s="28" t="s">
        <v>74</v>
      </c>
      <c r="B44" s="7" t="s">
        <v>75</v>
      </c>
      <c r="C44" s="8">
        <v>1372.068464639088</v>
      </c>
      <c r="D44" s="8">
        <v>1671.6007124939792</v>
      </c>
      <c r="E44" s="8">
        <v>1648.8849419142891</v>
      </c>
      <c r="F44" s="8">
        <v>1760.6102607658754</v>
      </c>
      <c r="G44" s="8">
        <v>1843.9052332250878</v>
      </c>
      <c r="H44" s="8">
        <v>1768.5008302221365</v>
      </c>
      <c r="I44" s="8">
        <v>1847.8534455023316</v>
      </c>
      <c r="J44" s="8">
        <v>1644.0585148696885</v>
      </c>
      <c r="K44" s="8">
        <v>1603.9408663829211</v>
      </c>
      <c r="L44" s="8">
        <v>1520.002815501399</v>
      </c>
      <c r="M44" s="8">
        <v>1603.4308148347973</v>
      </c>
      <c r="N44" s="8">
        <v>1253.7479444516603</v>
      </c>
      <c r="O44" s="8">
        <v>1120.5514224703538</v>
      </c>
      <c r="P44" s="8">
        <v>975.15373461146362</v>
      </c>
      <c r="Q44" s="8">
        <v>869.97621672000014</v>
      </c>
      <c r="R44" s="8">
        <v>1213.6318452</v>
      </c>
      <c r="S44" s="8">
        <v>1260.0719380799999</v>
      </c>
      <c r="T44" s="8">
        <v>1142.2396964531436</v>
      </c>
      <c r="U44" s="8">
        <v>1002.4746894959014</v>
      </c>
      <c r="V44" s="8">
        <v>986.65649918184624</v>
      </c>
      <c r="W44" s="8">
        <v>1067.5454206359409</v>
      </c>
      <c r="X44" s="8">
        <v>1128.4956649974456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2.1989120400000002</v>
      </c>
      <c r="O50" s="8">
        <v>2.2722706800000001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1.0555199999999999E-2</v>
      </c>
      <c r="V50" s="8">
        <v>1.0555199999999999E-2</v>
      </c>
      <c r="W50" s="8">
        <v>5.0137199999999993E-3</v>
      </c>
      <c r="X50" s="8"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v>704.56439752549022</v>
      </c>
      <c r="D51" s="27">
        <v>957.80452753824125</v>
      </c>
      <c r="E51" s="27">
        <v>1493.6334878197674</v>
      </c>
      <c r="F51" s="27">
        <v>1875.8056546041544</v>
      </c>
      <c r="G51" s="27">
        <v>2296.1943459629101</v>
      </c>
      <c r="H51" s="27">
        <v>2517.0579715256217</v>
      </c>
      <c r="I51" s="27">
        <v>2273.0012043749998</v>
      </c>
      <c r="J51" s="27">
        <v>2211.903729888068</v>
      </c>
      <c r="K51" s="27">
        <v>2276.1296609210526</v>
      </c>
      <c r="L51" s="27">
        <v>2299.2581770379152</v>
      </c>
      <c r="M51" s="27">
        <v>2292.088278824036</v>
      </c>
      <c r="N51" s="27">
        <v>2689.2013089562433</v>
      </c>
      <c r="O51" s="27">
        <v>2914.1747621949794</v>
      </c>
      <c r="P51" s="27">
        <v>2392.4058625940538</v>
      </c>
      <c r="Q51" s="27">
        <v>2411.3582670034775</v>
      </c>
      <c r="R51" s="27">
        <v>2901.888066</v>
      </c>
      <c r="S51" s="27">
        <v>3482.1915365645455</v>
      </c>
      <c r="T51" s="27">
        <v>4226.1610806202316</v>
      </c>
      <c r="U51" s="27">
        <v>5188.4867545261741</v>
      </c>
      <c r="V51" s="27">
        <v>5937.2234708476499</v>
      </c>
      <c r="W51" s="27">
        <v>6855.9769092528768</v>
      </c>
      <c r="X51" s="27">
        <v>6625.9175750254026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127.26188409142166</v>
      </c>
      <c r="D52" s="27">
        <f t="shared" si="10"/>
        <v>147.56840297158419</v>
      </c>
      <c r="E52" s="27">
        <f t="shared" si="10"/>
        <v>216.06629935520272</v>
      </c>
      <c r="F52" s="27">
        <f t="shared" si="10"/>
        <v>45.73094922638073</v>
      </c>
      <c r="G52" s="27">
        <f t="shared" si="10"/>
        <v>57.628771199999996</v>
      </c>
      <c r="H52" s="27">
        <f t="shared" si="10"/>
        <v>76.219228799999982</v>
      </c>
      <c r="I52" s="27">
        <f t="shared" si="10"/>
        <v>64.778828399999995</v>
      </c>
      <c r="J52" s="27">
        <f t="shared" si="10"/>
        <v>60.345885600000017</v>
      </c>
      <c r="K52" s="27">
        <f t="shared" si="10"/>
        <v>80.805125410938345</v>
      </c>
      <c r="L52" s="27">
        <f t="shared" si="10"/>
        <v>91.427485348891722</v>
      </c>
      <c r="M52" s="27">
        <f t="shared" si="10"/>
        <v>97.692638209020885</v>
      </c>
      <c r="N52" s="27">
        <f t="shared" si="10"/>
        <v>100.70750313039517</v>
      </c>
      <c r="O52" s="27">
        <f t="shared" si="10"/>
        <v>90.136148508725654</v>
      </c>
      <c r="P52" s="27">
        <f t="shared" si="10"/>
        <v>86.282727000671827</v>
      </c>
      <c r="Q52" s="27">
        <f t="shared" si="10"/>
        <v>85.346916175945125</v>
      </c>
      <c r="R52" s="27">
        <f t="shared" si="10"/>
        <v>181.53143453093026</v>
      </c>
      <c r="S52" s="27">
        <f t="shared" si="10"/>
        <v>498.53204630598577</v>
      </c>
      <c r="T52" s="27">
        <f t="shared" si="10"/>
        <v>693.57817926140353</v>
      </c>
      <c r="U52" s="27">
        <f t="shared" si="10"/>
        <v>1034.0180573062939</v>
      </c>
      <c r="V52" s="27">
        <f t="shared" si="10"/>
        <v>1235.713198407698</v>
      </c>
      <c r="W52" s="27">
        <f t="shared" si="10"/>
        <v>1210.5814215767002</v>
      </c>
      <c r="X52" s="27">
        <f t="shared" si="10"/>
        <v>1146.5588384205917</v>
      </c>
    </row>
    <row r="53" spans="1:24" ht="11.25" customHeight="1" x14ac:dyDescent="0.2">
      <c r="A53" s="29" t="s">
        <v>116</v>
      </c>
      <c r="B53" s="7" t="s">
        <v>117</v>
      </c>
      <c r="C53" s="8">
        <v>126.69146501928428</v>
      </c>
      <c r="D53" s="8">
        <v>147.56840297158419</v>
      </c>
      <c r="E53" s="8">
        <v>216.06629935520272</v>
      </c>
      <c r="F53" s="8">
        <v>45.73094922638073</v>
      </c>
      <c r="G53" s="8">
        <v>57.628771199999996</v>
      </c>
      <c r="H53" s="8">
        <v>76.219228799999982</v>
      </c>
      <c r="I53" s="8">
        <v>64.778828399999995</v>
      </c>
      <c r="J53" s="8">
        <v>60.345885600000017</v>
      </c>
      <c r="K53" s="8">
        <v>27.455828399999998</v>
      </c>
      <c r="L53" s="8">
        <v>44.9018856</v>
      </c>
      <c r="M53" s="8">
        <v>50.736449772856488</v>
      </c>
      <c r="N53" s="8">
        <v>49.192228799999995</v>
      </c>
      <c r="O53" s="8">
        <v>41.7559428</v>
      </c>
      <c r="P53" s="8">
        <v>41.865626472374409</v>
      </c>
      <c r="Q53" s="8">
        <v>54.02568186361917</v>
      </c>
      <c r="R53" s="8">
        <v>85.942771199999967</v>
      </c>
      <c r="S53" s="8">
        <v>52.434281698519712</v>
      </c>
      <c r="T53" s="8">
        <v>68.373973749034207</v>
      </c>
      <c r="U53" s="8">
        <v>115.62169578044643</v>
      </c>
      <c r="V53" s="8">
        <v>116.57234159999999</v>
      </c>
      <c r="W53" s="8">
        <v>150.08266419281659</v>
      </c>
      <c r="X53" s="8">
        <v>195.18689919843285</v>
      </c>
    </row>
    <row r="54" spans="1:24" ht="11.25" customHeight="1" x14ac:dyDescent="0.2">
      <c r="A54" s="43" t="s">
        <v>118</v>
      </c>
      <c r="B54" s="44" t="s">
        <v>119</v>
      </c>
      <c r="C54" s="45">
        <v>0.57041907213738674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53.349297010938344</v>
      </c>
      <c r="L54" s="45">
        <v>46.525599748891722</v>
      </c>
      <c r="M54" s="45">
        <v>46.956188436164389</v>
      </c>
      <c r="N54" s="45">
        <v>51.515274330395172</v>
      </c>
      <c r="O54" s="45">
        <v>48.380205708725647</v>
      </c>
      <c r="P54" s="45">
        <v>44.417100528297425</v>
      </c>
      <c r="Q54" s="45">
        <v>31.321234312325963</v>
      </c>
      <c r="R54" s="45">
        <v>95.588663330930302</v>
      </c>
      <c r="S54" s="45">
        <v>446.09776460746605</v>
      </c>
      <c r="T54" s="45">
        <v>625.2042055123693</v>
      </c>
      <c r="U54" s="45">
        <v>918.3963615258474</v>
      </c>
      <c r="V54" s="45">
        <v>1119.1408568076979</v>
      </c>
      <c r="W54" s="45">
        <v>1060.4987573838837</v>
      </c>
      <c r="X54" s="45">
        <v>951.37193922215874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351.33538754863542</v>
      </c>
      <c r="D61" s="49">
        <f t="shared" si="11"/>
        <v>508.03246810115667</v>
      </c>
      <c r="E61" s="49">
        <f t="shared" si="11"/>
        <v>483.41852573876582</v>
      </c>
      <c r="F61" s="49">
        <f t="shared" si="11"/>
        <v>577.75234648301239</v>
      </c>
      <c r="G61" s="49">
        <f t="shared" si="11"/>
        <v>853.94679864667467</v>
      </c>
      <c r="H61" s="49">
        <f t="shared" si="11"/>
        <v>1746.8209766645787</v>
      </c>
      <c r="I61" s="49">
        <f t="shared" si="11"/>
        <v>2145.7636029625883</v>
      </c>
      <c r="J61" s="49">
        <f t="shared" si="11"/>
        <v>2575.8962472329004</v>
      </c>
      <c r="K61" s="49">
        <f t="shared" si="11"/>
        <v>3953.9604194419771</v>
      </c>
      <c r="L61" s="49">
        <f t="shared" si="11"/>
        <v>5790.6430082392935</v>
      </c>
      <c r="M61" s="49">
        <f t="shared" si="11"/>
        <v>6977.4427830054092</v>
      </c>
      <c r="N61" s="49">
        <f t="shared" si="11"/>
        <v>8474.7762553954235</v>
      </c>
      <c r="O61" s="49">
        <f t="shared" si="11"/>
        <v>10762.69394594657</v>
      </c>
      <c r="P61" s="49">
        <f t="shared" si="11"/>
        <v>7485.2723583055058</v>
      </c>
      <c r="Q61" s="49">
        <f t="shared" si="11"/>
        <v>9021.8439597600009</v>
      </c>
      <c r="R61" s="49">
        <f t="shared" si="11"/>
        <v>8827.7854248000003</v>
      </c>
      <c r="S61" s="49">
        <f t="shared" si="11"/>
        <v>6316.4127578399994</v>
      </c>
      <c r="T61" s="49">
        <f t="shared" si="11"/>
        <v>5198.0332269600003</v>
      </c>
      <c r="U61" s="49">
        <f t="shared" si="11"/>
        <v>5267.5610954399999</v>
      </c>
      <c r="V61" s="49">
        <f t="shared" si="11"/>
        <v>6597.8989315200006</v>
      </c>
      <c r="W61" s="49">
        <f t="shared" si="11"/>
        <v>7544.5480801844087</v>
      </c>
      <c r="X61" s="49">
        <f t="shared" si="11"/>
        <v>6743.4378651647012</v>
      </c>
    </row>
    <row r="62" spans="1:24" ht="11.25" customHeight="1" x14ac:dyDescent="0.2">
      <c r="A62" s="50" t="s">
        <v>92</v>
      </c>
      <c r="B62" s="51" t="s">
        <v>93</v>
      </c>
      <c r="C62" s="52">
        <v>327.99603727428877</v>
      </c>
      <c r="D62" s="52">
        <v>478.26608653263798</v>
      </c>
      <c r="E62" s="52">
        <v>449.19385039168219</v>
      </c>
      <c r="F62" s="52">
        <v>531.85708688113539</v>
      </c>
      <c r="G62" s="52">
        <v>824.35370784667464</v>
      </c>
      <c r="H62" s="52">
        <v>1715.5911201189638</v>
      </c>
      <c r="I62" s="52">
        <v>2093.5130086139889</v>
      </c>
      <c r="J62" s="52">
        <v>2511.364196639227</v>
      </c>
      <c r="K62" s="52">
        <v>3843.6234240097006</v>
      </c>
      <c r="L62" s="52">
        <v>5669.3684216628189</v>
      </c>
      <c r="M62" s="52">
        <v>6825.8493894054091</v>
      </c>
      <c r="N62" s="52">
        <v>8292.1102235554245</v>
      </c>
      <c r="O62" s="52">
        <v>10532.938576346571</v>
      </c>
      <c r="P62" s="52">
        <v>7218.6849516655057</v>
      </c>
      <c r="Q62" s="52">
        <v>8709.3437759999997</v>
      </c>
      <c r="R62" s="52">
        <v>8478.8480447999991</v>
      </c>
      <c r="S62" s="52">
        <v>5884.3681343999997</v>
      </c>
      <c r="T62" s="52">
        <v>4604.4403775999999</v>
      </c>
      <c r="U62" s="52">
        <v>4641.74928</v>
      </c>
      <c r="V62" s="52">
        <v>5919.9763391999995</v>
      </c>
      <c r="W62" s="52">
        <v>6660.2577529844084</v>
      </c>
      <c r="X62" s="52">
        <v>5775.5533131647007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22.939390274346639</v>
      </c>
      <c r="D64" s="52">
        <v>29.666301568518694</v>
      </c>
      <c r="E64" s="52">
        <v>34.224675347083611</v>
      </c>
      <c r="F64" s="52">
        <v>45.895259601876958</v>
      </c>
      <c r="G64" s="52">
        <v>29.593090800000006</v>
      </c>
      <c r="H64" s="52">
        <v>31.229856545614854</v>
      </c>
      <c r="I64" s="52">
        <v>52.250594348599478</v>
      </c>
      <c r="J64" s="52">
        <v>64.532050593673574</v>
      </c>
      <c r="K64" s="52">
        <v>110.3369954322765</v>
      </c>
      <c r="L64" s="52">
        <v>118.75285857647457</v>
      </c>
      <c r="M64" s="52">
        <v>150.85980000000001</v>
      </c>
      <c r="N64" s="52">
        <v>180.83520000000001</v>
      </c>
      <c r="O64" s="52">
        <v>229.53844367999997</v>
      </c>
      <c r="P64" s="52">
        <v>266.01113447999995</v>
      </c>
      <c r="Q64" s="52">
        <v>312.20273448000006</v>
      </c>
      <c r="R64" s="52">
        <v>343.87071264000008</v>
      </c>
      <c r="S64" s="52">
        <v>394.81257816000004</v>
      </c>
      <c r="T64" s="52">
        <v>448.58471112000001</v>
      </c>
      <c r="U64" s="52">
        <v>468.56385576000008</v>
      </c>
      <c r="V64" s="52">
        <v>470.80601568000014</v>
      </c>
      <c r="W64" s="52">
        <v>524.01166272000012</v>
      </c>
      <c r="X64" s="52">
        <v>527.1464016000001</v>
      </c>
    </row>
    <row r="65" spans="1:24" ht="11.25" customHeight="1" x14ac:dyDescent="0.2">
      <c r="A65" s="50" t="s">
        <v>98</v>
      </c>
      <c r="B65" s="51" t="s">
        <v>99</v>
      </c>
      <c r="C65" s="52">
        <v>0.39995999999999998</v>
      </c>
      <c r="D65" s="52">
        <v>0.10007999999999997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32.500079999999997</v>
      </c>
      <c r="T65" s="52">
        <v>141.36768000000001</v>
      </c>
      <c r="U65" s="52">
        <v>153.91583999999997</v>
      </c>
      <c r="V65" s="52">
        <v>204.43895999999998</v>
      </c>
      <c r="W65" s="52">
        <v>357.60419999999999</v>
      </c>
      <c r="X65" s="52">
        <v>437.84675999999996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2.5217279999999995</v>
      </c>
      <c r="M72" s="55">
        <v>0.73359359999999973</v>
      </c>
      <c r="N72" s="55">
        <v>1.8308318399999997</v>
      </c>
      <c r="O72" s="55">
        <v>0.21692591999999997</v>
      </c>
      <c r="P72" s="55">
        <v>0.57627216000000014</v>
      </c>
      <c r="Q72" s="55">
        <v>0.29744927999999998</v>
      </c>
      <c r="R72" s="55">
        <v>5.0666673599999994</v>
      </c>
      <c r="S72" s="55">
        <v>4.7319652800000007</v>
      </c>
      <c r="T72" s="55">
        <v>3.6404582399999992</v>
      </c>
      <c r="U72" s="55">
        <v>3.3321196799999999</v>
      </c>
      <c r="V72" s="55">
        <v>2.6776166399999997</v>
      </c>
      <c r="W72" s="55">
        <v>2.6744644799999997</v>
      </c>
      <c r="X72" s="55">
        <v>2.8913903999999993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16100.739327719273</v>
      </c>
      <c r="D2" s="21">
        <f t="shared" ref="D2:X2" si="0">SUM(D3,D17,D22,D25,D26,D51,D52)</f>
        <v>17758.331106550799</v>
      </c>
      <c r="E2" s="21">
        <f t="shared" si="0"/>
        <v>15947.01143030156</v>
      </c>
      <c r="F2" s="21">
        <f t="shared" si="0"/>
        <v>15612.628332368447</v>
      </c>
      <c r="G2" s="21">
        <f t="shared" si="0"/>
        <v>13679.612757897323</v>
      </c>
      <c r="H2" s="21">
        <f t="shared" si="0"/>
        <v>13067.846851017201</v>
      </c>
      <c r="I2" s="21">
        <f t="shared" si="0"/>
        <v>12943.028259529545</v>
      </c>
      <c r="J2" s="21">
        <f t="shared" si="0"/>
        <v>11951.437679938344</v>
      </c>
      <c r="K2" s="21">
        <f t="shared" si="0"/>
        <v>11759.505207664359</v>
      </c>
      <c r="L2" s="21">
        <f t="shared" si="0"/>
        <v>12396.794985918705</v>
      </c>
      <c r="M2" s="21">
        <f t="shared" si="0"/>
        <v>14112.482096351665</v>
      </c>
      <c r="N2" s="21">
        <f t="shared" si="0"/>
        <v>11461.071376152766</v>
      </c>
      <c r="O2" s="21">
        <f t="shared" si="0"/>
        <v>12303.611636705671</v>
      </c>
      <c r="P2" s="21">
        <f t="shared" si="0"/>
        <v>11770.66806138502</v>
      </c>
      <c r="Q2" s="21">
        <f t="shared" si="0"/>
        <v>10707.393429773731</v>
      </c>
      <c r="R2" s="21">
        <f t="shared" si="0"/>
        <v>10096.347056979945</v>
      </c>
      <c r="S2" s="21">
        <f t="shared" si="0"/>
        <v>10739.560153563298</v>
      </c>
      <c r="T2" s="21">
        <f t="shared" si="0"/>
        <v>10494.089606971744</v>
      </c>
      <c r="U2" s="21">
        <f t="shared" si="0"/>
        <v>10291.19755283552</v>
      </c>
      <c r="V2" s="21">
        <f t="shared" si="0"/>
        <v>9878.4087683237394</v>
      </c>
      <c r="W2" s="21">
        <f t="shared" si="0"/>
        <v>9891.6292246615012</v>
      </c>
      <c r="X2" s="21">
        <f t="shared" si="0"/>
        <v>11055.483875541542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14986.094101945671</v>
      </c>
      <c r="D3" s="24">
        <f t="shared" si="1"/>
        <v>16438.318113348163</v>
      </c>
      <c r="E3" s="24">
        <f t="shared" si="1"/>
        <v>14664.647102212728</v>
      </c>
      <c r="F3" s="24">
        <f t="shared" si="1"/>
        <v>14363.92094599088</v>
      </c>
      <c r="G3" s="24">
        <f t="shared" si="1"/>
        <v>12669.271255708698</v>
      </c>
      <c r="H3" s="24">
        <f t="shared" si="1"/>
        <v>12164.928016863207</v>
      </c>
      <c r="I3" s="24">
        <f t="shared" si="1"/>
        <v>12035.018601906469</v>
      </c>
      <c r="J3" s="24">
        <f t="shared" si="1"/>
        <v>11239.404676686408</v>
      </c>
      <c r="K3" s="24">
        <f t="shared" si="1"/>
        <v>11027.002683328597</v>
      </c>
      <c r="L3" s="24">
        <f t="shared" si="1"/>
        <v>11666.935744740309</v>
      </c>
      <c r="M3" s="24">
        <f t="shared" si="1"/>
        <v>13283.799135072593</v>
      </c>
      <c r="N3" s="24">
        <f t="shared" si="1"/>
        <v>10747.134454178506</v>
      </c>
      <c r="O3" s="24">
        <f t="shared" si="1"/>
        <v>11587.579246922267</v>
      </c>
      <c r="P3" s="24">
        <f t="shared" si="1"/>
        <v>11057.805979703162</v>
      </c>
      <c r="Q3" s="24">
        <f t="shared" si="1"/>
        <v>10084.475607872018</v>
      </c>
      <c r="R3" s="24">
        <f t="shared" si="1"/>
        <v>9494.0463894243276</v>
      </c>
      <c r="S3" s="24">
        <f t="shared" si="1"/>
        <v>10116.649667058991</v>
      </c>
      <c r="T3" s="24">
        <f t="shared" si="1"/>
        <v>9839.2739248147718</v>
      </c>
      <c r="U3" s="24">
        <f t="shared" si="1"/>
        <v>9668.09258972918</v>
      </c>
      <c r="V3" s="24">
        <f t="shared" si="1"/>
        <v>9261.0177532437137</v>
      </c>
      <c r="W3" s="24">
        <f t="shared" si="1"/>
        <v>9234.5865424054336</v>
      </c>
      <c r="X3" s="24">
        <f t="shared" si="1"/>
        <v>10176.109394751578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14739.961665904877</v>
      </c>
      <c r="D4" s="19">
        <f t="shared" si="2"/>
        <v>16221.605363351384</v>
      </c>
      <c r="E4" s="19">
        <f t="shared" si="2"/>
        <v>14507.520718201537</v>
      </c>
      <c r="F4" s="19">
        <f t="shared" si="2"/>
        <v>14239.184206869539</v>
      </c>
      <c r="G4" s="19">
        <f t="shared" si="2"/>
        <v>12575.933944462879</v>
      </c>
      <c r="H4" s="19">
        <f t="shared" si="2"/>
        <v>12099.24975945052</v>
      </c>
      <c r="I4" s="19">
        <f t="shared" si="2"/>
        <v>11986.446682986232</v>
      </c>
      <c r="J4" s="19">
        <f t="shared" si="2"/>
        <v>11195.422514659813</v>
      </c>
      <c r="K4" s="19">
        <f t="shared" si="2"/>
        <v>10987.677816070765</v>
      </c>
      <c r="L4" s="19">
        <f t="shared" si="2"/>
        <v>11632.695596700645</v>
      </c>
      <c r="M4" s="19">
        <f t="shared" si="2"/>
        <v>13244.323145499939</v>
      </c>
      <c r="N4" s="19">
        <f t="shared" si="2"/>
        <v>10715.795673398949</v>
      </c>
      <c r="O4" s="19">
        <f t="shared" si="2"/>
        <v>11542.754628272942</v>
      </c>
      <c r="P4" s="19">
        <f t="shared" si="2"/>
        <v>11022.079672351494</v>
      </c>
      <c r="Q4" s="19">
        <f t="shared" si="2"/>
        <v>10053.669153596369</v>
      </c>
      <c r="R4" s="19">
        <f t="shared" si="2"/>
        <v>9457.9758569660553</v>
      </c>
      <c r="S4" s="19">
        <f t="shared" si="2"/>
        <v>10078.055304011992</v>
      </c>
      <c r="T4" s="19">
        <f t="shared" si="2"/>
        <v>9800.6396922024123</v>
      </c>
      <c r="U4" s="19">
        <f t="shared" si="2"/>
        <v>9625.0894879613261</v>
      </c>
      <c r="V4" s="19">
        <f t="shared" si="2"/>
        <v>9222.0755131512778</v>
      </c>
      <c r="W4" s="19">
        <f t="shared" si="2"/>
        <v>9203.5164712940095</v>
      </c>
      <c r="X4" s="19">
        <f t="shared" si="2"/>
        <v>10148.564045164341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141.22637519759999</v>
      </c>
      <c r="D6" s="8">
        <v>130.61331212159999</v>
      </c>
      <c r="E6" s="8">
        <v>96.967571685599992</v>
      </c>
      <c r="F6" s="8">
        <v>152.8869658008</v>
      </c>
      <c r="G6" s="8">
        <v>212.59025116559999</v>
      </c>
      <c r="H6" s="8">
        <v>225.80971514639998</v>
      </c>
      <c r="I6" s="8">
        <v>232.17891385919995</v>
      </c>
      <c r="J6" s="8">
        <v>344.84272782959999</v>
      </c>
      <c r="K6" s="8">
        <v>308.5432963536</v>
      </c>
      <c r="L6" s="8">
        <v>169.40381100720001</v>
      </c>
      <c r="M6" s="8">
        <v>227.1345193656</v>
      </c>
      <c r="N6" s="8">
        <v>219.92464493999995</v>
      </c>
      <c r="O6" s="8">
        <v>274.017415056</v>
      </c>
      <c r="P6" s="8">
        <v>180.60204697920003</v>
      </c>
      <c r="Q6" s="8">
        <v>240.76598589119996</v>
      </c>
      <c r="R6" s="8">
        <v>151.04094944400001</v>
      </c>
      <c r="S6" s="8">
        <v>129.7957711512</v>
      </c>
      <c r="T6" s="8">
        <v>161.04264293040001</v>
      </c>
      <c r="U6" s="8">
        <v>148.29812160239996</v>
      </c>
      <c r="V6" s="8">
        <v>128.21138151359997</v>
      </c>
      <c r="W6" s="8">
        <v>138.09399912000001</v>
      </c>
      <c r="X6" s="8">
        <v>123.22448365920002</v>
      </c>
    </row>
    <row r="7" spans="1:24" ht="11.25" customHeight="1" x14ac:dyDescent="0.2">
      <c r="A7" s="28" t="s">
        <v>8</v>
      </c>
      <c r="B7" s="7" t="s">
        <v>9</v>
      </c>
      <c r="C7" s="8">
        <v>14598.735290707276</v>
      </c>
      <c r="D7" s="8">
        <v>16090.992051229783</v>
      </c>
      <c r="E7" s="8">
        <v>14410.553146515937</v>
      </c>
      <c r="F7" s="8">
        <v>14086.297241068738</v>
      </c>
      <c r="G7" s="8">
        <v>12363.343693297278</v>
      </c>
      <c r="H7" s="8">
        <v>11873.44004430412</v>
      </c>
      <c r="I7" s="8">
        <v>11754.267769127033</v>
      </c>
      <c r="J7" s="8">
        <v>10850.579786830212</v>
      </c>
      <c r="K7" s="8">
        <v>10679.134519717165</v>
      </c>
      <c r="L7" s="8">
        <v>11463.291785693445</v>
      </c>
      <c r="M7" s="8">
        <v>13017.188626134339</v>
      </c>
      <c r="N7" s="8">
        <v>10495.871028458949</v>
      </c>
      <c r="O7" s="8">
        <v>11268.737213216942</v>
      </c>
      <c r="P7" s="8">
        <v>10841.477625372294</v>
      </c>
      <c r="Q7" s="8">
        <v>9812.9031677051698</v>
      </c>
      <c r="R7" s="8">
        <v>9306.9349075220562</v>
      </c>
      <c r="S7" s="8">
        <v>9948.2595328607913</v>
      </c>
      <c r="T7" s="8">
        <v>9639.5970492720116</v>
      </c>
      <c r="U7" s="8">
        <v>9476.7913663589261</v>
      </c>
      <c r="V7" s="8">
        <v>9093.8641316376779</v>
      </c>
      <c r="W7" s="8">
        <v>9065.4224721740102</v>
      </c>
      <c r="X7" s="8">
        <v>10025.339561505141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36.232596440792896</v>
      </c>
      <c r="D8" s="19">
        <f t="shared" si="3"/>
        <v>38.382736596779012</v>
      </c>
      <c r="E8" s="19">
        <f t="shared" si="3"/>
        <v>33.562365411191628</v>
      </c>
      <c r="F8" s="19">
        <f t="shared" si="3"/>
        <v>32.600805121340471</v>
      </c>
      <c r="G8" s="19">
        <f t="shared" si="3"/>
        <v>31.52356584581845</v>
      </c>
      <c r="H8" s="19">
        <f t="shared" si="3"/>
        <v>31.103820812686301</v>
      </c>
      <c r="I8" s="19">
        <f t="shared" si="3"/>
        <v>31.074229920238214</v>
      </c>
      <c r="J8" s="19">
        <f t="shared" si="3"/>
        <v>29.39874262659545</v>
      </c>
      <c r="K8" s="19">
        <f t="shared" si="3"/>
        <v>30.569208257831669</v>
      </c>
      <c r="L8" s="19">
        <f t="shared" si="3"/>
        <v>31.318869239664235</v>
      </c>
      <c r="M8" s="19">
        <f t="shared" si="3"/>
        <v>33.538028972654395</v>
      </c>
      <c r="N8" s="19">
        <f t="shared" si="3"/>
        <v>28.478637779556603</v>
      </c>
      <c r="O8" s="19">
        <f t="shared" si="3"/>
        <v>42.033010049325</v>
      </c>
      <c r="P8" s="19">
        <f t="shared" si="3"/>
        <v>32.791788951667982</v>
      </c>
      <c r="Q8" s="19">
        <f t="shared" si="3"/>
        <v>27.871935875649598</v>
      </c>
      <c r="R8" s="19">
        <f t="shared" si="3"/>
        <v>36.070532458271686</v>
      </c>
      <c r="S8" s="19">
        <f t="shared" si="3"/>
        <v>38.594363047000023</v>
      </c>
      <c r="T8" s="19">
        <f t="shared" si="3"/>
        <v>36.447092932359681</v>
      </c>
      <c r="U8" s="19">
        <f t="shared" si="3"/>
        <v>37.493271883318883</v>
      </c>
      <c r="V8" s="19">
        <f t="shared" si="3"/>
        <v>34.786769212436923</v>
      </c>
      <c r="W8" s="19">
        <f t="shared" si="3"/>
        <v>27.399353071423029</v>
      </c>
      <c r="X8" s="19">
        <f t="shared" si="3"/>
        <v>22.337560187236939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36.232596440792896</v>
      </c>
      <c r="D10" s="8">
        <v>38.382736596779012</v>
      </c>
      <c r="E10" s="8">
        <v>33.562365411191628</v>
      </c>
      <c r="F10" s="8">
        <v>32.600805121340471</v>
      </c>
      <c r="G10" s="8">
        <v>31.52356584581845</v>
      </c>
      <c r="H10" s="8">
        <v>31.103820812686301</v>
      </c>
      <c r="I10" s="8">
        <v>31.074229920238214</v>
      </c>
      <c r="J10" s="8">
        <v>29.39874262659545</v>
      </c>
      <c r="K10" s="8">
        <v>30.569208257831669</v>
      </c>
      <c r="L10" s="8">
        <v>31.318869239664235</v>
      </c>
      <c r="M10" s="8">
        <v>33.538028972654395</v>
      </c>
      <c r="N10" s="8">
        <v>28.478637779556603</v>
      </c>
      <c r="O10" s="8">
        <v>42.033010049325</v>
      </c>
      <c r="P10" s="8">
        <v>32.791788951667982</v>
      </c>
      <c r="Q10" s="8">
        <v>27.871935875649598</v>
      </c>
      <c r="R10" s="8">
        <v>36.070532458271686</v>
      </c>
      <c r="S10" s="8">
        <v>38.594363047000023</v>
      </c>
      <c r="T10" s="8">
        <v>36.447092932359681</v>
      </c>
      <c r="U10" s="8">
        <v>37.493271883318883</v>
      </c>
      <c r="V10" s="8">
        <v>34.786769212436923</v>
      </c>
      <c r="W10" s="8">
        <v>27.399353071423029</v>
      </c>
      <c r="X10" s="8">
        <v>22.337560187236939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209.89983960000001</v>
      </c>
      <c r="D11" s="19">
        <f t="shared" si="4"/>
        <v>178.33001340000001</v>
      </c>
      <c r="E11" s="19">
        <f t="shared" si="4"/>
        <v>123.56401859999997</v>
      </c>
      <c r="F11" s="19">
        <f t="shared" si="4"/>
        <v>92.135933999999963</v>
      </c>
      <c r="G11" s="19">
        <f t="shared" si="4"/>
        <v>61.813745399999988</v>
      </c>
      <c r="H11" s="19">
        <f t="shared" si="4"/>
        <v>34.574436599999999</v>
      </c>
      <c r="I11" s="19">
        <f t="shared" si="4"/>
        <v>17.497689000000001</v>
      </c>
      <c r="J11" s="19">
        <f t="shared" si="4"/>
        <v>14.5834194</v>
      </c>
      <c r="K11" s="19">
        <f t="shared" si="4"/>
        <v>8.7556589999999979</v>
      </c>
      <c r="L11" s="19">
        <f t="shared" si="4"/>
        <v>2.9212787999999996</v>
      </c>
      <c r="M11" s="19">
        <f t="shared" si="4"/>
        <v>5.9379605999999994</v>
      </c>
      <c r="N11" s="19">
        <f t="shared" si="4"/>
        <v>2.8601429999999994</v>
      </c>
      <c r="O11" s="19">
        <f t="shared" si="4"/>
        <v>2.7916086</v>
      </c>
      <c r="P11" s="19">
        <f t="shared" si="4"/>
        <v>2.9345184</v>
      </c>
      <c r="Q11" s="19">
        <f t="shared" si="4"/>
        <v>2.9345184</v>
      </c>
      <c r="R11" s="19">
        <f t="shared" si="4"/>
        <v>0</v>
      </c>
      <c r="S11" s="19">
        <f t="shared" si="4"/>
        <v>0</v>
      </c>
      <c r="T11" s="19">
        <f t="shared" si="4"/>
        <v>2.18713968</v>
      </c>
      <c r="U11" s="19">
        <f t="shared" si="4"/>
        <v>5.5098298845344269</v>
      </c>
      <c r="V11" s="19">
        <f t="shared" si="4"/>
        <v>4.1554708800000002</v>
      </c>
      <c r="W11" s="19">
        <f t="shared" si="4"/>
        <v>3.6707180399999997</v>
      </c>
      <c r="X11" s="19">
        <f t="shared" si="4"/>
        <v>5.2077893999999993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209.89983960000001</v>
      </c>
      <c r="D13" s="8">
        <v>178.33001340000001</v>
      </c>
      <c r="E13" s="8">
        <v>123.56401859999997</v>
      </c>
      <c r="F13" s="8">
        <v>92.135933999999963</v>
      </c>
      <c r="G13" s="8">
        <v>61.813745399999988</v>
      </c>
      <c r="H13" s="8">
        <v>34.574436599999999</v>
      </c>
      <c r="I13" s="8">
        <v>17.497689000000001</v>
      </c>
      <c r="J13" s="8">
        <v>14.5834194</v>
      </c>
      <c r="K13" s="8">
        <v>8.7556589999999979</v>
      </c>
      <c r="L13" s="8">
        <v>2.9212787999999996</v>
      </c>
      <c r="M13" s="8">
        <v>5.9379605999999994</v>
      </c>
      <c r="N13" s="8">
        <v>2.8601429999999994</v>
      </c>
      <c r="O13" s="8">
        <v>2.7916086</v>
      </c>
      <c r="P13" s="8">
        <v>2.9345184</v>
      </c>
      <c r="Q13" s="8">
        <v>2.9345184</v>
      </c>
      <c r="R13" s="8">
        <v>0</v>
      </c>
      <c r="S13" s="8">
        <v>0</v>
      </c>
      <c r="T13" s="8">
        <v>1.6378164</v>
      </c>
      <c r="U13" s="8">
        <v>4.1704074045344273</v>
      </c>
      <c r="V13" s="8">
        <v>3.2281260000000001</v>
      </c>
      <c r="W13" s="8">
        <v>2.9473685999999999</v>
      </c>
      <c r="X13" s="8">
        <v>4.5096413999999996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0.54932327999999997</v>
      </c>
      <c r="U16" s="8">
        <v>1.3394224799999999</v>
      </c>
      <c r="V16" s="8">
        <v>0.92734488000000004</v>
      </c>
      <c r="W16" s="8">
        <v>0.72334944000000001</v>
      </c>
      <c r="X16" s="8">
        <v>0.6981480000000001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94.45568406482387</v>
      </c>
      <c r="D17" s="27">
        <f t="shared" si="5"/>
        <v>70.114607323932972</v>
      </c>
      <c r="E17" s="27">
        <f t="shared" si="5"/>
        <v>34.704185712249938</v>
      </c>
      <c r="F17" s="27">
        <f t="shared" si="5"/>
        <v>46.092024462846879</v>
      </c>
      <c r="G17" s="27">
        <f t="shared" si="5"/>
        <v>26.703110077671301</v>
      </c>
      <c r="H17" s="27">
        <f t="shared" si="5"/>
        <v>25.443881595376087</v>
      </c>
      <c r="I17" s="27">
        <f t="shared" si="5"/>
        <v>23.811348408814062</v>
      </c>
      <c r="J17" s="27">
        <f t="shared" si="5"/>
        <v>11.177780933003818</v>
      </c>
      <c r="K17" s="27">
        <f t="shared" si="5"/>
        <v>7.6397216513635389</v>
      </c>
      <c r="L17" s="27">
        <f t="shared" si="5"/>
        <v>18.674207833948795</v>
      </c>
      <c r="M17" s="27">
        <f t="shared" si="5"/>
        <v>26.887046733571907</v>
      </c>
      <c r="N17" s="27">
        <f t="shared" si="5"/>
        <v>25.771911727145863</v>
      </c>
      <c r="O17" s="27">
        <f t="shared" si="5"/>
        <v>18.423633332583005</v>
      </c>
      <c r="P17" s="27">
        <f t="shared" si="5"/>
        <v>28.585207499335077</v>
      </c>
      <c r="Q17" s="27">
        <f t="shared" si="5"/>
        <v>19.807924698249515</v>
      </c>
      <c r="R17" s="27">
        <f t="shared" si="5"/>
        <v>20.633069941610998</v>
      </c>
      <c r="S17" s="27">
        <f t="shared" si="5"/>
        <v>22.426213716800756</v>
      </c>
      <c r="T17" s="27">
        <f t="shared" si="5"/>
        <v>24.679331628486725</v>
      </c>
      <c r="U17" s="27">
        <f t="shared" si="5"/>
        <v>25.118342849590992</v>
      </c>
      <c r="V17" s="27">
        <f t="shared" si="5"/>
        <v>28.983937687697217</v>
      </c>
      <c r="W17" s="27">
        <f t="shared" si="5"/>
        <v>37.420192710308292</v>
      </c>
      <c r="X17" s="27">
        <f t="shared" si="5"/>
        <v>46.445064944897041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42.846141664823882</v>
      </c>
      <c r="D19" s="8">
        <v>47.754316123932966</v>
      </c>
      <c r="E19" s="8">
        <v>34.704185712249938</v>
      </c>
      <c r="F19" s="8">
        <v>45.546242862846881</v>
      </c>
      <c r="G19" s="8">
        <v>12.455318077671301</v>
      </c>
      <c r="H19" s="8">
        <v>13.951486395376083</v>
      </c>
      <c r="I19" s="8">
        <v>12.709639608814063</v>
      </c>
      <c r="J19" s="8">
        <v>0.43970813300381939</v>
      </c>
      <c r="K19" s="8">
        <v>0.35979445136353871</v>
      </c>
      <c r="L19" s="8">
        <v>11.757916633948795</v>
      </c>
      <c r="M19" s="8">
        <v>18.514901133571911</v>
      </c>
      <c r="N19" s="8">
        <v>21.222202927145865</v>
      </c>
      <c r="O19" s="8">
        <v>18.423633332583005</v>
      </c>
      <c r="P19" s="8">
        <v>17.664989099335077</v>
      </c>
      <c r="Q19" s="8">
        <v>17.624143098249515</v>
      </c>
      <c r="R19" s="8">
        <v>17.902851541610996</v>
      </c>
      <c r="S19" s="8">
        <v>18.422286516800757</v>
      </c>
      <c r="T19" s="8">
        <v>19.830196428486726</v>
      </c>
      <c r="U19" s="8">
        <v>17.955041249590991</v>
      </c>
      <c r="V19" s="8">
        <v>16.876777687697214</v>
      </c>
      <c r="W19" s="8">
        <v>22.52936871030829</v>
      </c>
      <c r="X19" s="8">
        <v>25.091160944897041</v>
      </c>
    </row>
    <row r="20" spans="1:24" ht="11.25" customHeight="1" x14ac:dyDescent="0.2">
      <c r="A20" s="29" t="s">
        <v>30</v>
      </c>
      <c r="B20" s="7" t="s">
        <v>31</v>
      </c>
      <c r="C20" s="8">
        <v>45.239688000000001</v>
      </c>
      <c r="D20" s="8">
        <v>18.720000000000006</v>
      </c>
      <c r="E20" s="8">
        <v>0</v>
      </c>
      <c r="F20" s="8">
        <v>0</v>
      </c>
      <c r="G20" s="8">
        <v>4.4197920000000002</v>
      </c>
      <c r="H20" s="8">
        <v>1.3001040000000004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12.107160000000004</v>
      </c>
      <c r="W20" s="8">
        <v>14.890824000000004</v>
      </c>
      <c r="X20" s="8">
        <v>21.353904</v>
      </c>
    </row>
    <row r="21" spans="1:24" ht="11.25" customHeight="1" x14ac:dyDescent="0.2">
      <c r="A21" s="29" t="s">
        <v>32</v>
      </c>
      <c r="B21" s="7" t="s">
        <v>33</v>
      </c>
      <c r="C21" s="8">
        <v>6.3698543999999995</v>
      </c>
      <c r="D21" s="8">
        <v>3.6402912000000005</v>
      </c>
      <c r="E21" s="8">
        <v>0</v>
      </c>
      <c r="F21" s="8">
        <v>0.54578159999999987</v>
      </c>
      <c r="G21" s="8">
        <v>9.8279999999999994</v>
      </c>
      <c r="H21" s="8">
        <v>10.192291200000003</v>
      </c>
      <c r="I21" s="8">
        <v>11.101708800000001</v>
      </c>
      <c r="J21" s="8">
        <v>10.738072799999999</v>
      </c>
      <c r="K21" s="8">
        <v>7.2799272000000004</v>
      </c>
      <c r="L21" s="8">
        <v>6.9162911999999999</v>
      </c>
      <c r="M21" s="8">
        <v>8.3721455999999961</v>
      </c>
      <c r="N21" s="8">
        <v>4.5497087999999994</v>
      </c>
      <c r="O21" s="8">
        <v>0</v>
      </c>
      <c r="P21" s="8">
        <v>10.920218400000001</v>
      </c>
      <c r="Q21" s="8">
        <v>2.1837815999999997</v>
      </c>
      <c r="R21" s="8">
        <v>2.7302184</v>
      </c>
      <c r="S21" s="8">
        <v>4.0039271999999997</v>
      </c>
      <c r="T21" s="8">
        <v>4.8491352000000001</v>
      </c>
      <c r="U21" s="8">
        <v>7.1633015999999996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507.27389425355329</v>
      </c>
      <c r="D26" s="27">
        <f t="shared" si="7"/>
        <v>612.97700878853038</v>
      </c>
      <c r="E26" s="27">
        <f t="shared" si="7"/>
        <v>549.28123675155268</v>
      </c>
      <c r="F26" s="27">
        <f t="shared" si="7"/>
        <v>480.17195454525665</v>
      </c>
      <c r="G26" s="27">
        <f t="shared" si="7"/>
        <v>238.35796284704588</v>
      </c>
      <c r="H26" s="27">
        <f t="shared" si="7"/>
        <v>184.30468802398349</v>
      </c>
      <c r="I26" s="27">
        <f t="shared" si="7"/>
        <v>178.99752198926211</v>
      </c>
      <c r="J26" s="27">
        <f t="shared" si="7"/>
        <v>116.16933220700048</v>
      </c>
      <c r="K26" s="27">
        <f t="shared" si="7"/>
        <v>122.44921800544977</v>
      </c>
      <c r="L26" s="27">
        <f t="shared" si="7"/>
        <v>108.07605038236288</v>
      </c>
      <c r="M26" s="27">
        <f t="shared" si="7"/>
        <v>138.56325914239045</v>
      </c>
      <c r="N26" s="27">
        <f t="shared" si="7"/>
        <v>101.63170760335743</v>
      </c>
      <c r="O26" s="27">
        <f t="shared" si="7"/>
        <v>112.64819984580249</v>
      </c>
      <c r="P26" s="27">
        <f t="shared" si="7"/>
        <v>67.138960448952972</v>
      </c>
      <c r="Q26" s="27">
        <f t="shared" si="7"/>
        <v>67.548467657008743</v>
      </c>
      <c r="R26" s="27">
        <f t="shared" si="7"/>
        <v>61.226167997289053</v>
      </c>
      <c r="S26" s="27">
        <f t="shared" si="7"/>
        <v>71.561775945403781</v>
      </c>
      <c r="T26" s="27">
        <f t="shared" si="7"/>
        <v>92.604934355565589</v>
      </c>
      <c r="U26" s="27">
        <f t="shared" si="7"/>
        <v>76.899980818886945</v>
      </c>
      <c r="V26" s="27">
        <f t="shared" si="7"/>
        <v>66.335941955315903</v>
      </c>
      <c r="W26" s="27">
        <f t="shared" si="7"/>
        <v>67.610951214334278</v>
      </c>
      <c r="X26" s="27">
        <f t="shared" si="7"/>
        <v>167.21556969229226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507.27389425355329</v>
      </c>
      <c r="D33" s="19">
        <f t="shared" si="9"/>
        <v>612.97700878853038</v>
      </c>
      <c r="E33" s="19">
        <f t="shared" si="9"/>
        <v>549.28123675155268</v>
      </c>
      <c r="F33" s="19">
        <f t="shared" si="9"/>
        <v>480.17195454525665</v>
      </c>
      <c r="G33" s="19">
        <f t="shared" si="9"/>
        <v>238.35796284704588</v>
      </c>
      <c r="H33" s="19">
        <f t="shared" si="9"/>
        <v>184.30468802398349</v>
      </c>
      <c r="I33" s="19">
        <f t="shared" si="9"/>
        <v>178.99752198926211</v>
      </c>
      <c r="J33" s="19">
        <f t="shared" si="9"/>
        <v>116.16933220700048</v>
      </c>
      <c r="K33" s="19">
        <f t="shared" si="9"/>
        <v>122.44921800544977</v>
      </c>
      <c r="L33" s="19">
        <f t="shared" si="9"/>
        <v>108.07605038236288</v>
      </c>
      <c r="M33" s="19">
        <f t="shared" si="9"/>
        <v>138.56325914239045</v>
      </c>
      <c r="N33" s="19">
        <f t="shared" si="9"/>
        <v>101.63170760335743</v>
      </c>
      <c r="O33" s="19">
        <f t="shared" si="9"/>
        <v>112.64819984580249</v>
      </c>
      <c r="P33" s="19">
        <f t="shared" si="9"/>
        <v>67.138960448952972</v>
      </c>
      <c r="Q33" s="19">
        <f t="shared" si="9"/>
        <v>67.548467657008743</v>
      </c>
      <c r="R33" s="19">
        <f t="shared" si="9"/>
        <v>61.226167997289053</v>
      </c>
      <c r="S33" s="19">
        <f t="shared" si="9"/>
        <v>71.561775945403781</v>
      </c>
      <c r="T33" s="19">
        <f t="shared" si="9"/>
        <v>92.604934355565589</v>
      </c>
      <c r="U33" s="19">
        <f t="shared" si="9"/>
        <v>76.899980818886945</v>
      </c>
      <c r="V33" s="19">
        <f t="shared" si="9"/>
        <v>66.335941955315903</v>
      </c>
      <c r="W33" s="19">
        <f t="shared" si="9"/>
        <v>67.610951214334278</v>
      </c>
      <c r="X33" s="19">
        <f t="shared" si="9"/>
        <v>167.21556969229226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11.93862096</v>
      </c>
      <c r="D36" s="8">
        <v>11.93862096</v>
      </c>
      <c r="E36" s="8">
        <v>11.93862096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0.60947028000000003</v>
      </c>
      <c r="U36" s="8">
        <v>0.57738807494356648</v>
      </c>
      <c r="V36" s="8">
        <v>0.56233199787422516</v>
      </c>
      <c r="W36" s="8">
        <v>0.45059414088507277</v>
      </c>
      <c r="X36" s="8">
        <v>0.54987054210202846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147.57607849264102</v>
      </c>
      <c r="D43" s="8">
        <v>152.56012744250944</v>
      </c>
      <c r="E43" s="8">
        <v>156.8308582658421</v>
      </c>
      <c r="F43" s="8">
        <v>142.73432911113153</v>
      </c>
      <c r="G43" s="8">
        <v>112.4941081333027</v>
      </c>
      <c r="H43" s="8">
        <v>98.885159408898815</v>
      </c>
      <c r="I43" s="8">
        <v>97.566628802034259</v>
      </c>
      <c r="J43" s="8">
        <v>59.477659280459527</v>
      </c>
      <c r="K43" s="8">
        <v>53.529843556978648</v>
      </c>
      <c r="L43" s="8">
        <v>46.035176113777879</v>
      </c>
      <c r="M43" s="8">
        <v>59.586896189545797</v>
      </c>
      <c r="N43" s="8">
        <v>51.978262826993557</v>
      </c>
      <c r="O43" s="8">
        <v>38.983609489430684</v>
      </c>
      <c r="P43" s="8">
        <v>42.294249047736606</v>
      </c>
      <c r="Q43" s="8">
        <v>42.780436697008739</v>
      </c>
      <c r="R43" s="8">
        <v>39.554106077289049</v>
      </c>
      <c r="S43" s="8">
        <v>43.697775945403784</v>
      </c>
      <c r="T43" s="8">
        <v>59.838613728708808</v>
      </c>
      <c r="U43" s="8">
        <v>51.311724959844653</v>
      </c>
      <c r="V43" s="8">
        <v>50.405281859287847</v>
      </c>
      <c r="W43" s="8">
        <v>51.081783709389953</v>
      </c>
      <c r="X43" s="8">
        <v>142.75480750763563</v>
      </c>
    </row>
    <row r="44" spans="1:24" ht="11.25" customHeight="1" x14ac:dyDescent="0.2">
      <c r="A44" s="28" t="s">
        <v>74</v>
      </c>
      <c r="B44" s="7" t="s">
        <v>75</v>
      </c>
      <c r="C44" s="8">
        <v>347.75919480091227</v>
      </c>
      <c r="D44" s="8">
        <v>448.47826038602091</v>
      </c>
      <c r="E44" s="8">
        <v>380.51175752571061</v>
      </c>
      <c r="F44" s="8">
        <v>334.4529701941251</v>
      </c>
      <c r="G44" s="8">
        <v>125.86385471374319</v>
      </c>
      <c r="H44" s="8">
        <v>85.419528615084687</v>
      </c>
      <c r="I44" s="8">
        <v>81.430893187227852</v>
      </c>
      <c r="J44" s="8">
        <v>56.69167292654096</v>
      </c>
      <c r="K44" s="8">
        <v>68.919374448471117</v>
      </c>
      <c r="L44" s="8">
        <v>62.040874268585</v>
      </c>
      <c r="M44" s="8">
        <v>74.578274992844641</v>
      </c>
      <c r="N44" s="8">
        <v>49.65344477636387</v>
      </c>
      <c r="O44" s="8">
        <v>71.392319676371798</v>
      </c>
      <c r="P44" s="8">
        <v>24.844711401216365</v>
      </c>
      <c r="Q44" s="8">
        <v>24.768030960000001</v>
      </c>
      <c r="R44" s="8">
        <v>21.672061920000001</v>
      </c>
      <c r="S44" s="8">
        <v>27.864000000000004</v>
      </c>
      <c r="T44" s="8">
        <v>32.156850346856785</v>
      </c>
      <c r="U44" s="8">
        <v>25.010867784098735</v>
      </c>
      <c r="V44" s="8">
        <v>15.368328098153835</v>
      </c>
      <c r="W44" s="8">
        <v>16.07857336405926</v>
      </c>
      <c r="X44" s="8">
        <v>23.910891642554592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4.3980879600000007</v>
      </c>
      <c r="N50" s="8">
        <v>0</v>
      </c>
      <c r="O50" s="8">
        <v>2.2722706800000001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512.19411247451001</v>
      </c>
      <c r="D51" s="27">
        <v>635.91232246175912</v>
      </c>
      <c r="E51" s="27">
        <v>696.37026218023254</v>
      </c>
      <c r="F51" s="27">
        <v>713.11958539584566</v>
      </c>
      <c r="G51" s="27">
        <v>737.27271526390871</v>
      </c>
      <c r="H51" s="27">
        <v>692.02637893463429</v>
      </c>
      <c r="I51" s="27">
        <v>701.76861562500017</v>
      </c>
      <c r="J51" s="27">
        <v>582.11189011193221</v>
      </c>
      <c r="K51" s="27">
        <v>599.98269907894746</v>
      </c>
      <c r="L51" s="27">
        <v>603.10898296208518</v>
      </c>
      <c r="M51" s="27">
        <v>650.62039117596453</v>
      </c>
      <c r="N51" s="27">
        <v>570.23113104375636</v>
      </c>
      <c r="O51" s="27">
        <v>566.65632780501971</v>
      </c>
      <c r="P51" s="27">
        <v>604.37759740594674</v>
      </c>
      <c r="Q51" s="27">
        <v>508.22598299652236</v>
      </c>
      <c r="R51" s="27">
        <v>489.92915399999998</v>
      </c>
      <c r="S51" s="27">
        <v>478.84994343545617</v>
      </c>
      <c r="T51" s="27">
        <v>459.98950497977006</v>
      </c>
      <c r="U51" s="27">
        <v>478.57123151382575</v>
      </c>
      <c r="V51" s="27">
        <v>462.1356183523518</v>
      </c>
      <c r="W51" s="27">
        <v>509.16035286712543</v>
      </c>
      <c r="X51" s="27">
        <v>605.85681481459676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0.7215349807157595</v>
      </c>
      <c r="D52" s="27">
        <f t="shared" si="10"/>
        <v>1.0090546284157969</v>
      </c>
      <c r="E52" s="27">
        <f t="shared" si="10"/>
        <v>2.0086434447972867</v>
      </c>
      <c r="F52" s="27">
        <f t="shared" si="10"/>
        <v>9.3238219736192693</v>
      </c>
      <c r="G52" s="27">
        <f t="shared" si="10"/>
        <v>8.007714</v>
      </c>
      <c r="H52" s="27">
        <f t="shared" si="10"/>
        <v>1.1438856000000004</v>
      </c>
      <c r="I52" s="27">
        <f t="shared" si="10"/>
        <v>3.4321716000000002</v>
      </c>
      <c r="J52" s="27">
        <f t="shared" si="10"/>
        <v>2.5740000000000003</v>
      </c>
      <c r="K52" s="27">
        <f t="shared" si="10"/>
        <v>2.4308856000000003</v>
      </c>
      <c r="L52" s="27">
        <f t="shared" si="10"/>
        <v>0</v>
      </c>
      <c r="M52" s="27">
        <f t="shared" si="10"/>
        <v>12.612264227143518</v>
      </c>
      <c r="N52" s="27">
        <f t="shared" si="10"/>
        <v>16.302171600000001</v>
      </c>
      <c r="O52" s="27">
        <f t="shared" si="10"/>
        <v>18.304228800000004</v>
      </c>
      <c r="P52" s="27">
        <f t="shared" si="10"/>
        <v>12.760316327625603</v>
      </c>
      <c r="Q52" s="27">
        <f t="shared" si="10"/>
        <v>27.335446549931973</v>
      </c>
      <c r="R52" s="27">
        <f t="shared" si="10"/>
        <v>30.512275616717616</v>
      </c>
      <c r="S52" s="27">
        <f t="shared" si="10"/>
        <v>50.072553406645511</v>
      </c>
      <c r="T52" s="27">
        <f t="shared" si="10"/>
        <v>77.541911193148536</v>
      </c>
      <c r="U52" s="27">
        <f t="shared" si="10"/>
        <v>42.515407924034307</v>
      </c>
      <c r="V52" s="27">
        <f t="shared" si="10"/>
        <v>59.935517084660539</v>
      </c>
      <c r="W52" s="27">
        <f t="shared" si="10"/>
        <v>42.85118546430094</v>
      </c>
      <c r="X52" s="27">
        <f t="shared" si="10"/>
        <v>59.857031338177194</v>
      </c>
    </row>
    <row r="53" spans="1:24" ht="11.25" customHeight="1" x14ac:dyDescent="0.2">
      <c r="A53" s="29" t="s">
        <v>116</v>
      </c>
      <c r="B53" s="7" t="s">
        <v>117</v>
      </c>
      <c r="C53" s="8">
        <v>0.7215349807157595</v>
      </c>
      <c r="D53" s="8">
        <v>1.0090546284157969</v>
      </c>
      <c r="E53" s="8">
        <v>2.0086434447972867</v>
      </c>
      <c r="F53" s="8">
        <v>9.3238219736192693</v>
      </c>
      <c r="G53" s="8">
        <v>8.007714</v>
      </c>
      <c r="H53" s="8">
        <v>1.1438856000000004</v>
      </c>
      <c r="I53" s="8">
        <v>3.4321716000000002</v>
      </c>
      <c r="J53" s="8">
        <v>2.5740000000000003</v>
      </c>
      <c r="K53" s="8">
        <v>2.4308856000000003</v>
      </c>
      <c r="L53" s="8">
        <v>0</v>
      </c>
      <c r="M53" s="8">
        <v>12.612264227143518</v>
      </c>
      <c r="N53" s="8">
        <v>16.302171600000001</v>
      </c>
      <c r="O53" s="8">
        <v>18.304228800000004</v>
      </c>
      <c r="P53" s="8">
        <v>12.760316327625603</v>
      </c>
      <c r="Q53" s="8">
        <v>13.327146536380839</v>
      </c>
      <c r="R53" s="8">
        <v>13.156228799999999</v>
      </c>
      <c r="S53" s="8">
        <v>25.643889901480289</v>
      </c>
      <c r="T53" s="8">
        <v>27.766470650965804</v>
      </c>
      <c r="U53" s="8">
        <v>25.439681819553584</v>
      </c>
      <c r="V53" s="8">
        <v>46.329425999999998</v>
      </c>
      <c r="W53" s="8">
        <v>30.87519860718341</v>
      </c>
      <c r="X53" s="8">
        <v>46.327917201567168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14.008300013551136</v>
      </c>
      <c r="R54" s="45">
        <v>17.356046816717619</v>
      </c>
      <c r="S54" s="45">
        <v>24.428663505165222</v>
      </c>
      <c r="T54" s="45">
        <v>49.775440542182729</v>
      </c>
      <c r="U54" s="45">
        <v>17.075726104480722</v>
      </c>
      <c r="V54" s="45">
        <v>13.606091084660541</v>
      </c>
      <c r="W54" s="45">
        <v>11.97598685711753</v>
      </c>
      <c r="X54" s="45">
        <v>13.52911413661003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62.694570211364585</v>
      </c>
      <c r="D61" s="49">
        <f t="shared" si="11"/>
        <v>74.726675178843294</v>
      </c>
      <c r="E61" s="49">
        <f t="shared" si="11"/>
        <v>90.647181301234212</v>
      </c>
      <c r="F61" s="49">
        <f t="shared" si="11"/>
        <v>119.53000543698764</v>
      </c>
      <c r="G61" s="49">
        <f t="shared" si="11"/>
        <v>164.71414909190841</v>
      </c>
      <c r="H61" s="49">
        <f t="shared" si="11"/>
        <v>186.55747821490354</v>
      </c>
      <c r="I61" s="49">
        <f t="shared" si="11"/>
        <v>201.36080392489754</v>
      </c>
      <c r="J61" s="49">
        <f t="shared" si="11"/>
        <v>190.71157701837583</v>
      </c>
      <c r="K61" s="49">
        <f t="shared" si="11"/>
        <v>236.14405809373463</v>
      </c>
      <c r="L61" s="49">
        <f t="shared" si="11"/>
        <v>218.49379388757094</v>
      </c>
      <c r="M61" s="49">
        <f t="shared" si="11"/>
        <v>212.09803401960303</v>
      </c>
      <c r="N61" s="49">
        <f t="shared" si="11"/>
        <v>199.64823939268598</v>
      </c>
      <c r="O61" s="49">
        <f t="shared" si="11"/>
        <v>189.73228141855461</v>
      </c>
      <c r="P61" s="49">
        <f t="shared" si="11"/>
        <v>224.45479316057248</v>
      </c>
      <c r="Q61" s="49">
        <f t="shared" si="11"/>
        <v>194.10803784000001</v>
      </c>
      <c r="R61" s="49">
        <f t="shared" si="11"/>
        <v>169.10151263999998</v>
      </c>
      <c r="S61" s="49">
        <f t="shared" si="11"/>
        <v>273.96990144000006</v>
      </c>
      <c r="T61" s="49">
        <f t="shared" si="11"/>
        <v>310.69443168000004</v>
      </c>
      <c r="U61" s="49">
        <f t="shared" si="11"/>
        <v>389.32632431999991</v>
      </c>
      <c r="V61" s="49">
        <f t="shared" si="11"/>
        <v>453.24547703999991</v>
      </c>
      <c r="W61" s="49">
        <f t="shared" si="11"/>
        <v>572.62846072370587</v>
      </c>
      <c r="X61" s="49">
        <f t="shared" si="11"/>
        <v>828.51443539313107</v>
      </c>
    </row>
    <row r="62" spans="1:24" ht="11.25" customHeight="1" x14ac:dyDescent="0.2">
      <c r="A62" s="50" t="s">
        <v>92</v>
      </c>
      <c r="B62" s="51" t="s">
        <v>93</v>
      </c>
      <c r="C62" s="52">
        <v>59.971873125711227</v>
      </c>
      <c r="D62" s="52">
        <v>72.997823867362001</v>
      </c>
      <c r="E62" s="52">
        <v>90.309925608317812</v>
      </c>
      <c r="F62" s="52">
        <v>118.41459951886459</v>
      </c>
      <c r="G62" s="52">
        <v>164.71414909190841</v>
      </c>
      <c r="H62" s="52">
        <v>186.5016658005184</v>
      </c>
      <c r="I62" s="52">
        <v>201.249779873497</v>
      </c>
      <c r="J62" s="52">
        <v>190.48791841204942</v>
      </c>
      <c r="K62" s="52">
        <v>234.98770064601112</v>
      </c>
      <c r="L62" s="52">
        <v>217.01758350404549</v>
      </c>
      <c r="M62" s="52">
        <v>211.27896849960302</v>
      </c>
      <c r="N62" s="52">
        <v>198.77453019268597</v>
      </c>
      <c r="O62" s="52">
        <v>188.9132158985546</v>
      </c>
      <c r="P62" s="52">
        <v>223.63592420057248</v>
      </c>
      <c r="Q62" s="52">
        <v>191.743776</v>
      </c>
      <c r="R62" s="52">
        <v>167.32799999999997</v>
      </c>
      <c r="S62" s="52">
        <v>272.49626880000005</v>
      </c>
      <c r="T62" s="52">
        <v>309.12215040000001</v>
      </c>
      <c r="U62" s="52">
        <v>387.75300479999993</v>
      </c>
      <c r="V62" s="52">
        <v>450.63527039999991</v>
      </c>
      <c r="W62" s="52">
        <v>569.32422952370587</v>
      </c>
      <c r="X62" s="52">
        <v>822.22040995313102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2.7226970856533597</v>
      </c>
      <c r="D64" s="52">
        <v>1.7288513114812967</v>
      </c>
      <c r="E64" s="52">
        <v>0.33725569291639851</v>
      </c>
      <c r="F64" s="52">
        <v>1.1154059181230489</v>
      </c>
      <c r="G64" s="52">
        <v>0</v>
      </c>
      <c r="H64" s="52">
        <v>5.5812414385143068E-2</v>
      </c>
      <c r="I64" s="52">
        <v>0.11102405140052554</v>
      </c>
      <c r="J64" s="52">
        <v>0.22365860632641835</v>
      </c>
      <c r="K64" s="52">
        <v>1.1563574477235061</v>
      </c>
      <c r="L64" s="52">
        <v>1.4762103835254481</v>
      </c>
      <c r="M64" s="52">
        <v>0.81906551999999977</v>
      </c>
      <c r="N64" s="52">
        <v>0.87370919999999985</v>
      </c>
      <c r="O64" s="52">
        <v>0.81906551999999977</v>
      </c>
      <c r="P64" s="52">
        <v>0.81886896000000009</v>
      </c>
      <c r="Q64" s="52">
        <v>0.76442184000000002</v>
      </c>
      <c r="R64" s="52">
        <v>0.87351263999999984</v>
      </c>
      <c r="S64" s="52">
        <v>0.87351263999999984</v>
      </c>
      <c r="T64" s="52">
        <v>0.86486399999999997</v>
      </c>
      <c r="U64" s="52">
        <v>1.00560096</v>
      </c>
      <c r="V64" s="52">
        <v>1.05493752</v>
      </c>
      <c r="W64" s="52">
        <v>2.8096286400000001</v>
      </c>
      <c r="X64" s="52">
        <v>2.5839777600000002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1.5998399999999999</v>
      </c>
      <c r="R65" s="52">
        <v>0.8999999999999998</v>
      </c>
      <c r="S65" s="52">
        <v>0.60011999999999965</v>
      </c>
      <c r="T65" s="52">
        <v>0.61055999999999988</v>
      </c>
      <c r="U65" s="52">
        <v>0.43847999999999987</v>
      </c>
      <c r="V65" s="52">
        <v>1.0961999999999998</v>
      </c>
      <c r="W65" s="52">
        <v>0</v>
      </c>
      <c r="X65" s="52">
        <v>3.30084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9.6857280000000004E-2</v>
      </c>
      <c r="U72" s="55">
        <v>0.12923856</v>
      </c>
      <c r="V72" s="55">
        <v>0.45906912000000011</v>
      </c>
      <c r="W72" s="55">
        <v>0.49460256000000002</v>
      </c>
      <c r="X72" s="55">
        <v>0.40920767999999996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9402.1459679379423</v>
      </c>
      <c r="D2" s="21">
        <f t="shared" ref="D2:X2" si="0">SUM(D3,D17,D22,D25,D26,D51,D52)</f>
        <v>8628.5625920970087</v>
      </c>
      <c r="E2" s="21">
        <f t="shared" si="0"/>
        <v>7167.0375757389138</v>
      </c>
      <c r="F2" s="21">
        <f t="shared" si="0"/>
        <v>7460.7396006475929</v>
      </c>
      <c r="G2" s="21">
        <f t="shared" si="0"/>
        <v>7938.5589291601809</v>
      </c>
      <c r="H2" s="21">
        <f t="shared" si="0"/>
        <v>6968.783404277845</v>
      </c>
      <c r="I2" s="21">
        <f t="shared" si="0"/>
        <v>7114.3791328698762</v>
      </c>
      <c r="J2" s="21">
        <f t="shared" si="0"/>
        <v>8652.112309346312</v>
      </c>
      <c r="K2" s="21">
        <f t="shared" si="0"/>
        <v>8417.8699204970144</v>
      </c>
      <c r="L2" s="21">
        <f t="shared" si="0"/>
        <v>7168.9524623384541</v>
      </c>
      <c r="M2" s="21">
        <f t="shared" si="0"/>
        <v>7663.6232481245233</v>
      </c>
      <c r="N2" s="21">
        <f t="shared" si="0"/>
        <v>7976.4840416105608</v>
      </c>
      <c r="O2" s="21">
        <f t="shared" si="0"/>
        <v>7779.4909781712995</v>
      </c>
      <c r="P2" s="21">
        <f t="shared" si="0"/>
        <v>7107.4140569640895</v>
      </c>
      <c r="Q2" s="21">
        <f t="shared" si="0"/>
        <v>6873.524341373577</v>
      </c>
      <c r="R2" s="21">
        <f t="shared" si="0"/>
        <v>8079.7823394045181</v>
      </c>
      <c r="S2" s="21">
        <f t="shared" si="0"/>
        <v>7743.9387332713804</v>
      </c>
      <c r="T2" s="21">
        <f t="shared" si="0"/>
        <v>7753.8853979268688</v>
      </c>
      <c r="U2" s="21">
        <f t="shared" si="0"/>
        <v>7435.6115912920877</v>
      </c>
      <c r="V2" s="21">
        <f t="shared" si="0"/>
        <v>7862.8847659420226</v>
      </c>
      <c r="W2" s="21">
        <f t="shared" si="0"/>
        <v>7781.6441206971767</v>
      </c>
      <c r="X2" s="21">
        <f t="shared" si="0"/>
        <v>7994.9999278137611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3005.7235582179405</v>
      </c>
      <c r="D3" s="24">
        <f t="shared" ref="D3:X3" si="2">SUM(D4,D8,D11)</f>
        <v>2688.7485086970087</v>
      </c>
      <c r="E3" s="24">
        <f t="shared" si="2"/>
        <v>1370.0593574589127</v>
      </c>
      <c r="F3" s="24">
        <f t="shared" si="2"/>
        <v>1636.5422629675936</v>
      </c>
      <c r="G3" s="24">
        <f t="shared" si="2"/>
        <v>1619.1058431601814</v>
      </c>
      <c r="H3" s="24">
        <f t="shared" si="2"/>
        <v>1144.3475385178444</v>
      </c>
      <c r="I3" s="24">
        <f t="shared" si="2"/>
        <v>1072.820768749875</v>
      </c>
      <c r="J3" s="24">
        <f t="shared" si="2"/>
        <v>1754.5367601863111</v>
      </c>
      <c r="K3" s="24">
        <f t="shared" si="2"/>
        <v>1521.1075342970146</v>
      </c>
      <c r="L3" s="24">
        <f t="shared" si="2"/>
        <v>964.6495184984542</v>
      </c>
      <c r="M3" s="24">
        <f t="shared" si="2"/>
        <v>264.15193748452327</v>
      </c>
      <c r="N3" s="24">
        <f t="shared" si="2"/>
        <v>486.75709569055965</v>
      </c>
      <c r="O3" s="24">
        <f t="shared" si="2"/>
        <v>275.86720533129909</v>
      </c>
      <c r="P3" s="24">
        <f t="shared" si="2"/>
        <v>252.35241620409042</v>
      </c>
      <c r="Q3" s="24">
        <f t="shared" si="2"/>
        <v>281.57064281357736</v>
      </c>
      <c r="R3" s="24">
        <f t="shared" si="2"/>
        <v>381.66908136451815</v>
      </c>
      <c r="S3" s="24">
        <f t="shared" si="2"/>
        <v>423.83076903137925</v>
      </c>
      <c r="T3" s="24">
        <f t="shared" si="2"/>
        <v>383.44819384686855</v>
      </c>
      <c r="U3" s="24">
        <f t="shared" si="2"/>
        <v>397.32118073208619</v>
      </c>
      <c r="V3" s="24">
        <f t="shared" si="2"/>
        <v>411.38212682202277</v>
      </c>
      <c r="W3" s="24">
        <f t="shared" si="2"/>
        <v>347.24673505717556</v>
      </c>
      <c r="X3" s="24">
        <f t="shared" si="2"/>
        <v>358.02041501376027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2963.5859317971667</v>
      </c>
      <c r="D4" s="19">
        <f t="shared" ref="D4:X4" si="4">SUM(D5:D7)</f>
        <v>2659.038604559636</v>
      </c>
      <c r="E4" s="19">
        <f t="shared" si="4"/>
        <v>1342.5885789918441</v>
      </c>
      <c r="F4" s="19">
        <f t="shared" si="4"/>
        <v>1600.362685948412</v>
      </c>
      <c r="G4" s="19">
        <f t="shared" si="4"/>
        <v>1591.8802992303465</v>
      </c>
      <c r="H4" s="19">
        <f t="shared" si="4"/>
        <v>1123.7786454358277</v>
      </c>
      <c r="I4" s="19">
        <f t="shared" si="4"/>
        <v>1052.2356304000336</v>
      </c>
      <c r="J4" s="19">
        <f t="shared" si="4"/>
        <v>1731.7719297614417</v>
      </c>
      <c r="K4" s="19">
        <f t="shared" si="4"/>
        <v>1429.5705692034674</v>
      </c>
      <c r="L4" s="19">
        <f t="shared" si="4"/>
        <v>942.70039570647134</v>
      </c>
      <c r="M4" s="19">
        <f t="shared" si="4"/>
        <v>240.60803757097884</v>
      </c>
      <c r="N4" s="19">
        <f t="shared" si="4"/>
        <v>456.69319566491311</v>
      </c>
      <c r="O4" s="19">
        <f t="shared" si="4"/>
        <v>254.68054422702477</v>
      </c>
      <c r="P4" s="19">
        <f t="shared" si="4"/>
        <v>228.47725879104132</v>
      </c>
      <c r="Q4" s="19">
        <f t="shared" si="4"/>
        <v>259.32171976742336</v>
      </c>
      <c r="R4" s="19">
        <f t="shared" si="4"/>
        <v>372.62754359381898</v>
      </c>
      <c r="S4" s="19">
        <f t="shared" si="4"/>
        <v>416.58467746903102</v>
      </c>
      <c r="T4" s="19">
        <f t="shared" si="4"/>
        <v>377.31282763749903</v>
      </c>
      <c r="U4" s="19">
        <f t="shared" si="4"/>
        <v>390.14083976171901</v>
      </c>
      <c r="V4" s="19">
        <f t="shared" si="4"/>
        <v>405.32655456856065</v>
      </c>
      <c r="W4" s="19">
        <f t="shared" si="4"/>
        <v>342.88125512348211</v>
      </c>
      <c r="X4" s="19">
        <f t="shared" si="4"/>
        <v>351.29262108917658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110.68749457919999</v>
      </c>
      <c r="D6" s="8">
        <f>NRG_CM_E!D6+NRG_OIL_NG_E!D6+NRG_PF_E!D6+NRG_CO_E!D6+NRG_BKBPB_E!D6+NRG_GW_E!D6+NRG_BF_E!D6+NRG_PR_E!D6+NRG_NI_E!D6+NRG_CL_E!D6+NRG_LNG_E!D6+NRG_BIOG_E!D6+NRG_GTL_E!D6+NRG_CPP_E!D6+NRG_NSP_E!D6</f>
        <v>94.4860303464</v>
      </c>
      <c r="E6" s="8">
        <f>NRG_CM_E!E6+NRG_OIL_NG_E!E6+NRG_PF_E!E6+NRG_CO_E!E6+NRG_BKBPB_E!E6+NRG_GW_E!E6+NRG_BF_E!E6+NRG_PR_E!E6+NRG_NI_E!E6+NRG_CL_E!E6+NRG_LNG_E!E6+NRG_BIOG_E!E6+NRG_GTL_E!E6+NRG_CPP_E!E6+NRG_NSP_E!E6</f>
        <v>77.573853218399989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429.98572441440007</v>
      </c>
      <c r="H6" s="8">
        <f>NRG_CM_E!H6+NRG_OIL_NG_E!H6+NRG_PF_E!H6+NRG_CO_E!H6+NRG_BKBPB_E!H6+NRG_GW_E!H6+NRG_BF_E!H6+NRG_PR_E!H6+NRG_NI_E!H6+NRG_CL_E!H6+NRG_LNG_E!H6+NRG_BIOG_E!H6+NRG_GTL_E!H6+NRG_CPP_E!H6+NRG_NSP_E!H6</f>
        <v>239.83141034159996</v>
      </c>
      <c r="I6" s="8">
        <f>NRG_CM_E!I6+NRG_OIL_NG_E!I6+NRG_PF_E!I6+NRG_CO_E!I6+NRG_BKBPB_E!I6+NRG_GW_E!I6+NRG_BF_E!I6+NRG_PR_E!I6+NRG_NI_E!I6+NRG_CL_E!I6+NRG_LNG_E!I6+NRG_BIOG_E!I6+NRG_GTL_E!I6+NRG_CPP_E!I6+NRG_NSP_E!I6</f>
        <v>220.94495512319997</v>
      </c>
      <c r="J6" s="8">
        <f>NRG_CM_E!J6+NRG_OIL_NG_E!J6+NRG_PF_E!J6+NRG_CO_E!J6+NRG_BKBPB_E!J6+NRG_GW_E!J6+NRG_BF_E!J6+NRG_PR_E!J6+NRG_NI_E!J6+NRG_CL_E!J6+NRG_LNG_E!J6+NRG_BIOG_E!J6+NRG_GTL_E!J6+NRG_CPP_E!J6+NRG_NSP_E!J6</f>
        <v>236.99468266320002</v>
      </c>
      <c r="K6" s="8">
        <f>NRG_CM_E!K6+NRG_OIL_NG_E!K6+NRG_PF_E!K6+NRG_CO_E!K6+NRG_BKBPB_E!K6+NRG_GW_E!K6+NRG_BF_E!K6+NRG_PR_E!K6+NRG_NI_E!K6+NRG_CL_E!K6+NRG_LNG_E!K6+NRG_BIOG_E!K6+NRG_GTL_E!K6+NRG_CPP_E!K6+NRG_NSP_E!K6</f>
        <v>170.46460698959999</v>
      </c>
      <c r="L6" s="8">
        <f>NRG_CM_E!L6+NRG_OIL_NG_E!L6+NRG_PF_E!L6+NRG_CO_E!L6+NRG_BKBPB_E!L6+NRG_GW_E!L6+NRG_BF_E!L6+NRG_PR_E!L6+NRG_NI_E!L6+NRG_CL_E!L6+NRG_LNG_E!L6+NRG_BIOG_E!L6+NRG_GTL_E!L6+NRG_CPP_E!L6+NRG_NSP_E!L6</f>
        <v>150.84702586799997</v>
      </c>
      <c r="M6" s="8">
        <f>NRG_CM_E!M6+NRG_OIL_NG_E!M6+NRG_PF_E!M6+NRG_CO_E!M6+NRG_BKBPB_E!M6+NRG_GW_E!M6+NRG_BF_E!M6+NRG_PR_E!M6+NRG_NI_E!M6+NRG_CL_E!M6+NRG_LNG_E!M6+NRG_BIOG_E!M6+NRG_GTL_E!M6+NRG_CPP_E!M6+NRG_NSP_E!M6</f>
        <v>2.7870560256000001</v>
      </c>
      <c r="N6" s="8">
        <f>NRG_CM_E!N6+NRG_OIL_NG_E!N6+NRG_PF_E!N6+NRG_CO_E!N6+NRG_BKBPB_E!N6+NRG_GW_E!N6+NRG_BF_E!N6+NRG_PR_E!N6+NRG_NI_E!N6+NRG_CL_E!N6+NRG_LNG_E!N6+NRG_BIOG_E!N6+NRG_GTL_E!N6+NRG_CPP_E!N6+NRG_NSP_E!N6</f>
        <v>175.76212278239998</v>
      </c>
      <c r="O6" s="8">
        <f>NRG_CM_E!O6+NRG_OIL_NG_E!O6+NRG_PF_E!O6+NRG_CO_E!O6+NRG_BKBPB_E!O6+NRG_GW_E!O6+NRG_BF_E!O6+NRG_PR_E!O6+NRG_NI_E!O6+NRG_CL_E!O6+NRG_LNG_E!O6+NRG_BIOG_E!O6+NRG_GTL_E!O6+NRG_CPP_E!O6+NRG_NSP_E!O6</f>
        <v>167.84595828000002</v>
      </c>
      <c r="P6" s="8">
        <f>NRG_CM_E!P6+NRG_OIL_NG_E!P6+NRG_PF_E!P6+NRG_CO_E!P6+NRG_BKBPB_E!P6+NRG_GW_E!P6+NRG_BF_E!P6+NRG_PR_E!P6+NRG_NI_E!P6+NRG_CL_E!P6+NRG_LNG_E!P6+NRG_BIOG_E!P6+NRG_GTL_E!P6+NRG_CPP_E!P6+NRG_NSP_E!P6</f>
        <v>145.4270320272</v>
      </c>
      <c r="Q6" s="8">
        <f>NRG_CM_E!Q6+NRG_OIL_NG_E!Q6+NRG_PF_E!Q6+NRG_CO_E!Q6+NRG_BKBPB_E!Q6+NRG_GW_E!Q6+NRG_BF_E!Q6+NRG_PR_E!Q6+NRG_NI_E!Q6+NRG_CL_E!Q6+NRG_LNG_E!Q6+NRG_BIOG_E!Q6+NRG_GTL_E!Q6+NRG_CPP_E!Q6+NRG_NSP_E!Q6</f>
        <v>175.95264419040001</v>
      </c>
      <c r="R6" s="8">
        <f>NRG_CM_E!R6+NRG_OIL_NG_E!R6+NRG_PF_E!R6+NRG_CO_E!R6+NRG_BKBPB_E!R6+NRG_GW_E!R6+NRG_BF_E!R6+NRG_PR_E!R6+NRG_NI_E!R6+NRG_CL_E!R6+NRG_LNG_E!R6+NRG_BIOG_E!R6+NRG_GTL_E!R6+NRG_CPP_E!R6+NRG_NSP_E!R6</f>
        <v>178.6668938208</v>
      </c>
      <c r="S6" s="8">
        <f>NRG_CM_E!S6+NRG_OIL_NG_E!S6+NRG_PF_E!S6+NRG_CO_E!S6+NRG_BKBPB_E!S6+NRG_GW_E!S6+NRG_BF_E!S6+NRG_PR_E!S6+NRG_NI_E!S6+NRG_CL_E!S6+NRG_LNG_E!S6+NRG_BIOG_E!S6+NRG_GTL_E!S6+NRG_CPP_E!S6+NRG_NSP_E!S6</f>
        <v>234.55566842399998</v>
      </c>
      <c r="T6" s="8">
        <f>NRG_CM_E!T6+NRG_OIL_NG_E!T6+NRG_PF_E!T6+NRG_CO_E!T6+NRG_BKBPB_E!T6+NRG_GW_E!T6+NRG_BF_E!T6+NRG_PR_E!T6+NRG_NI_E!T6+NRG_CL_E!T6+NRG_LNG_E!T6+NRG_BIOG_E!T6+NRG_GTL_E!T6+NRG_CPP_E!T6+NRG_NSP_E!T6</f>
        <v>218.90297388959996</v>
      </c>
      <c r="U6" s="8">
        <f>NRG_CM_E!U6+NRG_OIL_NG_E!U6+NRG_PF_E!U6+NRG_CO_E!U6+NRG_BKBPB_E!U6+NRG_GW_E!U6+NRG_BF_E!U6+NRG_PR_E!U6+NRG_NI_E!U6+NRG_CL_E!U6+NRG_LNG_E!U6+NRG_BIOG_E!U6+NRG_GTL_E!U6+NRG_CPP_E!U6+NRG_NSP_E!U6</f>
        <v>249.50853700079998</v>
      </c>
      <c r="V6" s="8">
        <f>NRG_CM_E!V6+NRG_OIL_NG_E!V6+NRG_PF_E!V6+NRG_CO_E!V6+NRG_BKBPB_E!V6+NRG_GW_E!V6+NRG_BF_E!V6+NRG_PR_E!V6+NRG_NI_E!V6+NRG_CL_E!V6+NRG_LNG_E!V6+NRG_BIOG_E!V6+NRG_GTL_E!V6+NRG_CPP_E!V6+NRG_NSP_E!V6</f>
        <v>249.78105065760002</v>
      </c>
      <c r="W6" s="8">
        <f>NRG_CM_E!W6+NRG_OIL_NG_E!W6+NRG_PF_E!W6+NRG_CO_E!W6+NRG_BKBPB_E!W6+NRG_GW_E!W6+NRG_BF_E!W6+NRG_PR_E!W6+NRG_NI_E!W6+NRG_CL_E!W6+NRG_LNG_E!W6+NRG_BIOG_E!W6+NRG_GTL_E!W6+NRG_CPP_E!W6+NRG_NSP_E!W6</f>
        <v>232.67290865279998</v>
      </c>
      <c r="X6" s="8">
        <f>NRG_CM_E!X6+NRG_OIL_NG_E!X6+NRG_PF_E!X6+NRG_CO_E!X6+NRG_BKBPB_E!X6+NRG_GW_E!X6+NRG_BF_E!X6+NRG_PR_E!X6+NRG_NI_E!X6+NRG_CL_E!X6+NRG_LNG_E!X6+NRG_BIOG_E!X6+NRG_GTL_E!X6+NRG_CPP_E!X6+NRG_NSP_E!X6</f>
        <v>227.39818738560001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2852.8984372179666</v>
      </c>
      <c r="D7" s="8">
        <f>NRG_CM_E!D7+NRG_OIL_NG_E!D7+NRG_PF_E!D7+NRG_CO_E!D7+NRG_BKBPB_E!D7+NRG_GW_E!D7+NRG_BF_E!D7+NRG_PR_E!D7+NRG_NI_E!D7+NRG_CL_E!D7+NRG_LNG_E!D7+NRG_BIOG_E!D7+NRG_GTL_E!D7+NRG_CPP_E!D7+NRG_NSP_E!D7</f>
        <v>2564.5525742132359</v>
      </c>
      <c r="E7" s="8">
        <f>NRG_CM_E!E7+NRG_OIL_NG_E!E7+NRG_PF_E!E7+NRG_CO_E!E7+NRG_BKBPB_E!E7+NRG_GW_E!E7+NRG_BF_E!E7+NRG_PR_E!E7+NRG_NI_E!E7+NRG_CL_E!E7+NRG_LNG_E!E7+NRG_BIOG_E!E7+NRG_GTL_E!E7+NRG_CPP_E!E7+NRG_NSP_E!E7</f>
        <v>1265.0147257734441</v>
      </c>
      <c r="F7" s="8">
        <f>NRG_CM_E!F7+NRG_OIL_NG_E!F7+NRG_PF_E!F7+NRG_CO_E!F7+NRG_BKBPB_E!F7+NRG_GW_E!F7+NRG_BF_E!F7+NRG_PR_E!F7+NRG_NI_E!F7+NRG_CL_E!F7+NRG_LNG_E!F7+NRG_BIOG_E!F7+NRG_GTL_E!F7+NRG_CPP_E!F7+NRG_NSP_E!F7</f>
        <v>1600.362685948412</v>
      </c>
      <c r="G7" s="8">
        <f>NRG_CM_E!G7+NRG_OIL_NG_E!G7+NRG_PF_E!G7+NRG_CO_E!G7+NRG_BKBPB_E!G7+NRG_GW_E!G7+NRG_BF_E!G7+NRG_PR_E!G7+NRG_NI_E!G7+NRG_CL_E!G7+NRG_LNG_E!G7+NRG_BIOG_E!G7+NRG_GTL_E!G7+NRG_CPP_E!G7+NRG_NSP_E!G7</f>
        <v>1161.8945748159465</v>
      </c>
      <c r="H7" s="8">
        <f>NRG_CM_E!H7+NRG_OIL_NG_E!H7+NRG_PF_E!H7+NRG_CO_E!H7+NRG_BKBPB_E!H7+NRG_GW_E!H7+NRG_BF_E!H7+NRG_PR_E!H7+NRG_NI_E!H7+NRG_CL_E!H7+NRG_LNG_E!H7+NRG_BIOG_E!H7+NRG_GTL_E!H7+NRG_CPP_E!H7+NRG_NSP_E!H7</f>
        <v>883.94723509422772</v>
      </c>
      <c r="I7" s="8">
        <f>NRG_CM_E!I7+NRG_OIL_NG_E!I7+NRG_PF_E!I7+NRG_CO_E!I7+NRG_BKBPB_E!I7+NRG_GW_E!I7+NRG_BF_E!I7+NRG_PR_E!I7+NRG_NI_E!I7+NRG_CL_E!I7+NRG_LNG_E!I7+NRG_BIOG_E!I7+NRG_GTL_E!I7+NRG_CPP_E!I7+NRG_NSP_E!I7</f>
        <v>831.29067527683378</v>
      </c>
      <c r="J7" s="8">
        <f>NRG_CM_E!J7+NRG_OIL_NG_E!J7+NRG_PF_E!J7+NRG_CO_E!J7+NRG_BKBPB_E!J7+NRG_GW_E!J7+NRG_BF_E!J7+NRG_PR_E!J7+NRG_NI_E!J7+NRG_CL_E!J7+NRG_LNG_E!J7+NRG_BIOG_E!J7+NRG_GTL_E!J7+NRG_CPP_E!J7+NRG_NSP_E!J7</f>
        <v>1494.7772470982416</v>
      </c>
      <c r="K7" s="8">
        <f>NRG_CM_E!K7+NRG_OIL_NG_E!K7+NRG_PF_E!K7+NRG_CO_E!K7+NRG_BKBPB_E!K7+NRG_GW_E!K7+NRG_BF_E!K7+NRG_PR_E!K7+NRG_NI_E!K7+NRG_CL_E!K7+NRG_LNG_E!K7+NRG_BIOG_E!K7+NRG_GTL_E!K7+NRG_CPP_E!K7+NRG_NSP_E!K7</f>
        <v>1259.1059622138673</v>
      </c>
      <c r="L7" s="8">
        <f>NRG_CM_E!L7+NRG_OIL_NG_E!L7+NRG_PF_E!L7+NRG_CO_E!L7+NRG_BKBPB_E!L7+NRG_GW_E!L7+NRG_BF_E!L7+NRG_PR_E!L7+NRG_NI_E!L7+NRG_CL_E!L7+NRG_LNG_E!L7+NRG_BIOG_E!L7+NRG_GTL_E!L7+NRG_CPP_E!L7+NRG_NSP_E!L7</f>
        <v>791.85336983847139</v>
      </c>
      <c r="M7" s="8">
        <f>NRG_CM_E!M7+NRG_OIL_NG_E!M7+NRG_PF_E!M7+NRG_CO_E!M7+NRG_BKBPB_E!M7+NRG_GW_E!M7+NRG_BF_E!M7+NRG_PR_E!M7+NRG_NI_E!M7+NRG_CL_E!M7+NRG_LNG_E!M7+NRG_BIOG_E!M7+NRG_GTL_E!M7+NRG_CPP_E!M7+NRG_NSP_E!M7</f>
        <v>237.82098154537883</v>
      </c>
      <c r="N7" s="8">
        <f>NRG_CM_E!N7+NRG_OIL_NG_E!N7+NRG_PF_E!N7+NRG_CO_E!N7+NRG_BKBPB_E!N7+NRG_GW_E!N7+NRG_BF_E!N7+NRG_PR_E!N7+NRG_NI_E!N7+NRG_CL_E!N7+NRG_LNG_E!N7+NRG_BIOG_E!N7+NRG_GTL_E!N7+NRG_CPP_E!N7+NRG_NSP_E!N7</f>
        <v>280.93107288251315</v>
      </c>
      <c r="O7" s="8">
        <f>NRG_CM_E!O7+NRG_OIL_NG_E!O7+NRG_PF_E!O7+NRG_CO_E!O7+NRG_BKBPB_E!O7+NRG_GW_E!O7+NRG_BF_E!O7+NRG_PR_E!O7+NRG_NI_E!O7+NRG_CL_E!O7+NRG_LNG_E!O7+NRG_BIOG_E!O7+NRG_GTL_E!O7+NRG_CPP_E!O7+NRG_NSP_E!O7</f>
        <v>86.834585947024735</v>
      </c>
      <c r="P7" s="8">
        <f>NRG_CM_E!P7+NRG_OIL_NG_E!P7+NRG_PF_E!P7+NRG_CO_E!P7+NRG_BKBPB_E!P7+NRG_GW_E!P7+NRG_BF_E!P7+NRG_PR_E!P7+NRG_NI_E!P7+NRG_CL_E!P7+NRG_LNG_E!P7+NRG_BIOG_E!P7+NRG_GTL_E!P7+NRG_CPP_E!P7+NRG_NSP_E!P7</f>
        <v>83.050226763841323</v>
      </c>
      <c r="Q7" s="8">
        <f>NRG_CM_E!Q7+NRG_OIL_NG_E!Q7+NRG_PF_E!Q7+NRG_CO_E!Q7+NRG_BKBPB_E!Q7+NRG_GW_E!Q7+NRG_BF_E!Q7+NRG_PR_E!Q7+NRG_NI_E!Q7+NRG_CL_E!Q7+NRG_LNG_E!Q7+NRG_BIOG_E!Q7+NRG_GTL_E!Q7+NRG_CPP_E!Q7+NRG_NSP_E!Q7</f>
        <v>83.369075577023324</v>
      </c>
      <c r="R7" s="8">
        <f>NRG_CM_E!R7+NRG_OIL_NG_E!R7+NRG_PF_E!R7+NRG_CO_E!R7+NRG_BKBPB_E!R7+NRG_GW_E!R7+NRG_BF_E!R7+NRG_PR_E!R7+NRG_NI_E!R7+NRG_CL_E!R7+NRG_LNG_E!R7+NRG_BIOG_E!R7+NRG_GTL_E!R7+NRG_CPP_E!R7+NRG_NSP_E!R7</f>
        <v>193.96064977301899</v>
      </c>
      <c r="S7" s="8">
        <f>NRG_CM_E!S7+NRG_OIL_NG_E!S7+NRG_PF_E!S7+NRG_CO_E!S7+NRG_BKBPB_E!S7+NRG_GW_E!S7+NRG_BF_E!S7+NRG_PR_E!S7+NRG_NI_E!S7+NRG_CL_E!S7+NRG_LNG_E!S7+NRG_BIOG_E!S7+NRG_GTL_E!S7+NRG_CPP_E!S7+NRG_NSP_E!S7</f>
        <v>182.02900904503105</v>
      </c>
      <c r="T7" s="8">
        <f>NRG_CM_E!T7+NRG_OIL_NG_E!T7+NRG_PF_E!T7+NRG_CO_E!T7+NRG_BKBPB_E!T7+NRG_GW_E!T7+NRG_BF_E!T7+NRG_PR_E!T7+NRG_NI_E!T7+NRG_CL_E!T7+NRG_LNG_E!T7+NRG_BIOG_E!T7+NRG_GTL_E!T7+NRG_CPP_E!T7+NRG_NSP_E!T7</f>
        <v>158.40985374789904</v>
      </c>
      <c r="U7" s="8">
        <f>NRG_CM_E!U7+NRG_OIL_NG_E!U7+NRG_PF_E!U7+NRG_CO_E!U7+NRG_BKBPB_E!U7+NRG_GW_E!U7+NRG_BF_E!U7+NRG_PR_E!U7+NRG_NI_E!U7+NRG_CL_E!U7+NRG_LNG_E!U7+NRG_BIOG_E!U7+NRG_GTL_E!U7+NRG_CPP_E!U7+NRG_NSP_E!U7</f>
        <v>140.632302760919</v>
      </c>
      <c r="V7" s="8">
        <f>NRG_CM_E!V7+NRG_OIL_NG_E!V7+NRG_PF_E!V7+NRG_CO_E!V7+NRG_BKBPB_E!V7+NRG_GW_E!V7+NRG_BF_E!V7+NRG_PR_E!V7+NRG_NI_E!V7+NRG_CL_E!V7+NRG_LNG_E!V7+NRG_BIOG_E!V7+NRG_GTL_E!V7+NRG_CPP_E!V7+NRG_NSP_E!V7</f>
        <v>155.54550391096063</v>
      </c>
      <c r="W7" s="8">
        <f>NRG_CM_E!W7+NRG_OIL_NG_E!W7+NRG_PF_E!W7+NRG_CO_E!W7+NRG_BKBPB_E!W7+NRG_GW_E!W7+NRG_BF_E!W7+NRG_PR_E!W7+NRG_NI_E!W7+NRG_CL_E!W7+NRG_LNG_E!W7+NRG_BIOG_E!W7+NRG_GTL_E!W7+NRG_CPP_E!W7+NRG_NSP_E!W7</f>
        <v>110.20834647068216</v>
      </c>
      <c r="X7" s="8">
        <f>NRG_CM_E!X7+NRG_OIL_NG_E!X7+NRG_PF_E!X7+NRG_CO_E!X7+NRG_BKBPB_E!X7+NRG_GW_E!X7+NRG_BF_E!X7+NRG_PR_E!X7+NRG_NI_E!X7+NRG_CL_E!X7+NRG_LNG_E!X7+NRG_BIOG_E!X7+NRG_GTL_E!X7+NRG_CPP_E!X7+NRG_NSP_E!X7</f>
        <v>123.89443370357654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25.045199860773657</v>
      </c>
      <c r="D8" s="19">
        <f t="shared" ref="D8:X8" si="6">SUM(D9:D10)</f>
        <v>29.709904137372707</v>
      </c>
      <c r="E8" s="19">
        <f t="shared" si="6"/>
        <v>27.470778467068659</v>
      </c>
      <c r="F8" s="19">
        <f t="shared" si="6"/>
        <v>24.889313419181669</v>
      </c>
      <c r="G8" s="19">
        <f t="shared" si="6"/>
        <v>21.798086729835056</v>
      </c>
      <c r="H8" s="19">
        <f t="shared" si="6"/>
        <v>17.790913482016759</v>
      </c>
      <c r="I8" s="19">
        <f t="shared" si="6"/>
        <v>20.585138349841468</v>
      </c>
      <c r="J8" s="19">
        <f t="shared" si="6"/>
        <v>20.115352824869483</v>
      </c>
      <c r="K8" s="19">
        <f t="shared" si="6"/>
        <v>27.475992293547296</v>
      </c>
      <c r="L8" s="19">
        <f t="shared" si="6"/>
        <v>21.949122791982838</v>
      </c>
      <c r="M8" s="19">
        <f t="shared" si="6"/>
        <v>23.54389991354444</v>
      </c>
      <c r="N8" s="19">
        <f t="shared" si="6"/>
        <v>24.717048625646541</v>
      </c>
      <c r="O8" s="19">
        <f t="shared" si="6"/>
        <v>21.186661104274314</v>
      </c>
      <c r="P8" s="19">
        <f t="shared" si="6"/>
        <v>23.875157413049095</v>
      </c>
      <c r="Q8" s="19">
        <f t="shared" si="6"/>
        <v>22.248923046154005</v>
      </c>
      <c r="R8" s="19">
        <f t="shared" si="6"/>
        <v>9.04153777069914</v>
      </c>
      <c r="S8" s="19">
        <f t="shared" si="6"/>
        <v>7.2460915623482496</v>
      </c>
      <c r="T8" s="19">
        <f t="shared" si="6"/>
        <v>6.050866409369533</v>
      </c>
      <c r="U8" s="19">
        <f t="shared" si="6"/>
        <v>7.0713089703671965</v>
      </c>
      <c r="V8" s="19">
        <f t="shared" si="6"/>
        <v>6.022473253462139</v>
      </c>
      <c r="W8" s="19">
        <f t="shared" si="6"/>
        <v>4.3031759336934758</v>
      </c>
      <c r="X8" s="19">
        <f t="shared" si="6"/>
        <v>6.6946949245836889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25.045199860773657</v>
      </c>
      <c r="D10" s="8">
        <f>NRG_CM_E!D10+NRG_OIL_NG_E!D10+NRG_PF_E!D10+NRG_CO_E!D10+NRG_BKBPB_E!D10+NRG_GW_E!D10+NRG_BF_E!D10+NRG_PR_E!D10+NRG_NI_E!D10+NRG_CL_E!D10+NRG_LNG_E!D10+NRG_BIOG_E!D10+NRG_GTL_E!D10+NRG_CPP_E!D10+NRG_NSP_E!D10</f>
        <v>29.709904137372707</v>
      </c>
      <c r="E10" s="8">
        <f>NRG_CM_E!E10+NRG_OIL_NG_E!E10+NRG_PF_E!E10+NRG_CO_E!E10+NRG_BKBPB_E!E10+NRG_GW_E!E10+NRG_BF_E!E10+NRG_PR_E!E10+NRG_NI_E!E10+NRG_CL_E!E10+NRG_LNG_E!E10+NRG_BIOG_E!E10+NRG_GTL_E!E10+NRG_CPP_E!E10+NRG_NSP_E!E10</f>
        <v>27.470778467068659</v>
      </c>
      <c r="F10" s="8">
        <f>NRG_CM_E!F10+NRG_OIL_NG_E!F10+NRG_PF_E!F10+NRG_CO_E!F10+NRG_BKBPB_E!F10+NRG_GW_E!F10+NRG_BF_E!F10+NRG_PR_E!F10+NRG_NI_E!F10+NRG_CL_E!F10+NRG_LNG_E!F10+NRG_BIOG_E!F10+NRG_GTL_E!F10+NRG_CPP_E!F10+NRG_NSP_E!F10</f>
        <v>24.889313419181669</v>
      </c>
      <c r="G10" s="8">
        <f>NRG_CM_E!G10+NRG_OIL_NG_E!G10+NRG_PF_E!G10+NRG_CO_E!G10+NRG_BKBPB_E!G10+NRG_GW_E!G10+NRG_BF_E!G10+NRG_PR_E!G10+NRG_NI_E!G10+NRG_CL_E!G10+NRG_LNG_E!G10+NRG_BIOG_E!G10+NRG_GTL_E!G10+NRG_CPP_E!G10+NRG_NSP_E!G10</f>
        <v>21.798086729835056</v>
      </c>
      <c r="H10" s="8">
        <f>NRG_CM_E!H10+NRG_OIL_NG_E!H10+NRG_PF_E!H10+NRG_CO_E!H10+NRG_BKBPB_E!H10+NRG_GW_E!H10+NRG_BF_E!H10+NRG_PR_E!H10+NRG_NI_E!H10+NRG_CL_E!H10+NRG_LNG_E!H10+NRG_BIOG_E!H10+NRG_GTL_E!H10+NRG_CPP_E!H10+NRG_NSP_E!H10</f>
        <v>17.790913482016759</v>
      </c>
      <c r="I10" s="8">
        <f>NRG_CM_E!I10+NRG_OIL_NG_E!I10+NRG_PF_E!I10+NRG_CO_E!I10+NRG_BKBPB_E!I10+NRG_GW_E!I10+NRG_BF_E!I10+NRG_PR_E!I10+NRG_NI_E!I10+NRG_CL_E!I10+NRG_LNG_E!I10+NRG_BIOG_E!I10+NRG_GTL_E!I10+NRG_CPP_E!I10+NRG_NSP_E!I10</f>
        <v>20.585138349841468</v>
      </c>
      <c r="J10" s="8">
        <f>NRG_CM_E!J10+NRG_OIL_NG_E!J10+NRG_PF_E!J10+NRG_CO_E!J10+NRG_BKBPB_E!J10+NRG_GW_E!J10+NRG_BF_E!J10+NRG_PR_E!J10+NRG_NI_E!J10+NRG_CL_E!J10+NRG_LNG_E!J10+NRG_BIOG_E!J10+NRG_GTL_E!J10+NRG_CPP_E!J10+NRG_NSP_E!J10</f>
        <v>20.115352824869483</v>
      </c>
      <c r="K10" s="8">
        <f>NRG_CM_E!K10+NRG_OIL_NG_E!K10+NRG_PF_E!K10+NRG_CO_E!K10+NRG_BKBPB_E!K10+NRG_GW_E!K10+NRG_BF_E!K10+NRG_PR_E!K10+NRG_NI_E!K10+NRG_CL_E!K10+NRG_LNG_E!K10+NRG_BIOG_E!K10+NRG_GTL_E!K10+NRG_CPP_E!K10+NRG_NSP_E!K10</f>
        <v>27.475992293547296</v>
      </c>
      <c r="L10" s="8">
        <f>NRG_CM_E!L10+NRG_OIL_NG_E!L10+NRG_PF_E!L10+NRG_CO_E!L10+NRG_BKBPB_E!L10+NRG_GW_E!L10+NRG_BF_E!L10+NRG_PR_E!L10+NRG_NI_E!L10+NRG_CL_E!L10+NRG_LNG_E!L10+NRG_BIOG_E!L10+NRG_GTL_E!L10+NRG_CPP_E!L10+NRG_NSP_E!L10</f>
        <v>21.949122791982838</v>
      </c>
      <c r="M10" s="8">
        <f>NRG_CM_E!M10+NRG_OIL_NG_E!M10+NRG_PF_E!M10+NRG_CO_E!M10+NRG_BKBPB_E!M10+NRG_GW_E!M10+NRG_BF_E!M10+NRG_PR_E!M10+NRG_NI_E!M10+NRG_CL_E!M10+NRG_LNG_E!M10+NRG_BIOG_E!M10+NRG_GTL_E!M10+NRG_CPP_E!M10+NRG_NSP_E!M10</f>
        <v>23.54389991354444</v>
      </c>
      <c r="N10" s="8">
        <f>NRG_CM_E!N10+NRG_OIL_NG_E!N10+NRG_PF_E!N10+NRG_CO_E!N10+NRG_BKBPB_E!N10+NRG_GW_E!N10+NRG_BF_E!N10+NRG_PR_E!N10+NRG_NI_E!N10+NRG_CL_E!N10+NRG_LNG_E!N10+NRG_BIOG_E!N10+NRG_GTL_E!N10+NRG_CPP_E!N10+NRG_NSP_E!N10</f>
        <v>24.717048625646541</v>
      </c>
      <c r="O10" s="8">
        <f>NRG_CM_E!O10+NRG_OIL_NG_E!O10+NRG_PF_E!O10+NRG_CO_E!O10+NRG_BKBPB_E!O10+NRG_GW_E!O10+NRG_BF_E!O10+NRG_PR_E!O10+NRG_NI_E!O10+NRG_CL_E!O10+NRG_LNG_E!O10+NRG_BIOG_E!O10+NRG_GTL_E!O10+NRG_CPP_E!O10+NRG_NSP_E!O10</f>
        <v>21.186661104274314</v>
      </c>
      <c r="P10" s="8">
        <f>NRG_CM_E!P10+NRG_OIL_NG_E!P10+NRG_PF_E!P10+NRG_CO_E!P10+NRG_BKBPB_E!P10+NRG_GW_E!P10+NRG_BF_E!P10+NRG_PR_E!P10+NRG_NI_E!P10+NRG_CL_E!P10+NRG_LNG_E!P10+NRG_BIOG_E!P10+NRG_GTL_E!P10+NRG_CPP_E!P10+NRG_NSP_E!P10</f>
        <v>23.875157413049095</v>
      </c>
      <c r="Q10" s="8">
        <f>NRG_CM_E!Q10+NRG_OIL_NG_E!Q10+NRG_PF_E!Q10+NRG_CO_E!Q10+NRG_BKBPB_E!Q10+NRG_GW_E!Q10+NRG_BF_E!Q10+NRG_PR_E!Q10+NRG_NI_E!Q10+NRG_CL_E!Q10+NRG_LNG_E!Q10+NRG_BIOG_E!Q10+NRG_GTL_E!Q10+NRG_CPP_E!Q10+NRG_NSP_E!Q10</f>
        <v>22.248923046154005</v>
      </c>
      <c r="R10" s="8">
        <f>NRG_CM_E!R10+NRG_OIL_NG_E!R10+NRG_PF_E!R10+NRG_CO_E!R10+NRG_BKBPB_E!R10+NRG_GW_E!R10+NRG_BF_E!R10+NRG_PR_E!R10+NRG_NI_E!R10+NRG_CL_E!R10+NRG_LNG_E!R10+NRG_BIOG_E!R10+NRG_GTL_E!R10+NRG_CPP_E!R10+NRG_NSP_E!R10</f>
        <v>9.04153777069914</v>
      </c>
      <c r="S10" s="8">
        <f>NRG_CM_E!S10+NRG_OIL_NG_E!S10+NRG_PF_E!S10+NRG_CO_E!S10+NRG_BKBPB_E!S10+NRG_GW_E!S10+NRG_BF_E!S10+NRG_PR_E!S10+NRG_NI_E!S10+NRG_CL_E!S10+NRG_LNG_E!S10+NRG_BIOG_E!S10+NRG_GTL_E!S10+NRG_CPP_E!S10+NRG_NSP_E!S10</f>
        <v>7.2460915623482496</v>
      </c>
      <c r="T10" s="8">
        <f>NRG_CM_E!T10+NRG_OIL_NG_E!T10+NRG_PF_E!T10+NRG_CO_E!T10+NRG_BKBPB_E!T10+NRG_GW_E!T10+NRG_BF_E!T10+NRG_PR_E!T10+NRG_NI_E!T10+NRG_CL_E!T10+NRG_LNG_E!T10+NRG_BIOG_E!T10+NRG_GTL_E!T10+NRG_CPP_E!T10+NRG_NSP_E!T10</f>
        <v>6.050866409369533</v>
      </c>
      <c r="U10" s="8">
        <f>NRG_CM_E!U10+NRG_OIL_NG_E!U10+NRG_PF_E!U10+NRG_CO_E!U10+NRG_BKBPB_E!U10+NRG_GW_E!U10+NRG_BF_E!U10+NRG_PR_E!U10+NRG_NI_E!U10+NRG_CL_E!U10+NRG_LNG_E!U10+NRG_BIOG_E!U10+NRG_GTL_E!U10+NRG_CPP_E!U10+NRG_NSP_E!U10</f>
        <v>7.0713089703671965</v>
      </c>
      <c r="V10" s="8">
        <f>NRG_CM_E!V10+NRG_OIL_NG_E!V10+NRG_PF_E!V10+NRG_CO_E!V10+NRG_BKBPB_E!V10+NRG_GW_E!V10+NRG_BF_E!V10+NRG_PR_E!V10+NRG_NI_E!V10+NRG_CL_E!V10+NRG_LNG_E!V10+NRG_BIOG_E!V10+NRG_GTL_E!V10+NRG_CPP_E!V10+NRG_NSP_E!V10</f>
        <v>6.022473253462139</v>
      </c>
      <c r="W10" s="8">
        <f>NRG_CM_E!W10+NRG_OIL_NG_E!W10+NRG_PF_E!W10+NRG_CO_E!W10+NRG_BKBPB_E!W10+NRG_GW_E!W10+NRG_BF_E!W10+NRG_PR_E!W10+NRG_NI_E!W10+NRG_CL_E!W10+NRG_LNG_E!W10+NRG_BIOG_E!W10+NRG_GTL_E!W10+NRG_CPP_E!W10+NRG_NSP_E!W10</f>
        <v>4.3031759336934758</v>
      </c>
      <c r="X10" s="8">
        <f>NRG_CM_E!X10+NRG_OIL_NG_E!X10+NRG_PF_E!X10+NRG_CO_E!X10+NRG_BKBPB_E!X10+NRG_GW_E!X10+NRG_BF_E!X10+NRG_PR_E!X10+NRG_NI_E!X10+NRG_CL_E!X10+NRG_LNG_E!X10+NRG_BIOG_E!X10+NRG_GTL_E!X10+NRG_CPP_E!X10+NRG_NSP_E!X10</f>
        <v>6.6946949245836889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17.09242656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11.290263599999999</v>
      </c>
      <c r="G11" s="19">
        <f t="shared" si="8"/>
        <v>5.427457200000001</v>
      </c>
      <c r="H11" s="19">
        <f t="shared" si="8"/>
        <v>2.7779795999999997</v>
      </c>
      <c r="I11" s="19">
        <f t="shared" si="8"/>
        <v>0</v>
      </c>
      <c r="J11" s="19">
        <f t="shared" si="8"/>
        <v>2.6494776000000004</v>
      </c>
      <c r="K11" s="19">
        <f t="shared" si="8"/>
        <v>64.060972800000002</v>
      </c>
      <c r="L11" s="19">
        <f t="shared" si="8"/>
        <v>0</v>
      </c>
      <c r="M11" s="19">
        <f t="shared" si="8"/>
        <v>0</v>
      </c>
      <c r="N11" s="19">
        <f t="shared" si="8"/>
        <v>5.3468514000000003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8.44998E-2</v>
      </c>
      <c r="U11" s="19">
        <f t="shared" si="8"/>
        <v>0.109032</v>
      </c>
      <c r="V11" s="19">
        <f t="shared" si="8"/>
        <v>3.3099000000000003E-2</v>
      </c>
      <c r="W11" s="19">
        <f t="shared" si="8"/>
        <v>6.2303999999999971E-2</v>
      </c>
      <c r="X11" s="19">
        <f t="shared" si="8"/>
        <v>3.3099000000000003E-2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15.396097199999998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11.290263599999999</v>
      </c>
      <c r="G13" s="8">
        <f>NRG_CM_E!G13+NRG_OIL_NG_E!G13+NRG_PF_E!G13+NRG_CO_E!G13+NRG_BKBPB_E!G13+NRG_GW_E!G13+NRG_BF_E!G13+NRG_PR_E!G13+NRG_NI_E!G13+NRG_CL_E!G13+NRG_LNG_E!G13+NRG_BIOG_E!G13+NRG_GTL_E!G13+NRG_CPP_E!G13+NRG_NSP_E!G13</f>
        <v>5.427457200000001</v>
      </c>
      <c r="H13" s="8">
        <f>NRG_CM_E!H13+NRG_OIL_NG_E!H13+NRG_PF_E!H13+NRG_CO_E!H13+NRG_BKBPB_E!H13+NRG_GW_E!H13+NRG_BF_E!H13+NRG_PR_E!H13+NRG_NI_E!H13+NRG_CL_E!H13+NRG_LNG_E!H13+NRG_BIOG_E!H13+NRG_GTL_E!H13+NRG_CPP_E!H13+NRG_NSP_E!H13</f>
        <v>2.7779795999999997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2.6494776000000004</v>
      </c>
      <c r="K13" s="8">
        <f>NRG_CM_E!K13+NRG_OIL_NG_E!K13+NRG_PF_E!K13+NRG_CO_E!K13+NRG_BKBPB_E!K13+NRG_GW_E!K13+NRG_BF_E!K13+NRG_PR_E!K13+NRG_NI_E!K13+NRG_CL_E!K13+NRG_LNG_E!K13+NRG_BIOG_E!K13+NRG_GTL_E!K13+NRG_CPP_E!K13+NRG_NSP_E!K13</f>
        <v>64.060972800000002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5.3468514000000003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8.44998E-2</v>
      </c>
      <c r="U13" s="8">
        <f>NRG_CM_E!U13+NRG_OIL_NG_E!U13+NRG_PF_E!U13+NRG_CO_E!U13+NRG_BKBPB_E!U13+NRG_GW_E!U13+NRG_BF_E!U13+NRG_PR_E!U13+NRG_NI_E!U13+NRG_CL_E!U13+NRG_LNG_E!U13+NRG_BIOG_E!U13+NRG_GTL_E!U13+NRG_CPP_E!U13+NRG_NSP_E!U13</f>
        <v>0.109032</v>
      </c>
      <c r="V13" s="8">
        <f>NRG_CM_E!V13+NRG_OIL_NG_E!V13+NRG_PF_E!V13+NRG_CO_E!V13+NRG_BKBPB_E!V13+NRG_GW_E!V13+NRG_BF_E!V13+NRG_PR_E!V13+NRG_NI_E!V13+NRG_CL_E!V13+NRG_LNG_E!V13+NRG_BIOG_E!V13+NRG_GTL_E!V13+NRG_CPP_E!V13+NRG_NSP_E!V13</f>
        <v>3.3099000000000003E-2</v>
      </c>
      <c r="W13" s="8">
        <f>NRG_CM_E!W13+NRG_OIL_NG_E!W13+NRG_PF_E!W13+NRG_CO_E!W13+NRG_BKBPB_E!W13+NRG_GW_E!W13+NRG_BF_E!W13+NRG_PR_E!W13+NRG_NI_E!W13+NRG_CL_E!W13+NRG_LNG_E!W13+NRG_BIOG_E!W13+NRG_GTL_E!W13+NRG_CPP_E!W13+NRG_NSP_E!W13</f>
        <v>6.2303999999999971E-2</v>
      </c>
      <c r="X13" s="8">
        <f>NRG_CM_E!X13+NRG_OIL_NG_E!X13+NRG_PF_E!X13+NRG_CO_E!X13+NRG_BKBPB_E!X13+NRG_GW_E!X13+NRG_BF_E!X13+NRG_PR_E!X13+NRG_NI_E!X13+NRG_CL_E!X13+NRG_LNG_E!X13+NRG_BIOG_E!X13+NRG_GTL_E!X13+NRG_CPP_E!X13+NRG_NSP_E!X13</f>
        <v>3.3099000000000003E-2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1.6963293600000002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1670.4661679999999</v>
      </c>
      <c r="D17" s="27">
        <f t="shared" ref="D17:X17" si="10">SUM(D18:D21)</f>
        <v>1505.7116639999999</v>
      </c>
      <c r="E17" s="27">
        <f t="shared" si="10"/>
        <v>1443.297744</v>
      </c>
      <c r="F17" s="27">
        <f t="shared" si="10"/>
        <v>1607.655888</v>
      </c>
      <c r="G17" s="27">
        <f t="shared" si="10"/>
        <v>1824.4612080000002</v>
      </c>
      <c r="H17" s="27">
        <f t="shared" si="10"/>
        <v>1596.7728719999998</v>
      </c>
      <c r="I17" s="27">
        <f t="shared" si="10"/>
        <v>1793.3565599999999</v>
      </c>
      <c r="J17" s="27">
        <f t="shared" si="10"/>
        <v>1950.8770079999999</v>
      </c>
      <c r="K17" s="27">
        <f t="shared" si="10"/>
        <v>1988.6093999999996</v>
      </c>
      <c r="L17" s="27">
        <f t="shared" si="10"/>
        <v>1444.2343199999998</v>
      </c>
      <c r="M17" s="27">
        <f t="shared" si="10"/>
        <v>1938.7393200000004</v>
      </c>
      <c r="N17" s="27">
        <f t="shared" si="10"/>
        <v>1827.4906799999999</v>
      </c>
      <c r="O17" s="27">
        <f t="shared" si="10"/>
        <v>1716.6416399999998</v>
      </c>
      <c r="P17" s="27">
        <f t="shared" si="10"/>
        <v>1786.0121999999997</v>
      </c>
      <c r="Q17" s="27">
        <f t="shared" si="10"/>
        <v>1789.16904</v>
      </c>
      <c r="R17" s="27">
        <f t="shared" si="10"/>
        <v>1881.83628</v>
      </c>
      <c r="S17" s="27">
        <f t="shared" si="10"/>
        <v>1803.95424</v>
      </c>
      <c r="T17" s="27">
        <f t="shared" si="10"/>
        <v>1789.2058031999998</v>
      </c>
      <c r="U17" s="27">
        <f t="shared" si="10"/>
        <v>1826.2485633599999</v>
      </c>
      <c r="V17" s="27">
        <f t="shared" si="10"/>
        <v>1765.2761567999999</v>
      </c>
      <c r="W17" s="27">
        <f t="shared" si="10"/>
        <v>1549.9921363199999</v>
      </c>
      <c r="X17" s="27">
        <f t="shared" si="10"/>
        <v>1840.09997808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0.19980000000000006</v>
      </c>
      <c r="D18" s="8">
        <f>NRG_CM_E!D18+NRG_OIL_NG_E!D18+NRG_PF_E!D18+NRG_CO_E!D18+NRG_BKBPB_E!D18+NRG_GW_E!D18+NRG_BF_E!D18+NRG_PR_E!D18+NRG_NI_E!D18+NRG_CL_E!D18+NRG_LNG_E!D18+NRG_BIOG_E!D18+NRG_GTL_E!D18+NRG_CPP_E!D18+NRG_NSP_E!D18</f>
        <v>0.15983999999999998</v>
      </c>
      <c r="E18" s="8">
        <f>NRG_CM_E!E18+NRG_OIL_NG_E!E18+NRG_PF_E!E18+NRG_CO_E!E18+NRG_BKBPB_E!E18+NRG_GW_E!E18+NRG_BF_E!E18+NRG_PR_E!E18+NRG_NI_E!E18+NRG_CL_E!E18+NRG_LNG_E!E18+NRG_BIOG_E!E18+NRG_GTL_E!E18+NRG_CPP_E!E18+NRG_NSP_E!E18</f>
        <v>0.15983999999999998</v>
      </c>
      <c r="F18" s="8">
        <f>NRG_CM_E!F18+NRG_OIL_NG_E!F18+NRG_PF_E!F18+NRG_CO_E!F18+NRG_BKBPB_E!F18+NRG_GW_E!F18+NRG_BF_E!F18+NRG_PR_E!F18+NRG_NI_E!F18+NRG_CL_E!F18+NRG_LNG_E!F18+NRG_BIOG_E!F18+NRG_GTL_E!F18+NRG_CPP_E!F18+NRG_NSP_E!F18</f>
        <v>0.15983999999999998</v>
      </c>
      <c r="G18" s="8">
        <f>NRG_CM_E!G18+NRG_OIL_NG_E!G18+NRG_PF_E!G18+NRG_CO_E!G18+NRG_BKBPB_E!G18+NRG_GW_E!G18+NRG_BF_E!G18+NRG_PR_E!G18+NRG_NI_E!G18+NRG_CL_E!G18+NRG_LNG_E!G18+NRG_BIOG_E!G18+NRG_GTL_E!G18+NRG_CPP_E!G18+NRG_NSP_E!G18</f>
        <v>0.15983999999999998</v>
      </c>
      <c r="H18" s="8">
        <f>NRG_CM_E!H18+NRG_OIL_NG_E!H18+NRG_PF_E!H18+NRG_CO_E!H18+NRG_BKBPB_E!H18+NRG_GW_E!H18+NRG_BF_E!H18+NRG_PR_E!H18+NRG_NI_E!H18+NRG_CL_E!H18+NRG_LNG_E!H18+NRG_BIOG_E!H18+NRG_GTL_E!H18+NRG_CPP_E!H18+NRG_NSP_E!H18</f>
        <v>0.11988</v>
      </c>
      <c r="I18" s="8">
        <f>NRG_CM_E!I18+NRG_OIL_NG_E!I18+NRG_PF_E!I18+NRG_CO_E!I18+NRG_BKBPB_E!I18+NRG_GW_E!I18+NRG_BF_E!I18+NRG_PR_E!I18+NRG_NI_E!I18+NRG_CL_E!I18+NRG_LNG_E!I18+NRG_BIOG_E!I18+NRG_GTL_E!I18+NRG_CPP_E!I18+NRG_NSP_E!I18</f>
        <v>0.15983999999999998</v>
      </c>
      <c r="J18" s="8">
        <f>NRG_CM_E!J18+NRG_OIL_NG_E!J18+NRG_PF_E!J18+NRG_CO_E!J18+NRG_BKBPB_E!J18+NRG_GW_E!J18+NRG_BF_E!J18+NRG_PR_E!J18+NRG_NI_E!J18+NRG_CL_E!J18+NRG_LNG_E!J18+NRG_BIOG_E!J18+NRG_GTL_E!J18+NRG_CPP_E!J18+NRG_NSP_E!J18</f>
        <v>0.23976</v>
      </c>
      <c r="K18" s="8">
        <f>NRG_CM_E!K18+NRG_OIL_NG_E!K18+NRG_PF_E!K18+NRG_CO_E!K18+NRG_BKBPB_E!K18+NRG_GW_E!K18+NRG_BF_E!K18+NRG_PR_E!K18+NRG_NI_E!K18+NRG_CL_E!K18+NRG_LNG_E!K18+NRG_BIOG_E!K18+NRG_GTL_E!K18+NRG_CPP_E!K18+NRG_NSP_E!K18</f>
        <v>0.27971999999999997</v>
      </c>
      <c r="L18" s="8">
        <f>NRG_CM_E!L18+NRG_OIL_NG_E!L18+NRG_PF_E!L18+NRG_CO_E!L18+NRG_BKBPB_E!L18+NRG_GW_E!L18+NRG_BF_E!L18+NRG_PR_E!L18+NRG_NI_E!L18+NRG_CL_E!L18+NRG_LNG_E!L18+NRG_BIOG_E!L18+NRG_GTL_E!L18+NRG_CPP_E!L18+NRG_NSP_E!L18</f>
        <v>0.51947999999999994</v>
      </c>
      <c r="M18" s="8">
        <f>NRG_CM_E!M18+NRG_OIL_NG_E!M18+NRG_PF_E!M18+NRG_CO_E!M18+NRG_BKBPB_E!M18+NRG_GW_E!M18+NRG_BF_E!M18+NRG_PR_E!M18+NRG_NI_E!M18+NRG_CL_E!M18+NRG_LNG_E!M18+NRG_BIOG_E!M18+NRG_GTL_E!M18+NRG_CPP_E!M18+NRG_NSP_E!M18</f>
        <v>0.51947999999999994</v>
      </c>
      <c r="N18" s="8">
        <f>NRG_CM_E!N18+NRG_OIL_NG_E!N18+NRG_PF_E!N18+NRG_CO_E!N18+NRG_BKBPB_E!N18+NRG_GW_E!N18+NRG_BF_E!N18+NRG_PR_E!N18+NRG_NI_E!N18+NRG_CL_E!N18+NRG_LNG_E!N18+NRG_BIOG_E!N18+NRG_GTL_E!N18+NRG_CPP_E!N18+NRG_NSP_E!N18</f>
        <v>0.3995999999999999</v>
      </c>
      <c r="O18" s="8">
        <f>NRG_CM_E!O18+NRG_OIL_NG_E!O18+NRG_PF_E!O18+NRG_CO_E!O18+NRG_BKBPB_E!O18+NRG_GW_E!O18+NRG_BF_E!O18+NRG_PR_E!O18+NRG_NI_E!O18+NRG_CL_E!O18+NRG_LNG_E!O18+NRG_BIOG_E!O18+NRG_GTL_E!O18+NRG_CPP_E!O18+NRG_NSP_E!O18</f>
        <v>0.51947999999999994</v>
      </c>
      <c r="P18" s="8">
        <f>NRG_CM_E!P18+NRG_OIL_NG_E!P18+NRG_PF_E!P18+NRG_CO_E!P18+NRG_BKBPB_E!P18+NRG_GW_E!P18+NRG_BF_E!P18+NRG_PR_E!P18+NRG_NI_E!P18+NRG_CL_E!P18+NRG_LNG_E!P18+NRG_BIOG_E!P18+NRG_GTL_E!P18+NRG_CPP_E!P18+NRG_NSP_E!P18</f>
        <v>0.35963999999999996</v>
      </c>
      <c r="Q18" s="8">
        <f>NRG_CM_E!Q18+NRG_OIL_NG_E!Q18+NRG_PF_E!Q18+NRG_CO_E!Q18+NRG_BKBPB_E!Q18+NRG_GW_E!Q18+NRG_BF_E!Q18+NRG_PR_E!Q18+NRG_NI_E!Q18+NRG_CL_E!Q18+NRG_LNG_E!Q18+NRG_BIOG_E!Q18+NRG_GTL_E!Q18+NRG_CPP_E!Q18+NRG_NSP_E!Q18</f>
        <v>3.9959999999999996E-2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1451.8666799999999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1466.8117199999999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1420.7777999999998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1602.0363600000001</v>
      </c>
      <c r="G19" s="8">
        <f>NRG_CM_E!G19+NRG_OIL_NG_E!G19+NRG_PF_E!G19+NRG_CO_E!G19+NRG_BKBPB_E!G19+NRG_GW_E!G19+NRG_BF_E!G19+NRG_PR_E!G19+NRG_NI_E!G19+NRG_CL_E!G19+NRG_LNG_E!G19+NRG_BIOG_E!G19+NRG_GTL_E!G19+NRG_CPP_E!G19+NRG_NSP_E!G19</f>
        <v>1816.5016800000001</v>
      </c>
      <c r="H19" s="8">
        <f>NRG_CM_E!H19+NRG_OIL_NG_E!H19+NRG_PF_E!H19+NRG_CO_E!H19+NRG_BKBPB_E!H19+NRG_GW_E!H19+NRG_BF_E!H19+NRG_PR_E!H19+NRG_NI_E!H19+NRG_CL_E!H19+NRG_LNG_E!H19+NRG_BIOG_E!H19+NRG_GTL_E!H19+NRG_CPP_E!H19+NRG_NSP_E!H19</f>
        <v>1585.7326799999998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1781.4967199999999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1941.01704</v>
      </c>
      <c r="K19" s="8">
        <f>NRG_CM_E!K19+NRG_OIL_NG_E!K19+NRG_PF_E!K19+NRG_CO_E!K19+NRG_BKBPB_E!K19+NRG_GW_E!K19+NRG_BF_E!K19+NRG_PR_E!K19+NRG_NI_E!K19+NRG_CL_E!K19+NRG_LNG_E!K19+NRG_BIOG_E!K19+NRG_GTL_E!K19+NRG_CPP_E!K19+NRG_NSP_E!K19</f>
        <v>1988.3296799999996</v>
      </c>
      <c r="L19" s="8">
        <f>NRG_CM_E!L19+NRG_OIL_NG_E!L19+NRG_PF_E!L19+NRG_CO_E!L19+NRG_BKBPB_E!L19+NRG_GW_E!L19+NRG_BF_E!L19+NRG_PR_E!L19+NRG_NI_E!L19+NRG_CL_E!L19+NRG_LNG_E!L19+NRG_BIOG_E!L19+NRG_GTL_E!L19+NRG_CPP_E!L19+NRG_NSP_E!L19</f>
        <v>1443.7148399999999</v>
      </c>
      <c r="M19" s="8">
        <f>NRG_CM_E!M19+NRG_OIL_NG_E!M19+NRG_PF_E!M19+NRG_CO_E!M19+NRG_BKBPB_E!M19+NRG_GW_E!M19+NRG_BF_E!M19+NRG_PR_E!M19+NRG_NI_E!M19+NRG_CL_E!M19+NRG_LNG_E!M19+NRG_BIOG_E!M19+NRG_GTL_E!M19+NRG_CPP_E!M19+NRG_NSP_E!M19</f>
        <v>1938.2198400000004</v>
      </c>
      <c r="N19" s="8">
        <f>NRG_CM_E!N19+NRG_OIL_NG_E!N19+NRG_PF_E!N19+NRG_CO_E!N19+NRG_BKBPB_E!N19+NRG_GW_E!N19+NRG_BF_E!N19+NRG_PR_E!N19+NRG_NI_E!N19+NRG_CL_E!N19+NRG_LNG_E!N19+NRG_BIOG_E!N19+NRG_GTL_E!N19+NRG_CPP_E!N19+NRG_NSP_E!N19</f>
        <v>1827.0910799999999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1716.1221599999999</v>
      </c>
      <c r="P19" s="8">
        <f>NRG_CM_E!P19+NRG_OIL_NG_E!P19+NRG_PF_E!P19+NRG_CO_E!P19+NRG_BKBPB_E!P19+NRG_GW_E!P19+NRG_BF_E!P19+NRG_PR_E!P19+NRG_NI_E!P19+NRG_CL_E!P19+NRG_LNG_E!P19+NRG_BIOG_E!P19+NRG_GTL_E!P19+NRG_CPP_E!P19+NRG_NSP_E!P19</f>
        <v>1785.6525599999998</v>
      </c>
      <c r="Q19" s="8">
        <f>NRG_CM_E!Q19+NRG_OIL_NG_E!Q19+NRG_PF_E!Q19+NRG_CO_E!Q19+NRG_BKBPB_E!Q19+NRG_GW_E!Q19+NRG_BF_E!Q19+NRG_PR_E!Q19+NRG_NI_E!Q19+NRG_CL_E!Q19+NRG_LNG_E!Q19+NRG_BIOG_E!Q19+NRG_GTL_E!Q19+NRG_CPP_E!Q19+NRG_NSP_E!Q19</f>
        <v>1789.1290799999999</v>
      </c>
      <c r="R19" s="8">
        <f>NRG_CM_E!R19+NRG_OIL_NG_E!R19+NRG_PF_E!R19+NRG_CO_E!R19+NRG_BKBPB_E!R19+NRG_GW_E!R19+NRG_BF_E!R19+NRG_PR_E!R19+NRG_NI_E!R19+NRG_CL_E!R19+NRG_LNG_E!R19+NRG_BIOG_E!R19+NRG_GTL_E!R19+NRG_CPP_E!R19+NRG_NSP_E!R19</f>
        <v>1881.83628</v>
      </c>
      <c r="S19" s="8">
        <f>NRG_CM_E!S19+NRG_OIL_NG_E!S19+NRG_PF_E!S19+NRG_CO_E!S19+NRG_BKBPB_E!S19+NRG_GW_E!S19+NRG_BF_E!S19+NRG_PR_E!S19+NRG_NI_E!S19+NRG_CL_E!S19+NRG_LNG_E!S19+NRG_BIOG_E!S19+NRG_GTL_E!S19+NRG_CPP_E!S19+NRG_NSP_E!S19</f>
        <v>1803.95424</v>
      </c>
      <c r="T19" s="8">
        <f>NRG_CM_E!T19+NRG_OIL_NG_E!T19+NRG_PF_E!T19+NRG_CO_E!T19+NRG_BKBPB_E!T19+NRG_GW_E!T19+NRG_BF_E!T19+NRG_PR_E!T19+NRG_NI_E!T19+NRG_CL_E!T19+NRG_LNG_E!T19+NRG_BIOG_E!T19+NRG_GTL_E!T19+NRG_CPP_E!T19+NRG_NSP_E!T19</f>
        <v>1789.2058031999998</v>
      </c>
      <c r="U19" s="8">
        <f>NRG_CM_E!U19+NRG_OIL_NG_E!U19+NRG_PF_E!U19+NRG_CO_E!U19+NRG_BKBPB_E!U19+NRG_GW_E!U19+NRG_BF_E!U19+NRG_PR_E!U19+NRG_NI_E!U19+NRG_CL_E!U19+NRG_LNG_E!U19+NRG_BIOG_E!U19+NRG_GTL_E!U19+NRG_CPP_E!U19+NRG_NSP_E!U19</f>
        <v>1826.2485633599999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1765.2761567999999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1549.9921363199999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1840.09997808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218.39968799999997</v>
      </c>
      <c r="D20" s="8">
        <f>NRG_CM_E!D20+NRG_OIL_NG_E!D20+NRG_PF_E!D20+NRG_CO_E!D20+NRG_BKBPB_E!D20+NRG_GW_E!D20+NRG_BF_E!D20+NRG_PR_E!D20+NRG_NI_E!D20+NRG_CL_E!D20+NRG_LNG_E!D20+NRG_BIOG_E!D20+NRG_GTL_E!D20+NRG_CPP_E!D20+NRG_NSP_E!D20</f>
        <v>38.740103999999995</v>
      </c>
      <c r="E20" s="8">
        <f>NRG_CM_E!E20+NRG_OIL_NG_E!E20+NRG_PF_E!E20+NRG_CO_E!E20+NRG_BKBPB_E!E20+NRG_GW_E!E20+NRG_BF_E!E20+NRG_PR_E!E20+NRG_NI_E!E20+NRG_CL_E!E20+NRG_LNG_E!E20+NRG_BIOG_E!E20+NRG_GTL_E!E20+NRG_CPP_E!E20+NRG_NSP_E!E20</f>
        <v>22.360103999999996</v>
      </c>
      <c r="F20" s="8">
        <f>NRG_CM_E!F20+NRG_OIL_NG_E!F20+NRG_PF_E!F20+NRG_CO_E!F20+NRG_BKBPB_E!F20+NRG_GW_E!F20+NRG_BF_E!F20+NRG_PR_E!F20+NRG_NI_E!F20+NRG_CL_E!F20+NRG_LNG_E!F20+NRG_BIOG_E!F20+NRG_GTL_E!F20+NRG_CPP_E!F20+NRG_NSP_E!F20</f>
        <v>5.4596879999999999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7.7996880000000006</v>
      </c>
      <c r="H20" s="8">
        <f>NRG_CM_E!H20+NRG_OIL_NG_E!H20+NRG_PF_E!H20+NRG_CO_E!H20+NRG_BKBPB_E!H20+NRG_GW_E!H20+NRG_BF_E!H20+NRG_PR_E!H20+NRG_NI_E!H20+NRG_CL_E!H20+NRG_LNG_E!H20+NRG_BIOG_E!H20+NRG_GTL_E!H20+NRG_CPP_E!H20+NRG_NSP_E!H20</f>
        <v>10.920311999999997</v>
      </c>
      <c r="I20" s="8">
        <f>NRG_CM_E!I20+NRG_OIL_NG_E!I20+NRG_PF_E!I20+NRG_CO_E!I20+NRG_BKBPB_E!I20+NRG_GW_E!I20+NRG_BF_E!I20+NRG_PR_E!I20+NRG_NI_E!I20+NRG_CL_E!I20+NRG_LNG_E!I20+NRG_BIOG_E!I20+NRG_GTL_E!I20+NRG_CPP_E!I20+NRG_NSP_E!I20</f>
        <v>11.700000000000003</v>
      </c>
      <c r="J20" s="8">
        <f>NRG_CM_E!J20+NRG_OIL_NG_E!J20+NRG_PF_E!J20+NRG_CO_E!J20+NRG_BKBPB_E!J20+NRG_GW_E!J20+NRG_BF_E!J20+NRG_PR_E!J20+NRG_NI_E!J20+NRG_CL_E!J20+NRG_LNG_E!J20+NRG_BIOG_E!J20+NRG_GTL_E!J20+NRG_CPP_E!J20+NRG_NSP_E!J20</f>
        <v>9.6202079999999999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2925.0826045200001</v>
      </c>
      <c r="D26" s="27">
        <f t="shared" ref="D26:X26" si="14">SUM(D27,D33)</f>
        <v>3064.3559621999998</v>
      </c>
      <c r="E26" s="27">
        <f t="shared" si="14"/>
        <v>3066.4096498800009</v>
      </c>
      <c r="F26" s="27">
        <f t="shared" si="14"/>
        <v>2965.17325248</v>
      </c>
      <c r="G26" s="27">
        <f t="shared" si="14"/>
        <v>2991.6558107999995</v>
      </c>
      <c r="H26" s="27">
        <f t="shared" si="14"/>
        <v>2816.7102021600003</v>
      </c>
      <c r="I26" s="27">
        <f t="shared" si="14"/>
        <v>2807.2969585199999</v>
      </c>
      <c r="J26" s="27">
        <f t="shared" si="14"/>
        <v>3242.2066311600001</v>
      </c>
      <c r="K26" s="27">
        <f t="shared" si="14"/>
        <v>3340.1355462000001</v>
      </c>
      <c r="L26" s="27">
        <f t="shared" si="14"/>
        <v>3285.4071938400002</v>
      </c>
      <c r="M26" s="27">
        <f t="shared" si="14"/>
        <v>3804.7188362400002</v>
      </c>
      <c r="N26" s="27">
        <f t="shared" si="14"/>
        <v>3577.5887515200002</v>
      </c>
      <c r="O26" s="27">
        <f t="shared" si="14"/>
        <v>3444.1535084400007</v>
      </c>
      <c r="P26" s="27">
        <f t="shared" si="14"/>
        <v>2445.1934763600002</v>
      </c>
      <c r="Q26" s="27">
        <f t="shared" si="14"/>
        <v>2117.3813841599999</v>
      </c>
      <c r="R26" s="27">
        <f t="shared" si="14"/>
        <v>3010.3119392400004</v>
      </c>
      <c r="S26" s="27">
        <f t="shared" si="14"/>
        <v>3070.1486066400003</v>
      </c>
      <c r="T26" s="27">
        <f t="shared" si="14"/>
        <v>2227.1117691599998</v>
      </c>
      <c r="U26" s="27">
        <f t="shared" si="14"/>
        <v>2346.0993612000002</v>
      </c>
      <c r="V26" s="27">
        <f t="shared" si="14"/>
        <v>2238.4622952000004</v>
      </c>
      <c r="W26" s="27">
        <f t="shared" si="14"/>
        <v>2320.2572680800008</v>
      </c>
      <c r="X26" s="27">
        <f t="shared" si="14"/>
        <v>2539.0372248000003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3.1156311600000004</v>
      </c>
      <c r="D27" s="19">
        <f t="shared" ref="D27:X27" si="16">SUM(D28:D32)</f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3.1156311600000004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3.1166866799999986</v>
      </c>
      <c r="F28" s="8">
        <f>NRG_CM_E!F28+NRG_OIL_NG_E!F28+NRG_PF_E!F28+NRG_CO_E!F28+NRG_BKBPB_E!F28+NRG_GW_E!F28+NRG_BF_E!F28+NRG_PR_E!F28+NRG_NI_E!F28+NRG_CL_E!F28+NRG_LNG_E!F28+NRG_BIOG_E!F28+NRG_GTL_E!F28+NRG_CPP_E!F28+NRG_NSP_E!F28</f>
        <v>9.345837959999999</v>
      </c>
      <c r="G28" s="8">
        <f>NRG_CM_E!G28+NRG_OIL_NG_E!G28+NRG_PF_E!G28+NRG_CO_E!G28+NRG_BKBPB_E!G28+NRG_GW_E!G28+NRG_BF_E!G28+NRG_PR_E!G28+NRG_NI_E!G28+NRG_CL_E!G28+NRG_LNG_E!G28+NRG_BIOG_E!G28+NRG_GTL_E!G28+NRG_CPP_E!G28+NRG_NSP_E!G28</f>
        <v>9.3453102000000019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2921.9669733600003</v>
      </c>
      <c r="D33" s="19">
        <f t="shared" ref="D33:X33" si="18">SUM(D34:D50)</f>
        <v>3064.3559621999998</v>
      </c>
      <c r="E33" s="19">
        <f t="shared" si="18"/>
        <v>3063.2929632000009</v>
      </c>
      <c r="F33" s="19">
        <f t="shared" si="18"/>
        <v>2955.8274145199998</v>
      </c>
      <c r="G33" s="19">
        <f t="shared" si="18"/>
        <v>2982.3105005999996</v>
      </c>
      <c r="H33" s="19">
        <f t="shared" si="18"/>
        <v>2816.7102021600003</v>
      </c>
      <c r="I33" s="19">
        <f t="shared" si="18"/>
        <v>2807.2969585199999</v>
      </c>
      <c r="J33" s="19">
        <f t="shared" si="18"/>
        <v>3242.2066311600001</v>
      </c>
      <c r="K33" s="19">
        <f t="shared" si="18"/>
        <v>3340.1355462000001</v>
      </c>
      <c r="L33" s="19">
        <f t="shared" si="18"/>
        <v>3285.4071938400002</v>
      </c>
      <c r="M33" s="19">
        <f t="shared" si="18"/>
        <v>3804.7188362400002</v>
      </c>
      <c r="N33" s="19">
        <f t="shared" si="18"/>
        <v>3577.5887515200002</v>
      </c>
      <c r="O33" s="19">
        <f t="shared" si="18"/>
        <v>3444.1535084400007</v>
      </c>
      <c r="P33" s="19">
        <f t="shared" si="18"/>
        <v>2445.1934763600002</v>
      </c>
      <c r="Q33" s="19">
        <f t="shared" si="18"/>
        <v>2117.3813841599999</v>
      </c>
      <c r="R33" s="19">
        <f t="shared" si="18"/>
        <v>3010.3119392400004</v>
      </c>
      <c r="S33" s="19">
        <f t="shared" si="18"/>
        <v>3070.1486066400003</v>
      </c>
      <c r="T33" s="19">
        <f t="shared" si="18"/>
        <v>2227.1117691599998</v>
      </c>
      <c r="U33" s="19">
        <f t="shared" si="18"/>
        <v>2346.0993612000002</v>
      </c>
      <c r="V33" s="19">
        <f t="shared" si="18"/>
        <v>2238.4622952000004</v>
      </c>
      <c r="W33" s="19">
        <f t="shared" si="18"/>
        <v>2320.2572680800008</v>
      </c>
      <c r="X33" s="19">
        <f t="shared" si="18"/>
        <v>2539.0372248000003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521.76960000000008</v>
      </c>
      <c r="D34" s="8">
        <f>NRG_CM_E!D34+NRG_OIL_NG_E!D34+NRG_PF_E!D34+NRG_CO_E!D34+NRG_BKBPB_E!D34+NRG_GW_E!D34+NRG_BF_E!D34+NRG_PR_E!D34+NRG_NI_E!D34+NRG_CL_E!D34+NRG_LNG_E!D34+NRG_BIOG_E!D34+NRG_GTL_E!D34+NRG_CPP_E!D34+NRG_NSP_E!D34</f>
        <v>601.60320000000002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578.79360000000008</v>
      </c>
      <c r="F34" s="8">
        <f>NRG_CM_E!F34+NRG_OIL_NG_E!F34+NRG_PF_E!F34+NRG_CO_E!F34+NRG_BKBPB_E!F34+NRG_GW_E!F34+NRG_BF_E!F34+NRG_PR_E!F34+NRG_NI_E!F34+NRG_CL_E!F34+NRG_LNG_E!F34+NRG_BIOG_E!F34+NRG_GTL_E!F34+NRG_CPP_E!F34+NRG_NSP_E!F34</f>
        <v>578.79360000000008</v>
      </c>
      <c r="G34" s="8">
        <f>NRG_CM_E!G34+NRG_OIL_NG_E!G34+NRG_PF_E!G34+NRG_CO_E!G34+NRG_BKBPB_E!G34+NRG_GW_E!G34+NRG_BF_E!G34+NRG_PR_E!G34+NRG_NI_E!G34+NRG_CL_E!G34+NRG_LNG_E!G34+NRG_BIOG_E!G34+NRG_GTL_E!G34+NRG_CPP_E!G34+NRG_NSP_E!G34</f>
        <v>661.47839999999997</v>
      </c>
      <c r="H34" s="8">
        <f>NRG_CM_E!H34+NRG_OIL_NG_E!H34+NRG_PF_E!H34+NRG_CO_E!H34+NRG_BKBPB_E!H34+NRG_GW_E!H34+NRG_BF_E!H34+NRG_PR_E!H34+NRG_NI_E!H34+NRG_CL_E!H34+NRG_LNG_E!H34+NRG_BIOG_E!H34+NRG_GTL_E!H34+NRG_CPP_E!H34+NRG_NSP_E!H34</f>
        <v>587.34720000000004</v>
      </c>
      <c r="I34" s="8">
        <f>NRG_CM_E!I34+NRG_OIL_NG_E!I34+NRG_PF_E!I34+NRG_CO_E!I34+NRG_BKBPB_E!I34+NRG_GW_E!I34+NRG_BF_E!I34+NRG_PR_E!I34+NRG_NI_E!I34+NRG_CL_E!I34+NRG_LNG_E!I34+NRG_BIOG_E!I34+NRG_GTL_E!I34+NRG_CPP_E!I34+NRG_NSP_E!I34</f>
        <v>715.6511999999999</v>
      </c>
      <c r="J34" s="8">
        <f>NRG_CM_E!J34+NRG_OIL_NG_E!J34+NRG_PF_E!J34+NRG_CO_E!J34+NRG_BKBPB_E!J34+NRG_GW_E!J34+NRG_BF_E!J34+NRG_PR_E!J34+NRG_NI_E!J34+NRG_CL_E!J34+NRG_LNG_E!J34+NRG_BIOG_E!J34+NRG_GTL_E!J34+NRG_CPP_E!J34+NRG_NSP_E!J34</f>
        <v>841.10400000000004</v>
      </c>
      <c r="K34" s="8">
        <f>NRG_CM_E!K34+NRG_OIL_NG_E!K34+NRG_PF_E!K34+NRG_CO_E!K34+NRG_BKBPB_E!K34+NRG_GW_E!K34+NRG_BF_E!K34+NRG_PR_E!K34+NRG_NI_E!K34+NRG_CL_E!K34+NRG_LNG_E!K34+NRG_BIOG_E!K34+NRG_GTL_E!K34+NRG_CPP_E!K34+NRG_NSP_E!K34</f>
        <v>903.83039999999994</v>
      </c>
      <c r="L34" s="8">
        <f>NRG_CM_E!L34+NRG_OIL_NG_E!L34+NRG_PF_E!L34+NRG_CO_E!L34+NRG_BKBPB_E!L34+NRG_GW_E!L34+NRG_BF_E!L34+NRG_PR_E!L34+NRG_NI_E!L34+NRG_CL_E!L34+NRG_LNG_E!L34+NRG_BIOG_E!L34+NRG_GTL_E!L34+NRG_CPP_E!L34+NRG_NSP_E!L34</f>
        <v>755.5680000000001</v>
      </c>
      <c r="M34" s="8">
        <f>NRG_CM_E!M34+NRG_OIL_NG_E!M34+NRG_PF_E!M34+NRG_CO_E!M34+NRG_BKBPB_E!M34+NRG_GW_E!M34+NRG_BF_E!M34+NRG_PR_E!M34+NRG_NI_E!M34+NRG_CL_E!M34+NRG_LNG_E!M34+NRG_BIOG_E!M34+NRG_GTL_E!M34+NRG_CPP_E!M34+NRG_NSP_E!M34</f>
        <v>1174.6944000000001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1146.1823999999999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1525.3920000000003</v>
      </c>
      <c r="P34" s="8">
        <f>NRG_CM_E!P34+NRG_OIL_NG_E!P34+NRG_PF_E!P34+NRG_CO_E!P34+NRG_BKBPB_E!P34+NRG_GW_E!P34+NRG_BF_E!P34+NRG_PR_E!P34+NRG_NI_E!P34+NRG_CL_E!P34+NRG_LNG_E!P34+NRG_BIOG_E!P34+NRG_GTL_E!P34+NRG_CPP_E!P34+NRG_NSP_E!P34</f>
        <v>1103.4144000000001</v>
      </c>
      <c r="Q34" s="8">
        <f>NRG_CM_E!Q34+NRG_OIL_NG_E!Q34+NRG_PF_E!Q34+NRG_CO_E!Q34+NRG_BKBPB_E!Q34+NRG_GW_E!Q34+NRG_BF_E!Q34+NRG_PR_E!Q34+NRG_NI_E!Q34+NRG_CL_E!Q34+NRG_LNG_E!Q34+NRG_BIOG_E!Q34+NRG_GTL_E!Q34+NRG_CPP_E!Q34+NRG_NSP_E!Q34</f>
        <v>815.44320000000005</v>
      </c>
      <c r="R34" s="8">
        <f>NRG_CM_E!R34+NRG_OIL_NG_E!R34+NRG_PF_E!R34+NRG_CO_E!R34+NRG_BKBPB_E!R34+NRG_GW_E!R34+NRG_BF_E!R34+NRG_PR_E!R34+NRG_NI_E!R34+NRG_CL_E!R34+NRG_LNG_E!R34+NRG_BIOG_E!R34+NRG_GTL_E!R34+NRG_CPP_E!R34+NRG_NSP_E!R34</f>
        <v>1066.3488000000002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1191.8016</v>
      </c>
      <c r="T34" s="8">
        <f>NRG_CM_E!T34+NRG_OIL_NG_E!T34+NRG_PF_E!T34+NRG_CO_E!T34+NRG_BKBPB_E!T34+NRG_GW_E!T34+NRG_BF_E!T34+NRG_PR_E!T34+NRG_NI_E!T34+NRG_CL_E!T34+NRG_LNG_E!T34+NRG_BIOG_E!T34+NRG_GTL_E!T34+NRG_CPP_E!T34+NRG_NSP_E!T34</f>
        <v>669.88954367999997</v>
      </c>
      <c r="U34" s="8">
        <f>NRG_CM_E!U34+NRG_OIL_NG_E!U34+NRG_PF_E!U34+NRG_CO_E!U34+NRG_BKBPB_E!U34+NRG_GW_E!U34+NRG_BF_E!U34+NRG_PR_E!U34+NRG_NI_E!U34+NRG_CL_E!U34+NRG_LNG_E!U34+NRG_BIOG_E!U34+NRG_GTL_E!U34+NRG_CPP_E!U34+NRG_NSP_E!U34</f>
        <v>881.78782463999994</v>
      </c>
      <c r="V34" s="8">
        <f>NRG_CM_E!V34+NRG_OIL_NG_E!V34+NRG_PF_E!V34+NRG_CO_E!V34+NRG_BKBPB_E!V34+NRG_GW_E!V34+NRG_BF_E!V34+NRG_PR_E!V34+NRG_NI_E!V34+NRG_CL_E!V34+NRG_LNG_E!V34+NRG_BIOG_E!V34+NRG_GTL_E!V34+NRG_CPP_E!V34+NRG_NSP_E!V34</f>
        <v>799.85864448000007</v>
      </c>
      <c r="W34" s="8">
        <f>NRG_CM_E!W34+NRG_OIL_NG_E!W34+NRG_PF_E!W34+NRG_CO_E!W34+NRG_BKBPB_E!W34+NRG_GW_E!W34+NRG_BF_E!W34+NRG_PR_E!W34+NRG_NI_E!W34+NRG_CL_E!W34+NRG_LNG_E!W34+NRG_BIOG_E!W34+NRG_GTL_E!W34+NRG_CPP_E!W34+NRG_NSP_E!W34</f>
        <v>874.36620288000017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1005.7351910400001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17.907704280000001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2.9846552400000008</v>
      </c>
      <c r="F36" s="8">
        <f>NRG_CM_E!F36+NRG_OIL_NG_E!F36+NRG_PF_E!F36+NRG_CO_E!F36+NRG_BKBPB_E!F36+NRG_GW_E!F36+NRG_BF_E!F36+NRG_PR_E!F36+NRG_NI_E!F36+NRG_CL_E!F36+NRG_LNG_E!F36+NRG_BIOG_E!F36+NRG_GTL_E!F36+NRG_CPP_E!F36+NRG_NSP_E!F36</f>
        <v>5.969310479999999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2.9846552400000008</v>
      </c>
      <c r="J36" s="8">
        <f>NRG_CM_E!J36+NRG_OIL_NG_E!J36+NRG_PF_E!J36+NRG_CO_E!J36+NRG_BKBPB_E!J36+NRG_GW_E!J36+NRG_BF_E!J36+NRG_PR_E!J36+NRG_NI_E!J36+NRG_CL_E!J36+NRG_LNG_E!J36+NRG_BIOG_E!J36+NRG_GTL_E!J36+NRG_CPP_E!J36+NRG_NSP_E!J36</f>
        <v>2.9846552400000008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2.9026504799999988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5.8053009600000003</v>
      </c>
      <c r="O36" s="8">
        <f>NRG_CM_E!O36+NRG_OIL_NG_E!O36+NRG_PF_E!O36+NRG_CO_E!O36+NRG_BKBPB_E!O36+NRG_GW_E!O36+NRG_BF_E!O36+NRG_PR_E!O36+NRG_NI_E!O36+NRG_CL_E!O36+NRG_LNG_E!O36+NRG_BIOG_E!O36+NRG_GTL_E!O36+NRG_CPP_E!O36+NRG_NSP_E!O36</f>
        <v>5.8053009600000003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5.8053009600000003</v>
      </c>
      <c r="Q36" s="8">
        <f>NRG_CM_E!Q36+NRG_OIL_NG_E!Q36+NRG_PF_E!Q36+NRG_CO_E!Q36+NRG_BKBPB_E!Q36+NRG_GW_E!Q36+NRG_BF_E!Q36+NRG_PR_E!Q36+NRG_NI_E!Q36+NRG_CL_E!Q36+NRG_LNG_E!Q36+NRG_BIOG_E!Q36+NRG_GTL_E!Q36+NRG_CPP_E!Q36+NRG_NSP_E!Q36</f>
        <v>8.707724279999999</v>
      </c>
      <c r="R36" s="8">
        <f>NRG_CM_E!R36+NRG_OIL_NG_E!R36+NRG_PF_E!R36+NRG_CO_E!R36+NRG_BKBPB_E!R36+NRG_GW_E!R36+NRG_BF_E!R36+NRG_PR_E!R36+NRG_NI_E!R36+NRG_CL_E!R36+NRG_LNG_E!R36+NRG_BIOG_E!R36+NRG_GTL_E!R36+NRG_CPP_E!R36+NRG_NSP_E!R36</f>
        <v>40.636425239999994</v>
      </c>
      <c r="S36" s="8">
        <f>NRG_CM_E!S36+NRG_OIL_NG_E!S36+NRG_PF_E!S36+NRG_CO_E!S36+NRG_BKBPB_E!S36+NRG_GW_E!S36+NRG_BF_E!S36+NRG_PR_E!S36+NRG_NI_E!S36+NRG_CL_E!S36+NRG_LNG_E!S36+NRG_BIOG_E!S36+NRG_GTL_E!S36+NRG_CPP_E!S36+NRG_NSP_E!S36</f>
        <v>52.2468</v>
      </c>
      <c r="T36" s="8">
        <f>NRG_CM_E!T36+NRG_OIL_NG_E!T36+NRG_PF_E!T36+NRG_CO_E!T36+NRG_BKBPB_E!T36+NRG_GW_E!T36+NRG_BF_E!T36+NRG_PR_E!T36+NRG_NI_E!T36+NRG_CL_E!T36+NRG_LNG_E!T36+NRG_BIOG_E!T36+NRG_GTL_E!T36+NRG_CPP_E!T36+NRG_NSP_E!T36</f>
        <v>18.547613999999999</v>
      </c>
      <c r="U36" s="8">
        <f>NRG_CM_E!U36+NRG_OIL_NG_E!U36+NRG_PF_E!U36+NRG_CO_E!U36+NRG_BKBPB_E!U36+NRG_GW_E!U36+NRG_BF_E!U36+NRG_PR_E!U36+NRG_NI_E!U36+NRG_CL_E!U36+NRG_LNG_E!U36+NRG_BIOG_E!U36+NRG_GTL_E!U36+NRG_CPP_E!U36+NRG_NSP_E!U36</f>
        <v>21.261494519999999</v>
      </c>
      <c r="V36" s="8">
        <f>NRG_CM_E!V36+NRG_OIL_NG_E!V36+NRG_PF_E!V36+NRG_CO_E!V36+NRG_BKBPB_E!V36+NRG_GW_E!V36+NRG_BF_E!V36+NRG_PR_E!V36+NRG_NI_E!V36+NRG_CL_E!V36+NRG_LNG_E!V36+NRG_BIOG_E!V36+NRG_GTL_E!V36+NRG_CPP_E!V36+NRG_NSP_E!V36</f>
        <v>12.957206400000002</v>
      </c>
      <c r="W36" s="8">
        <f>NRG_CM_E!W36+NRG_OIL_NG_E!W36+NRG_PF_E!W36+NRG_CO_E!W36+NRG_BKBPB_E!W36+NRG_GW_E!W36+NRG_BF_E!W36+NRG_PR_E!W36+NRG_NI_E!W36+NRG_CL_E!W36+NRG_LNG_E!W36+NRG_BIOG_E!W36+NRG_GTL_E!W36+NRG_CPP_E!W36+NRG_NSP_E!W36</f>
        <v>23.52264516</v>
      </c>
      <c r="X36" s="8">
        <f>NRG_CM_E!X36+NRG_OIL_NG_E!X36+NRG_PF_E!X36+NRG_CO_E!X36+NRG_BKBPB_E!X36+NRG_GW_E!X36+NRG_BF_E!X36+NRG_PR_E!X36+NRG_NI_E!X36+NRG_CL_E!X36+NRG_LNG_E!X36+NRG_BIOG_E!X36+NRG_GTL_E!X36+NRG_CPP_E!X36+NRG_NSP_E!X36</f>
        <v>41.420127239999992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9.2100531599999993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9.2100531599999993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0.31584168000000001</v>
      </c>
      <c r="U37" s="8">
        <f>NRG_CM_E!U37+NRG_OIL_NG_E!U37+NRG_PF_E!U37+NRG_CO_E!U37+NRG_BKBPB_E!U37+NRG_GW_E!U37+NRG_BF_E!U37+NRG_PR_E!U37+NRG_NI_E!U37+NRG_CL_E!U37+NRG_LNG_E!U37+NRG_BIOG_E!U37+NRG_GTL_E!U37+NRG_CPP_E!U37+NRG_NSP_E!U37</f>
        <v>0.15193332000000001</v>
      </c>
      <c r="V37" s="8">
        <f>NRG_CM_E!V37+NRG_OIL_NG_E!V37+NRG_PF_E!V37+NRG_CO_E!V37+NRG_BKBPB_E!V37+NRG_GW_E!V37+NRG_BF_E!V37+NRG_PR_E!V37+NRG_NI_E!V37+NRG_CL_E!V37+NRG_LNG_E!V37+NRG_BIOG_E!V37+NRG_GTL_E!V37+NRG_CPP_E!V37+NRG_NSP_E!V37</f>
        <v>0.10128888000000001</v>
      </c>
      <c r="W37" s="8">
        <f>NRG_CM_E!W37+NRG_OIL_NG_E!W37+NRG_PF_E!W37+NRG_CO_E!W37+NRG_BKBPB_E!W37+NRG_GW_E!W37+NRG_BF_E!W37+NRG_PR_E!W37+NRG_NI_E!W37+NRG_CL_E!W37+NRG_LNG_E!W37+NRG_BIOG_E!W37+NRG_GTL_E!W37+NRG_CPP_E!W37+NRG_NSP_E!W37</f>
        <v>9.2307600000000017E-2</v>
      </c>
      <c r="X37" s="8">
        <f>NRG_CM_E!X37+NRG_OIL_NG_E!X37+NRG_PF_E!X37+NRG_CO_E!X37+NRG_BKBPB_E!X37+NRG_GW_E!X37+NRG_BF_E!X37+NRG_PR_E!X37+NRG_NI_E!X37+NRG_CL_E!X37+NRG_LNG_E!X37+NRG_BIOG_E!X37+NRG_GTL_E!X37+NRG_CPP_E!X37+NRG_NSP_E!X37</f>
        <v>8.0582040000000008E-2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3.1707900000000002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5.2544519999999997E-2</v>
      </c>
      <c r="U41" s="8">
        <f>NRG_CM_E!U41+NRG_OIL_NG_E!U41+NRG_PF_E!U41+NRG_CO_E!U41+NRG_BKBPB_E!U41+NRG_GW_E!U41+NRG_BF_E!U41+NRG_PR_E!U41+NRG_NI_E!U41+NRG_CL_E!U41+NRG_LNG_E!U41+NRG_BIOG_E!U41+NRG_GTL_E!U41+NRG_CPP_E!U41+NRG_NSP_E!U41</f>
        <v>2.1742560000000001E-2</v>
      </c>
      <c r="V41" s="8">
        <f>NRG_CM_E!V41+NRG_OIL_NG_E!V41+NRG_PF_E!V41+NRG_CO_E!V41+NRG_BKBPB_E!V41+NRG_GW_E!V41+NRG_BF_E!V41+NRG_PR_E!V41+NRG_NI_E!V41+NRG_CL_E!V41+NRG_LNG_E!V41+NRG_BIOG_E!V41+NRG_GTL_E!V41+NRG_CPP_E!V41+NRG_NSP_E!V41</f>
        <v>6.2121600000000004E-3</v>
      </c>
      <c r="W41" s="8">
        <f>NRG_CM_E!W41+NRG_OIL_NG_E!W41+NRG_PF_E!W41+NRG_CO_E!W41+NRG_BKBPB_E!W41+NRG_GW_E!W41+NRG_BF_E!W41+NRG_PR_E!W41+NRG_NI_E!W41+NRG_CL_E!W41+NRG_LNG_E!W41+NRG_BIOG_E!W41+NRG_GTL_E!W41+NRG_CPP_E!W41+NRG_NSP_E!W41</f>
        <v>9.3182400000000002E-3</v>
      </c>
      <c r="X41" s="8">
        <f>NRG_CM_E!X41+NRG_OIL_NG_E!X41+NRG_PF_E!X41+NRG_CO_E!X41+NRG_BKBPB_E!X41+NRG_GW_E!X41+NRG_BF_E!X41+NRG_PR_E!X41+NRG_NI_E!X41+NRG_CL_E!X41+NRG_LNG_E!X41+NRG_BIOG_E!X41+NRG_GTL_E!X41+NRG_CPP_E!X41+NRG_NSP_E!X41</f>
        <v>1.2424320000000001E-2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172.06020000000001</v>
      </c>
      <c r="D43" s="8">
        <f>NRG_CM_E!D43+NRG_OIL_NG_E!D43+NRG_PF_E!D43+NRG_CO_E!D43+NRG_BKBPB_E!D43+NRG_GW_E!D43+NRG_BF_E!D43+NRG_PR_E!D43+NRG_NI_E!D43+NRG_CL_E!D43+NRG_LNG_E!D43+NRG_BIOG_E!D43+NRG_GTL_E!D43+NRG_CPP_E!D43+NRG_NSP_E!D43</f>
        <v>117.89324819999999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117.89324820000002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92.402462880000002</v>
      </c>
      <c r="G43" s="8">
        <f>NRG_CM_E!G43+NRG_OIL_NG_E!G43+NRG_PF_E!G43+NRG_CO_E!G43+NRG_BKBPB_E!G43+NRG_GW_E!G43+NRG_BF_E!G43+NRG_PR_E!G43+NRG_NI_E!G43+NRG_CL_E!G43+NRG_LNG_E!G43+NRG_BIOG_E!G43+NRG_GTL_E!G43+NRG_CPP_E!G43+NRG_NSP_E!G43</f>
        <v>140.1970518</v>
      </c>
      <c r="H43" s="8">
        <f>NRG_CM_E!H43+NRG_OIL_NG_E!H43+NRG_PF_E!H43+NRG_CO_E!H43+NRG_BKBPB_E!H43+NRG_GW_E!H43+NRG_BF_E!H43+NRG_PR_E!H43+NRG_NI_E!H43+NRG_CL_E!H43+NRG_LNG_E!H43+NRG_BIOG_E!H43+NRG_GTL_E!H43+NRG_CPP_E!H43+NRG_NSP_E!H43</f>
        <v>95.588911080000003</v>
      </c>
      <c r="I43" s="8">
        <f>NRG_CM_E!I43+NRG_OIL_NG_E!I43+NRG_PF_E!I43+NRG_CO_E!I43+NRG_BKBPB_E!I43+NRG_GW_E!I43+NRG_BF_E!I43+NRG_PR_E!I43+NRG_NI_E!I43+NRG_CL_E!I43+NRG_LNG_E!I43+NRG_BIOG_E!I43+NRG_GTL_E!I43+NRG_CPP_E!I43+NRG_NSP_E!I43</f>
        <v>117.89324820000002</v>
      </c>
      <c r="J43" s="8">
        <f>NRG_CM_E!J43+NRG_OIL_NG_E!J43+NRG_PF_E!J43+NRG_CO_E!J43+NRG_BKBPB_E!J43+NRG_GW_E!J43+NRG_BF_E!J43+NRG_PR_E!J43+NRG_NI_E!J43+NRG_CL_E!J43+NRG_LNG_E!J43+NRG_BIOG_E!J43+NRG_GTL_E!J43+NRG_CPP_E!J43+NRG_NSP_E!J43</f>
        <v>82.843651800000004</v>
      </c>
      <c r="K43" s="8">
        <f>NRG_CM_E!K43+NRG_OIL_NG_E!K43+NRG_PF_E!K43+NRG_CO_E!K43+NRG_BKBPB_E!K43+NRG_GW_E!K43+NRG_BF_E!K43+NRG_PR_E!K43+NRG_NI_E!K43+NRG_CL_E!K43+NRG_LNG_E!K43+NRG_BIOG_E!K43+NRG_GTL_E!K43+NRG_CPP_E!K43+NRG_NSP_E!K43</f>
        <v>105.14798891999999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102.67298964</v>
      </c>
      <c r="M43" s="8">
        <f>NRG_CM_E!M43+NRG_OIL_NG_E!M43+NRG_PF_E!M43+NRG_CO_E!M43+NRG_BKBPB_E!M43+NRG_GW_E!M43+NRG_BF_E!M43+NRG_PR_E!M43+NRG_NI_E!M43+NRG_CL_E!M43+NRG_LNG_E!M43+NRG_BIOG_E!M43+NRG_GTL_E!M43+NRG_CPP_E!M43+NRG_NSP_E!M43</f>
        <v>99.464400360000013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99.464133600000011</v>
      </c>
      <c r="O43" s="8">
        <f>NRG_CM_E!O43+NRG_OIL_NG_E!O43+NRG_PF_E!O43+NRG_CO_E!O43+NRG_BKBPB_E!O43+NRG_GW_E!O43+NRG_BF_E!O43+NRG_PR_E!O43+NRG_NI_E!O43+NRG_CL_E!O43+NRG_LNG_E!O43+NRG_BIOG_E!O43+NRG_GTL_E!O43+NRG_CPP_E!O43+NRG_NSP_E!O43</f>
        <v>93.047488560000005</v>
      </c>
      <c r="P43" s="8">
        <f>NRG_CM_E!P43+NRG_OIL_NG_E!P43+NRG_PF_E!P43+NRG_CO_E!P43+NRG_BKBPB_E!P43+NRG_GW_E!P43+NRG_BF_E!P43+NRG_PR_E!P43+NRG_NI_E!P43+NRG_CL_E!P43+NRG_LNG_E!P43+NRG_BIOG_E!P43+NRG_GTL_E!P43+NRG_CPP_E!P43+NRG_NSP_E!P43</f>
        <v>112.29849072000002</v>
      </c>
      <c r="Q43" s="8">
        <f>NRG_CM_E!Q43+NRG_OIL_NG_E!Q43+NRG_PF_E!Q43+NRG_CO_E!Q43+NRG_BKBPB_E!Q43+NRG_GW_E!Q43+NRG_BF_E!Q43+NRG_PR_E!Q43+NRG_NI_E!Q43+NRG_CL_E!Q43+NRG_LNG_E!Q43+NRG_BIOG_E!Q43+NRG_GTL_E!Q43+NRG_CPP_E!Q43+NRG_NSP_E!Q43</f>
        <v>86.630309999999994</v>
      </c>
      <c r="R43" s="8">
        <f>NRG_CM_E!R43+NRG_OIL_NG_E!R43+NRG_PF_E!R43+NRG_CO_E!R43+NRG_BKBPB_E!R43+NRG_GW_E!R43+NRG_BF_E!R43+NRG_PR_E!R43+NRG_NI_E!R43+NRG_CL_E!R43+NRG_LNG_E!R43+NRG_BIOG_E!R43+NRG_GTL_E!R43+NRG_CPP_E!R43+NRG_NSP_E!R43</f>
        <v>105.14798892000002</v>
      </c>
      <c r="S43" s="8">
        <f>NRG_CM_E!S43+NRG_OIL_NG_E!S43+NRG_PF_E!S43+NRG_CO_E!S43+NRG_BKBPB_E!S43+NRG_GW_E!S43+NRG_BF_E!S43+NRG_PR_E!S43+NRG_NI_E!S43+NRG_CL_E!S43+NRG_LNG_E!S43+NRG_BIOG_E!S43+NRG_GTL_E!S43+NRG_CPP_E!S43+NRG_NSP_E!S43</f>
        <v>89.216548199999991</v>
      </c>
      <c r="T43" s="8">
        <f>NRG_CM_E!T43+NRG_OIL_NG_E!T43+NRG_PF_E!T43+NRG_CO_E!T43+NRG_BKBPB_E!T43+NRG_GW_E!T43+NRG_BF_E!T43+NRG_PR_E!T43+NRG_NI_E!T43+NRG_CL_E!T43+NRG_LNG_E!T43+NRG_BIOG_E!T43+NRG_GTL_E!T43+NRG_CPP_E!T43+NRG_NSP_E!T43</f>
        <v>84.144106799999975</v>
      </c>
      <c r="U43" s="8">
        <f>NRG_CM_E!U43+NRG_OIL_NG_E!U43+NRG_PF_E!U43+NRG_CO_E!U43+NRG_BKBPB_E!U43+NRG_GW_E!U43+NRG_BF_E!U43+NRG_PR_E!U43+NRG_NI_E!U43+NRG_CL_E!U43+NRG_LNG_E!U43+NRG_BIOG_E!U43+NRG_GTL_E!U43+NRG_CPP_E!U43+NRG_NSP_E!U43</f>
        <v>64.544982840000003</v>
      </c>
      <c r="V43" s="8">
        <f>NRG_CM_E!V43+NRG_OIL_NG_E!V43+NRG_PF_E!V43+NRG_CO_E!V43+NRG_BKBPB_E!V43+NRG_GW_E!V43+NRG_BF_E!V43+NRG_PR_E!V43+NRG_NI_E!V43+NRG_CL_E!V43+NRG_LNG_E!V43+NRG_BIOG_E!V43+NRG_GTL_E!V43+NRG_CPP_E!V43+NRG_NSP_E!V43</f>
        <v>72.144174959999987</v>
      </c>
      <c r="W43" s="8">
        <f>NRG_CM_E!W43+NRG_OIL_NG_E!W43+NRG_PF_E!W43+NRG_CO_E!W43+NRG_BKBPB_E!W43+NRG_GW_E!W43+NRG_BF_E!W43+NRG_PR_E!W43+NRG_NI_E!W43+NRG_CL_E!W43+NRG_LNG_E!W43+NRG_BIOG_E!W43+NRG_GTL_E!W43+NRG_CPP_E!W43+NRG_NSP_E!W43</f>
        <v>71.538896520000009</v>
      </c>
      <c r="X43" s="8">
        <f>NRG_CM_E!X43+NRG_OIL_NG_E!X43+NRG_PF_E!X43+NRG_CO_E!X43+NRG_BKBPB_E!X43+NRG_GW_E!X43+NRG_BF_E!X43+NRG_PR_E!X43+NRG_NI_E!X43+NRG_CL_E!X43+NRG_LNG_E!X43+NRG_BIOG_E!X43+NRG_GTL_E!X43+NRG_CPP_E!X43+NRG_NSP_E!X43</f>
        <v>70.318736279999982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2195.1259200000004</v>
      </c>
      <c r="D44" s="8">
        <f>NRG_CM_E!D44+NRG_OIL_NG_E!D44+NRG_PF_E!D44+NRG_CO_E!D44+NRG_BKBPB_E!D44+NRG_GW_E!D44+NRG_BF_E!D44+NRG_PR_E!D44+NRG_NI_E!D44+NRG_CL_E!D44+NRG_LNG_E!D44+NRG_BIOG_E!D44+NRG_GTL_E!D44+NRG_CPP_E!D44+NRG_NSP_E!D44</f>
        <v>2338.9660180800001</v>
      </c>
      <c r="E44" s="8">
        <f>NRG_CM_E!E44+NRG_OIL_NG_E!E44+NRG_PF_E!E44+NRG_CO_E!E44+NRG_BKBPB_E!E44+NRG_GW_E!E44+NRG_BF_E!E44+NRG_PR_E!E44+NRG_NI_E!E44+NRG_CL_E!E44+NRG_LNG_E!E44+NRG_BIOG_E!E44+NRG_GTL_E!E44+NRG_CPP_E!E44+NRG_NSP_E!E44</f>
        <v>2357.7279638400005</v>
      </c>
      <c r="F44" s="8">
        <f>NRG_CM_E!F44+NRG_OIL_NG_E!F44+NRG_PF_E!F44+NRG_CO_E!F44+NRG_BKBPB_E!F44+NRG_GW_E!F44+NRG_BF_E!F44+NRG_PR_E!F44+NRG_NI_E!F44+NRG_CL_E!F44+NRG_LNG_E!F44+NRG_BIOG_E!F44+NRG_GTL_E!F44+NRG_CPP_E!F44+NRG_NSP_E!F44</f>
        <v>2257.6649961600001</v>
      </c>
      <c r="G44" s="8">
        <f>NRG_CM_E!G44+NRG_OIL_NG_E!G44+NRG_PF_E!G44+NRG_CO_E!G44+NRG_BKBPB_E!G44+NRG_GW_E!G44+NRG_BF_E!G44+NRG_PR_E!G44+NRG_NI_E!G44+NRG_CL_E!G44+NRG_LNG_E!G44+NRG_BIOG_E!G44+NRG_GTL_E!G44+NRG_CPP_E!G44+NRG_NSP_E!G44</f>
        <v>2148.2216128800001</v>
      </c>
      <c r="H44" s="8">
        <f>NRG_CM_E!H44+NRG_OIL_NG_E!H44+NRG_PF_E!H44+NRG_CO_E!H44+NRG_BKBPB_E!H44+NRG_GW_E!H44+NRG_BF_E!H44+NRG_PR_E!H44+NRG_NI_E!H44+NRG_CL_E!H44+NRG_LNG_E!H44+NRG_BIOG_E!H44+NRG_GTL_E!H44+NRG_CPP_E!H44+NRG_NSP_E!H44</f>
        <v>2098.1901290400006</v>
      </c>
      <c r="I44" s="8">
        <f>NRG_CM_E!I44+NRG_OIL_NG_E!I44+NRG_PF_E!I44+NRG_CO_E!I44+NRG_BKBPB_E!I44+NRG_GW_E!I44+NRG_BF_E!I44+NRG_PR_E!I44+NRG_NI_E!I44+NRG_CL_E!I44+NRG_LNG_E!I44+NRG_BIOG_E!I44+NRG_GTL_E!I44+NRG_CPP_E!I44+NRG_NSP_E!I44</f>
        <v>1932.4611871200002</v>
      </c>
      <c r="J44" s="8">
        <f>NRG_CM_E!J44+NRG_OIL_NG_E!J44+NRG_PF_E!J44+NRG_CO_E!J44+NRG_BKBPB_E!J44+NRG_GW_E!J44+NRG_BF_E!J44+NRG_PR_E!J44+NRG_NI_E!J44+NRG_CL_E!J44+NRG_LNG_E!J44+NRG_BIOG_E!J44+NRG_GTL_E!J44+NRG_CPP_E!J44+NRG_NSP_E!J44</f>
        <v>2285.8076361600001</v>
      </c>
      <c r="K44" s="8">
        <f>NRG_CM_E!K44+NRG_OIL_NG_E!K44+NRG_PF_E!K44+NRG_CO_E!K44+NRG_BKBPB_E!K44+NRG_GW_E!K44+NRG_BF_E!K44+NRG_PR_E!K44+NRG_NI_E!K44+NRG_CL_E!K44+NRG_LNG_E!K44+NRG_BIOG_E!K44+NRG_GTL_E!K44+NRG_CPP_E!K44+NRG_NSP_E!K44</f>
        <v>2279.5538400000005</v>
      </c>
      <c r="L44" s="8">
        <f>NRG_CM_E!L44+NRG_OIL_NG_E!L44+NRG_PF_E!L44+NRG_CO_E!L44+NRG_BKBPB_E!L44+NRG_GW_E!L44+NRG_BF_E!L44+NRG_PR_E!L44+NRG_NI_E!L44+NRG_CL_E!L44+NRG_LNG_E!L44+NRG_BIOG_E!L44+NRG_GTL_E!L44+NRG_CPP_E!L44+NRG_NSP_E!L44</f>
        <v>2349.8639071200005</v>
      </c>
      <c r="M44" s="8">
        <f>NRG_CM_E!M44+NRG_OIL_NG_E!M44+NRG_PF_E!M44+NRG_CO_E!M44+NRG_BKBPB_E!M44+NRG_GW_E!M44+NRG_BF_E!M44+NRG_PR_E!M44+NRG_NI_E!M44+NRG_CL_E!M44+NRG_LNG_E!M44+NRG_BIOG_E!M44+NRG_GTL_E!M44+NRG_CPP_E!M44+NRG_NSP_E!M44</f>
        <v>2495.3761238400002</v>
      </c>
      <c r="N44" s="8">
        <f>NRG_CM_E!N44+NRG_OIL_NG_E!N44+NRG_PF_E!N44+NRG_CO_E!N44+NRG_BKBPB_E!N44+NRG_GW_E!N44+NRG_BF_E!N44+NRG_PR_E!N44+NRG_NI_E!N44+NRG_CL_E!N44+NRG_LNG_E!N44+NRG_BIOG_E!N44+NRG_GTL_E!N44+NRG_CPP_E!N44+NRG_NSP_E!N44</f>
        <v>2275.5600928800004</v>
      </c>
      <c r="O44" s="8">
        <f>NRG_CM_E!O44+NRG_OIL_NG_E!O44+NRG_PF_E!O44+NRG_CO_E!O44+NRG_BKBPB_E!O44+NRG_GW_E!O44+NRG_BF_E!O44+NRG_PR_E!O44+NRG_NI_E!O44+NRG_CL_E!O44+NRG_LNG_E!O44+NRG_BIOG_E!O44+NRG_GTL_E!O44+NRG_CPP_E!O44+NRG_NSP_E!O44</f>
        <v>1724.4720309600002</v>
      </c>
      <c r="P44" s="8">
        <f>NRG_CM_E!P44+NRG_OIL_NG_E!P44+NRG_PF_E!P44+NRG_CO_E!P44+NRG_BKBPB_E!P44+NRG_GW_E!P44+NRG_BF_E!P44+NRG_PR_E!P44+NRG_NI_E!P44+NRG_CL_E!P44+NRG_LNG_E!P44+NRG_BIOG_E!P44+NRG_GTL_E!P44+NRG_CPP_E!P44+NRG_NSP_E!P44</f>
        <v>1148.61593808</v>
      </c>
      <c r="Q44" s="8">
        <f>NRG_CM_E!Q44+NRG_OIL_NG_E!Q44+NRG_PF_E!Q44+NRG_CO_E!Q44+NRG_BKBPB_E!Q44+NRG_GW_E!Q44+NRG_BF_E!Q44+NRG_PR_E!Q44+NRG_NI_E!Q44+NRG_CL_E!Q44+NRG_LNG_E!Q44+NRG_BIOG_E!Q44+NRG_GTL_E!Q44+NRG_CPP_E!Q44+NRG_NSP_E!Q44</f>
        <v>1136.23206192</v>
      </c>
      <c r="R44" s="8">
        <f>NRG_CM_E!R44+NRG_OIL_NG_E!R44+NRG_PF_E!R44+NRG_CO_E!R44+NRG_BKBPB_E!R44+NRG_GW_E!R44+NRG_BF_E!R44+NRG_PR_E!R44+NRG_NI_E!R44+NRG_CL_E!R44+NRG_LNG_E!R44+NRG_BIOG_E!R44+NRG_GTL_E!R44+NRG_CPP_E!R44+NRG_NSP_E!R44</f>
        <v>1743.0481238400002</v>
      </c>
      <c r="S44" s="8">
        <f>NRG_CM_E!S44+NRG_OIL_NG_E!S44+NRG_PF_E!S44+NRG_CO_E!S44+NRG_BKBPB_E!S44+NRG_GW_E!S44+NRG_BF_E!S44+NRG_PR_E!S44+NRG_NI_E!S44+NRG_CL_E!S44+NRG_LNG_E!S44+NRG_BIOG_E!S44+NRG_GTL_E!S44+NRG_CPP_E!S44+NRG_NSP_E!S44</f>
        <v>1662.5520928800004</v>
      </c>
      <c r="T44" s="8">
        <f>NRG_CM_E!T44+NRG_OIL_NG_E!T44+NRG_PF_E!T44+NRG_CO_E!T44+NRG_BKBPB_E!T44+NRG_GW_E!T44+NRG_BF_E!T44+NRG_PR_E!T44+NRG_NI_E!T44+NRG_CL_E!T44+NRG_LNG_E!T44+NRG_BIOG_E!T44+NRG_GTL_E!T44+NRG_CPP_E!T44+NRG_NSP_E!T44</f>
        <v>1389.1257259199999</v>
      </c>
      <c r="U44" s="8">
        <f>NRG_CM_E!U44+NRG_OIL_NG_E!U44+NRG_PF_E!U44+NRG_CO_E!U44+NRG_BKBPB_E!U44+NRG_GW_E!U44+NRG_BF_E!U44+NRG_PR_E!U44+NRG_NI_E!U44+NRG_CL_E!U44+NRG_LNG_E!U44+NRG_BIOG_E!U44+NRG_GTL_E!U44+NRG_CPP_E!U44+NRG_NSP_E!U44</f>
        <v>1295.0680075200003</v>
      </c>
      <c r="V44" s="8">
        <f>NRG_CM_E!V44+NRG_OIL_NG_E!V44+NRG_PF_E!V44+NRG_CO_E!V44+NRG_BKBPB_E!V44+NRG_GW_E!V44+NRG_BF_E!V44+NRG_PR_E!V44+NRG_NI_E!V44+NRG_CL_E!V44+NRG_LNG_E!V44+NRG_BIOG_E!V44+NRG_GTL_E!V44+NRG_CPP_E!V44+NRG_NSP_E!V44</f>
        <v>1255.9787164800002</v>
      </c>
      <c r="W44" s="8">
        <f>NRG_CM_E!W44+NRG_OIL_NG_E!W44+NRG_PF_E!W44+NRG_CO_E!W44+NRG_BKBPB_E!W44+NRG_GW_E!W44+NRG_BF_E!W44+NRG_PR_E!W44+NRG_NI_E!W44+NRG_CL_E!W44+NRG_LNG_E!W44+NRG_BIOG_E!W44+NRG_GTL_E!W44+NRG_CPP_E!W44+NRG_NSP_E!W44</f>
        <v>1254.9257359200003</v>
      </c>
      <c r="X44" s="8">
        <f>NRG_CM_E!X44+NRG_OIL_NG_E!X44+NRG_PF_E!X44+NRG_CO_E!X44+NRG_BKBPB_E!X44+NRG_GW_E!X44+NRG_BF_E!X44+NRG_PR_E!X44+NRG_NI_E!X44+NRG_CL_E!X44+NRG_LNG_E!X44+NRG_BIOG_E!X44+NRG_GTL_E!X44+NRG_CPP_E!X44+NRG_NSP_E!X44</f>
        <v>1357.8542373600003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2.9467479600000002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2.9467479600000002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2.9467479600000002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2.9467479600000002</v>
      </c>
      <c r="G46" s="8">
        <f>NRG_CM_E!G46+NRG_OIL_NG_E!G46+NRG_PF_E!G46+NRG_CO_E!G46+NRG_BKBPB_E!G46+NRG_GW_E!G46+NRG_BF_E!G46+NRG_PR_E!G46+NRG_NI_E!G46+NRG_CL_E!G46+NRG_LNG_E!G46+NRG_BIOG_E!G46+NRG_GTL_E!G46+NRG_CPP_E!G46+NRG_NSP_E!G46</f>
        <v>2.9467479600000002</v>
      </c>
      <c r="H46" s="8">
        <f>NRG_CM_E!H46+NRG_OIL_NG_E!H46+NRG_PF_E!H46+NRG_CO_E!H46+NRG_BKBPB_E!H46+NRG_GW_E!H46+NRG_BF_E!H46+NRG_PR_E!H46+NRG_NI_E!H46+NRG_CL_E!H46+NRG_LNG_E!H46+NRG_BIOG_E!H46+NRG_GTL_E!H46+NRG_CPP_E!H46+NRG_NSP_E!H46</f>
        <v>2.9467479600000002</v>
      </c>
      <c r="I46" s="8">
        <f>NRG_CM_E!I46+NRG_OIL_NG_E!I46+NRG_PF_E!I46+NRG_CO_E!I46+NRG_BKBPB_E!I46+NRG_GW_E!I46+NRG_BF_E!I46+NRG_PR_E!I46+NRG_NI_E!I46+NRG_CL_E!I46+NRG_LNG_E!I46+NRG_BIOG_E!I46+NRG_GTL_E!I46+NRG_CPP_E!I46+NRG_NSP_E!I46</f>
        <v>2.9467479600000002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2.9467479600000002</v>
      </c>
      <c r="D50" s="8">
        <f>NRG_CM_E!D50+NRG_OIL_NG_E!D50+NRG_PF_E!D50+NRG_CO_E!D50+NRG_BKBPB_E!D50+NRG_GW_E!D50+NRG_BF_E!D50+NRG_PR_E!D50+NRG_NI_E!D50+NRG_CL_E!D50+NRG_LNG_E!D50+NRG_BIOG_E!D50+NRG_GTL_E!D50+NRG_CPP_E!D50+NRG_NSP_E!D50</f>
        <v>2.9467479600000002</v>
      </c>
      <c r="E50" s="8">
        <f>NRG_CM_E!E50+NRG_OIL_NG_E!E50+NRG_PF_E!E50+NRG_CO_E!E50+NRG_BKBPB_E!E50+NRG_GW_E!E50+NRG_BF_E!E50+NRG_PR_E!E50+NRG_NI_E!E50+NRG_CL_E!E50+NRG_LNG_E!E50+NRG_BIOG_E!E50+NRG_GTL_E!E50+NRG_CPP_E!E50+NRG_NSP_E!E50</f>
        <v>5.8934959200000003</v>
      </c>
      <c r="F50" s="8">
        <f>NRG_CM_E!F50+NRG_OIL_NG_E!F50+NRG_PF_E!F50+NRG_CO_E!F50+NRG_BKBPB_E!F50+NRG_GW_E!F50+NRG_BF_E!F50+NRG_PR_E!F50+NRG_NI_E!F50+NRG_CL_E!F50+NRG_LNG_E!F50+NRG_BIOG_E!F50+NRG_GTL_E!F50+NRG_CPP_E!F50+NRG_NSP_E!F50</f>
        <v>5.8934959200000003</v>
      </c>
      <c r="G50" s="8">
        <f>NRG_CM_E!G50+NRG_OIL_NG_E!G50+NRG_PF_E!G50+NRG_CO_E!G50+NRG_BKBPB_E!G50+NRG_GW_E!G50+NRG_BF_E!G50+NRG_PR_E!G50+NRG_NI_E!G50+NRG_CL_E!G50+NRG_LNG_E!G50+NRG_BIOG_E!G50+NRG_GTL_E!G50+NRG_CPP_E!G50+NRG_NSP_E!G50</f>
        <v>29.466687960000002</v>
      </c>
      <c r="H50" s="8">
        <f>NRG_CM_E!H50+NRG_OIL_NG_E!H50+NRG_PF_E!H50+NRG_CO_E!H50+NRG_BKBPB_E!H50+NRG_GW_E!H50+NRG_BF_E!H50+NRG_PR_E!H50+NRG_NI_E!H50+NRG_CL_E!H50+NRG_LNG_E!H50+NRG_BIOG_E!H50+NRG_GTL_E!H50+NRG_CPP_E!H50+NRG_NSP_E!H50</f>
        <v>29.466424079999999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35.359919999999988</v>
      </c>
      <c r="J50" s="8">
        <f>NRG_CM_E!J50+NRG_OIL_NG_E!J50+NRG_PF_E!J50+NRG_CO_E!J50+NRG_BKBPB_E!J50+NRG_GW_E!J50+NRG_BF_E!J50+NRG_PR_E!J50+NRG_NI_E!J50+NRG_CL_E!J50+NRG_LNG_E!J50+NRG_BIOG_E!J50+NRG_GTL_E!J50+NRG_CPP_E!J50+NRG_NSP_E!J50</f>
        <v>29.466687960000002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51.603317279999999</v>
      </c>
      <c r="L50" s="8">
        <f>NRG_CM_E!L50+NRG_OIL_NG_E!L50+NRG_PF_E!L50+NRG_CO_E!L50+NRG_BKBPB_E!L50+NRG_GW_E!L50+NRG_BF_E!L50+NRG_PR_E!L50+NRG_NI_E!L50+NRG_CL_E!L50+NRG_LNG_E!L50+NRG_BIOG_E!L50+NRG_GTL_E!L50+NRG_CPP_E!L50+NRG_NSP_E!L50</f>
        <v>74.399646599999983</v>
      </c>
      <c r="M50" s="8">
        <f>NRG_CM_E!M50+NRG_OIL_NG_E!M50+NRG_PF_E!M50+NRG_CO_E!M50+NRG_BKBPB_E!M50+NRG_GW_E!M50+NRG_BF_E!M50+NRG_PR_E!M50+NRG_NI_E!M50+NRG_CL_E!M50+NRG_LNG_E!M50+NRG_BIOG_E!M50+NRG_GTL_E!M50+NRG_CPP_E!M50+NRG_NSP_E!M50</f>
        <v>35.183912040000017</v>
      </c>
      <c r="N50" s="8">
        <f>NRG_CM_E!N50+NRG_OIL_NG_E!N50+NRG_PF_E!N50+NRG_CO_E!N50+NRG_BKBPB_E!N50+NRG_GW_E!N50+NRG_BF_E!N50+NRG_PR_E!N50+NRG_NI_E!N50+NRG_CL_E!N50+NRG_LNG_E!N50+NRG_BIOG_E!N50+NRG_GTL_E!N50+NRG_CPP_E!N50+NRG_NSP_E!N50</f>
        <v>50.576824080000023</v>
      </c>
      <c r="O50" s="8">
        <f>NRG_CM_E!O50+NRG_OIL_NG_E!O50+NRG_PF_E!O50+NRG_CO_E!O50+NRG_BKBPB_E!O50+NRG_GW_E!O50+NRG_BF_E!O50+NRG_PR_E!O50+NRG_NI_E!O50+NRG_CL_E!O50+NRG_LNG_E!O50+NRG_BIOG_E!O50+NRG_GTL_E!O50+NRG_CPP_E!O50+NRG_NSP_E!O50</f>
        <v>95.43668796</v>
      </c>
      <c r="P50" s="8">
        <f>NRG_CM_E!P50+NRG_OIL_NG_E!P50+NRG_PF_E!P50+NRG_CO_E!P50+NRG_BKBPB_E!P50+NRG_GW_E!P50+NRG_BF_E!P50+NRG_PR_E!P50+NRG_NI_E!P50+NRG_CL_E!P50+NRG_LNG_E!P50+NRG_BIOG_E!P50+NRG_GTL_E!P50+NRG_CPP_E!P50+NRG_NSP_E!P50</f>
        <v>75.059346600000012</v>
      </c>
      <c r="Q50" s="8">
        <f>NRG_CM_E!Q50+NRG_OIL_NG_E!Q50+NRG_PF_E!Q50+NRG_CO_E!Q50+NRG_BKBPB_E!Q50+NRG_GW_E!Q50+NRG_BF_E!Q50+NRG_PR_E!Q50+NRG_NI_E!Q50+NRG_CL_E!Q50+NRG_LNG_E!Q50+NRG_BIOG_E!Q50+NRG_GTL_E!Q50+NRG_CPP_E!Q50+NRG_NSP_E!Q50</f>
        <v>70.368087959999997</v>
      </c>
      <c r="R50" s="8">
        <f>NRG_CM_E!R50+NRG_OIL_NG_E!R50+NRG_PF_E!R50+NRG_CO_E!R50+NRG_BKBPB_E!R50+NRG_GW_E!R50+NRG_BF_E!R50+NRG_PR_E!R50+NRG_NI_E!R50+NRG_CL_E!R50+NRG_LNG_E!R50+NRG_BIOG_E!R50+NRG_GTL_E!R50+NRG_CPP_E!R50+NRG_NSP_E!R50</f>
        <v>55.130601240000004</v>
      </c>
      <c r="S50" s="8">
        <f>NRG_CM_E!S50+NRG_OIL_NG_E!S50+NRG_PF_E!S50+NRG_CO_E!S50+NRG_BKBPB_E!S50+NRG_GW_E!S50+NRG_BF_E!S50+NRG_PR_E!S50+NRG_NI_E!S50+NRG_CL_E!S50+NRG_LNG_E!S50+NRG_BIOG_E!S50+NRG_GTL_E!S50+NRG_CPP_E!S50+NRG_NSP_E!S50</f>
        <v>74.331565560000001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65.03639256000001</v>
      </c>
      <c r="U50" s="8">
        <f>NRG_CM_E!U50+NRG_OIL_NG_E!U50+NRG_PF_E!U50+NRG_CO_E!U50+NRG_BKBPB_E!U50+NRG_GW_E!U50+NRG_BF_E!U50+NRG_PR_E!U50+NRG_NI_E!U50+NRG_CL_E!U50+NRG_LNG_E!U50+NRG_BIOG_E!U50+NRG_GTL_E!U50+NRG_CPP_E!U50+NRG_NSP_E!U50</f>
        <v>83.26337580000002</v>
      </c>
      <c r="V50" s="8">
        <f>NRG_CM_E!V50+NRG_OIL_NG_E!V50+NRG_PF_E!V50+NRG_CO_E!V50+NRG_BKBPB_E!V50+NRG_GW_E!V50+NRG_BF_E!V50+NRG_PR_E!V50+NRG_NI_E!V50+NRG_CL_E!V50+NRG_LNG_E!V50+NRG_BIOG_E!V50+NRG_GTL_E!V50+NRG_CPP_E!V50+NRG_NSP_E!V50</f>
        <v>97.416051840000023</v>
      </c>
      <c r="W50" s="8">
        <f>NRG_CM_E!W50+NRG_OIL_NG_E!W50+NRG_PF_E!W50+NRG_CO_E!W50+NRG_BKBPB_E!W50+NRG_GW_E!W50+NRG_BF_E!W50+NRG_PR_E!W50+NRG_NI_E!W50+NRG_CL_E!W50+NRG_LNG_E!W50+NRG_BIOG_E!W50+NRG_GTL_E!W50+NRG_CPP_E!W50+NRG_NSP_E!W50</f>
        <v>95.802161760000004</v>
      </c>
      <c r="X50" s="8">
        <f>NRG_CM_E!X50+NRG_OIL_NG_E!X50+NRG_PF_E!X50+NRG_CO_E!X50+NRG_BKBPB_E!X50+NRG_GW_E!X50+NRG_BF_E!X50+NRG_PR_E!X50+NRG_NI_E!X50+NRG_CL_E!X50+NRG_LNG_E!X50+NRG_BIOG_E!X50+NRG_GTL_E!X50+NRG_CPP_E!X50+NRG_NSP_E!X50</f>
        <v>63.615926519999981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1769.2705800000003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1356.1614000000004</v>
      </c>
      <c r="E51" s="27">
        <f>NRG_CM_E!E51+NRG_OIL_NG_E!E51+NRG_PF_E!E51+NRG_CO_E!E51+NRG_BKBPB_E!E51+NRG_GW_E!E51+NRG_BF_E!E51+NRG_PR_E!E51+NRG_NI_E!E51+NRG_CL_E!E51+NRG_LNG_E!E51+NRG_BIOG_E!E51+NRG_GTL_E!E51+NRG_CPP_E!E51+NRG_NSP_E!E51</f>
        <v>1251.0917100000001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1226.2001400000001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1471.7330099999999</v>
      </c>
      <c r="H51" s="27">
        <f>NRG_CM_E!H51+NRG_OIL_NG_E!H51+NRG_PF_E!H51+NRG_CO_E!H51+NRG_BKBPB_E!H51+NRG_GW_E!H51+NRG_BF_E!H51+NRG_PR_E!H51+NRG_NI_E!H51+NRG_CL_E!H51+NRG_LNG_E!H51+NRG_BIOG_E!H51+NRG_GTL_E!H51+NRG_CPP_E!H51+NRG_NSP_E!H51</f>
        <v>1370.1976200000004</v>
      </c>
      <c r="I51" s="27">
        <f>NRG_CM_E!I51+NRG_OIL_NG_E!I51+NRG_PF_E!I51+NRG_CO_E!I51+NRG_BKBPB_E!I51+NRG_GW_E!I51+NRG_BF_E!I51+NRG_PR_E!I51+NRG_NI_E!I51+NRG_CL_E!I51+NRG_LNG_E!I51+NRG_BIOG_E!I51+NRG_GTL_E!I51+NRG_CPP_E!I51+NRG_NSP_E!I51</f>
        <v>1408.8729600000001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1704.49191</v>
      </c>
      <c r="K51" s="27">
        <f>NRG_CM_E!K51+NRG_OIL_NG_E!K51+NRG_PF_E!K51+NRG_CO_E!K51+NRG_BKBPB_E!K51+NRG_GW_E!K51+NRG_BF_E!K51+NRG_PR_E!K51+NRG_NI_E!K51+NRG_CL_E!K51+NRG_LNG_E!K51+NRG_BIOG_E!K51+NRG_GTL_E!K51+NRG_CPP_E!K51+NRG_NSP_E!K51</f>
        <v>1568.0174400000001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1474.6614299999999</v>
      </c>
      <c r="M51" s="27">
        <f>NRG_CM_E!M51+NRG_OIL_NG_E!M51+NRG_PF_E!M51+NRG_CO_E!M51+NRG_BKBPB_E!M51+NRG_GW_E!M51+NRG_BF_E!M51+NRG_PR_E!M51+NRG_NI_E!M51+NRG_CL_E!M51+NRG_LNG_E!M51+NRG_BIOG_E!M51+NRG_GTL_E!M51+NRG_CPP_E!M51+NRG_NSP_E!M51</f>
        <v>1655.8700399999998</v>
      </c>
      <c r="N51" s="27">
        <f>NRG_CM_E!N51+NRG_OIL_NG_E!N51+NRG_PF_E!N51+NRG_CO_E!N51+NRG_BKBPB_E!N51+NRG_GW_E!N51+NRG_BF_E!N51+NRG_PR_E!N51+NRG_NI_E!N51+NRG_CL_E!N51+NRG_LNG_E!N51+NRG_BIOG_E!N51+NRG_GTL_E!N51+NRG_CPP_E!N51+NRG_NSP_E!N51</f>
        <v>2083.2174000000005</v>
      </c>
      <c r="O51" s="27">
        <f>NRG_CM_E!O51+NRG_OIL_NG_E!O51+NRG_PF_E!O51+NRG_CO_E!O51+NRG_BKBPB_E!O51+NRG_GW_E!O51+NRG_BF_E!O51+NRG_PR_E!O51+NRG_NI_E!O51+NRG_CL_E!O51+NRG_LNG_E!O51+NRG_BIOG_E!O51+NRG_GTL_E!O51+NRG_CPP_E!O51+NRG_NSP_E!O51</f>
        <v>2342.6855100000002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2623.7128500000003</v>
      </c>
      <c r="Q51" s="27">
        <f>NRG_CM_E!Q51+NRG_OIL_NG_E!Q51+NRG_PF_E!Q51+NRG_CO_E!Q51+NRG_BKBPB_E!Q51+NRG_GW_E!Q51+NRG_BF_E!Q51+NRG_PR_E!Q51+NRG_NI_E!Q51+NRG_CL_E!Q51+NRG_LNG_E!Q51+NRG_BIOG_E!Q51+NRG_GTL_E!Q51+NRG_CPP_E!Q51+NRG_NSP_E!Q51</f>
        <v>2685.2601600000003</v>
      </c>
      <c r="R51" s="27">
        <f>NRG_CM_E!R51+NRG_OIL_NG_E!R51+NRG_PF_E!R51+NRG_CO_E!R51+NRG_BKBPB_E!R51+NRG_GW_E!R51+NRG_BF_E!R51+NRG_PR_E!R51+NRG_NI_E!R51+NRG_CL_E!R51+NRG_LNG_E!R51+NRG_BIOG_E!R51+NRG_GTL_E!R51+NRG_CPP_E!R51+NRG_NSP_E!R51</f>
        <v>2805.6788100000003</v>
      </c>
      <c r="S51" s="27">
        <f>NRG_CM_E!S51+NRG_OIL_NG_E!S51+NRG_PF_E!S51+NRG_CO_E!S51+NRG_BKBPB_E!S51+NRG_GW_E!S51+NRG_BF_E!S51+NRG_PR_E!S51+NRG_NI_E!S51+NRG_CL_E!S51+NRG_LNG_E!S51+NRG_BIOG_E!S51+NRG_GTL_E!S51+NRG_CPP_E!S51+NRG_NSP_E!S51</f>
        <v>2445.4326600000004</v>
      </c>
      <c r="T51" s="27">
        <f>NRG_CM_E!T51+NRG_OIL_NG_E!T51+NRG_PF_E!T51+NRG_CO_E!T51+NRG_BKBPB_E!T51+NRG_GW_E!T51+NRG_BF_E!T51+NRG_PR_E!T51+NRG_NI_E!T51+NRG_CL_E!T51+NRG_LNG_E!T51+NRG_BIOG_E!T51+NRG_GTL_E!T51+NRG_CPP_E!T51+NRG_NSP_E!T51</f>
        <v>3353.4179593200006</v>
      </c>
      <c r="U51" s="27">
        <f>NRG_CM_E!U51+NRG_OIL_NG_E!U51+NRG_PF_E!U51+NRG_CO_E!U51+NRG_BKBPB_E!U51+NRG_GW_E!U51+NRG_BF_E!U51+NRG_PR_E!U51+NRG_NI_E!U51+NRG_CL_E!U51+NRG_LNG_E!U51+NRG_BIOG_E!U51+NRG_GTL_E!U51+NRG_CPP_E!U51+NRG_NSP_E!U51</f>
        <v>2864.5339932000002</v>
      </c>
      <c r="V51" s="27">
        <f>NRG_CM_E!V51+NRG_OIL_NG_E!V51+NRG_PF_E!V51+NRG_CO_E!V51+NRG_BKBPB_E!V51+NRG_GW_E!V51+NRG_BF_E!V51+NRG_PR_E!V51+NRG_NI_E!V51+NRG_CL_E!V51+NRG_LNG_E!V51+NRG_BIOG_E!V51+NRG_GTL_E!V51+NRG_CPP_E!V51+NRG_NSP_E!V51</f>
        <v>3447.6272503199998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3564.0687020400005</v>
      </c>
      <c r="X51" s="27">
        <f>NRG_CM_E!X51+NRG_OIL_NG_E!X51+NRG_PF_E!X51+NRG_CO_E!X51+NRG_BKBPB_E!X51+NRG_GW_E!X51+NRG_BF_E!X51+NRG_PR_E!X51+NRG_NI_E!X51+NRG_CL_E!X51+NRG_LNG_E!X51+NRG_BIOG_E!X51+NRG_GTL_E!X51+NRG_CPP_E!X51+NRG_NSP_E!X51</f>
        <v>3257.7424387199999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31.603057200000002</v>
      </c>
      <c r="D52" s="27">
        <f t="shared" ref="D52:X52" si="20">SUM(D53:D54)</f>
        <v>13.5850572</v>
      </c>
      <c r="E52" s="27">
        <f t="shared" si="20"/>
        <v>36.179114400000003</v>
      </c>
      <c r="F52" s="27">
        <f t="shared" si="20"/>
        <v>25.1680572</v>
      </c>
      <c r="G52" s="27">
        <f t="shared" si="20"/>
        <v>31.603057199999999</v>
      </c>
      <c r="H52" s="27">
        <f t="shared" si="20"/>
        <v>40.755171600000004</v>
      </c>
      <c r="I52" s="27">
        <f t="shared" si="20"/>
        <v>32.031885600000003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0.14311439999999997</v>
      </c>
      <c r="N52" s="27">
        <f t="shared" si="20"/>
        <v>1.4301143999999999</v>
      </c>
      <c r="O52" s="27">
        <f t="shared" si="20"/>
        <v>0.14311439999999997</v>
      </c>
      <c r="P52" s="27">
        <f t="shared" si="20"/>
        <v>0.14311439999999997</v>
      </c>
      <c r="Q52" s="27">
        <f t="shared" si="20"/>
        <v>0.14311439999999997</v>
      </c>
      <c r="R52" s="27">
        <f t="shared" si="20"/>
        <v>0.28622879999999995</v>
      </c>
      <c r="S52" s="27">
        <f t="shared" si="20"/>
        <v>0.57245760000000012</v>
      </c>
      <c r="T52" s="27">
        <f t="shared" si="20"/>
        <v>0.70167240000000008</v>
      </c>
      <c r="U52" s="27">
        <f t="shared" si="20"/>
        <v>1.4084928000000001</v>
      </c>
      <c r="V52" s="27">
        <f t="shared" si="20"/>
        <v>0.1369368</v>
      </c>
      <c r="W52" s="27">
        <f t="shared" si="20"/>
        <v>7.927919999999998E-2</v>
      </c>
      <c r="X52" s="27">
        <f t="shared" si="20"/>
        <v>9.9871200000000021E-2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31.603057200000002</v>
      </c>
      <c r="D53" s="8">
        <f>NRG_CM_E!D53+NRG_OIL_NG_E!D53+NRG_PF_E!D53+NRG_CO_E!D53+NRG_BKBPB_E!D53+NRG_GW_E!D53+NRG_BF_E!D53+NRG_PR_E!D53+NRG_NI_E!D53+NRG_CL_E!D53+NRG_LNG_E!D53+NRG_BIOG_E!D53+NRG_GTL_E!D53+NRG_CPP_E!D53+NRG_NSP_E!D53</f>
        <v>13.5850572</v>
      </c>
      <c r="E53" s="8">
        <f>NRG_CM_E!E53+NRG_OIL_NG_E!E53+NRG_PF_E!E53+NRG_CO_E!E53+NRG_BKBPB_E!E53+NRG_GW_E!E53+NRG_BF_E!E53+NRG_PR_E!E53+NRG_NI_E!E53+NRG_CL_E!E53+NRG_LNG_E!E53+NRG_BIOG_E!E53+NRG_GTL_E!E53+NRG_CPP_E!E53+NRG_NSP_E!E53</f>
        <v>36.179114400000003</v>
      </c>
      <c r="F53" s="8">
        <f>NRG_CM_E!F53+NRG_OIL_NG_E!F53+NRG_PF_E!F53+NRG_CO_E!F53+NRG_BKBPB_E!F53+NRG_GW_E!F53+NRG_BF_E!F53+NRG_PR_E!F53+NRG_NI_E!F53+NRG_CL_E!F53+NRG_LNG_E!F53+NRG_BIOG_E!F53+NRG_GTL_E!F53+NRG_CPP_E!F53+NRG_NSP_E!F53</f>
        <v>25.1680572</v>
      </c>
      <c r="G53" s="8">
        <f>NRG_CM_E!G53+NRG_OIL_NG_E!G53+NRG_PF_E!G53+NRG_CO_E!G53+NRG_BKBPB_E!G53+NRG_GW_E!G53+NRG_BF_E!G53+NRG_PR_E!G53+NRG_NI_E!G53+NRG_CL_E!G53+NRG_LNG_E!G53+NRG_BIOG_E!G53+NRG_GTL_E!G53+NRG_CPP_E!G53+NRG_NSP_E!G53</f>
        <v>31.603057199999999</v>
      </c>
      <c r="H53" s="8">
        <f>NRG_CM_E!H53+NRG_OIL_NG_E!H53+NRG_PF_E!H53+NRG_CO_E!H53+NRG_BKBPB_E!H53+NRG_GW_E!H53+NRG_BF_E!H53+NRG_PR_E!H53+NRG_NI_E!H53+NRG_CL_E!H53+NRG_LNG_E!H53+NRG_BIOG_E!H53+NRG_GTL_E!H53+NRG_CPP_E!H53+NRG_NSP_E!H53</f>
        <v>40.755171600000004</v>
      </c>
      <c r="I53" s="8">
        <f>NRG_CM_E!I53+NRG_OIL_NG_E!I53+NRG_PF_E!I53+NRG_CO_E!I53+NRG_BKBPB_E!I53+NRG_GW_E!I53+NRG_BF_E!I53+NRG_PR_E!I53+NRG_NI_E!I53+NRG_CL_E!I53+NRG_LNG_E!I53+NRG_BIOG_E!I53+NRG_GTL_E!I53+NRG_CPP_E!I53+NRG_NSP_E!I53</f>
        <v>32.031885600000003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0.14311439999999997</v>
      </c>
      <c r="N53" s="8">
        <f>NRG_CM_E!N53+NRG_OIL_NG_E!N53+NRG_PF_E!N53+NRG_CO_E!N53+NRG_BKBPB_E!N53+NRG_GW_E!N53+NRG_BF_E!N53+NRG_PR_E!N53+NRG_NI_E!N53+NRG_CL_E!N53+NRG_LNG_E!N53+NRG_BIOG_E!N53+NRG_GTL_E!N53+NRG_CPP_E!N53+NRG_NSP_E!N53</f>
        <v>1.4301143999999999</v>
      </c>
      <c r="O53" s="8">
        <f>NRG_CM_E!O53+NRG_OIL_NG_E!O53+NRG_PF_E!O53+NRG_CO_E!O53+NRG_BKBPB_E!O53+NRG_GW_E!O53+NRG_BF_E!O53+NRG_PR_E!O53+NRG_NI_E!O53+NRG_CL_E!O53+NRG_LNG_E!O53+NRG_BIOG_E!O53+NRG_GTL_E!O53+NRG_CPP_E!O53+NRG_NSP_E!O53</f>
        <v>0.14311439999999997</v>
      </c>
      <c r="P53" s="8">
        <f>NRG_CM_E!P53+NRG_OIL_NG_E!P53+NRG_PF_E!P53+NRG_CO_E!P53+NRG_BKBPB_E!P53+NRG_GW_E!P53+NRG_BF_E!P53+NRG_PR_E!P53+NRG_NI_E!P53+NRG_CL_E!P53+NRG_LNG_E!P53+NRG_BIOG_E!P53+NRG_GTL_E!P53+NRG_CPP_E!P53+NRG_NSP_E!P53</f>
        <v>0.14311439999999997</v>
      </c>
      <c r="Q53" s="8">
        <f>NRG_CM_E!Q53+NRG_OIL_NG_E!Q53+NRG_PF_E!Q53+NRG_CO_E!Q53+NRG_BKBPB_E!Q53+NRG_GW_E!Q53+NRG_BF_E!Q53+NRG_PR_E!Q53+NRG_NI_E!Q53+NRG_CL_E!Q53+NRG_LNG_E!Q53+NRG_BIOG_E!Q53+NRG_GTL_E!Q53+NRG_CPP_E!Q53+NRG_NSP_E!Q53</f>
        <v>0.14311439999999997</v>
      </c>
      <c r="R53" s="8">
        <f>NRG_CM_E!R53+NRG_OIL_NG_E!R53+NRG_PF_E!R53+NRG_CO_E!R53+NRG_BKBPB_E!R53+NRG_GW_E!R53+NRG_BF_E!R53+NRG_PR_E!R53+NRG_NI_E!R53+NRG_CL_E!R53+NRG_LNG_E!R53+NRG_BIOG_E!R53+NRG_GTL_E!R53+NRG_CPP_E!R53+NRG_NSP_E!R53</f>
        <v>0.28622879999999995</v>
      </c>
      <c r="S53" s="8">
        <f>NRG_CM_E!S53+NRG_OIL_NG_E!S53+NRG_PF_E!S53+NRG_CO_E!S53+NRG_BKBPB_E!S53+NRG_GW_E!S53+NRG_BF_E!S53+NRG_PR_E!S53+NRG_NI_E!S53+NRG_CL_E!S53+NRG_LNG_E!S53+NRG_BIOG_E!S53+NRG_GTL_E!S53+NRG_CPP_E!S53+NRG_NSP_E!S53</f>
        <v>0.57245760000000012</v>
      </c>
      <c r="T53" s="8">
        <f>NRG_CM_E!T53+NRG_OIL_NG_E!T53+NRG_PF_E!T53+NRG_CO_E!T53+NRG_BKBPB_E!T53+NRG_GW_E!T53+NRG_BF_E!T53+NRG_PR_E!T53+NRG_NI_E!T53+NRG_CL_E!T53+NRG_LNG_E!T53+NRG_BIOG_E!T53+NRG_GTL_E!T53+NRG_CPP_E!T53+NRG_NSP_E!T53</f>
        <v>0.70167240000000008</v>
      </c>
      <c r="U53" s="8">
        <f>NRG_CM_E!U53+NRG_OIL_NG_E!U53+NRG_PF_E!U53+NRG_CO_E!U53+NRG_BKBPB_E!U53+NRG_GW_E!U53+NRG_BF_E!U53+NRG_PR_E!U53+NRG_NI_E!U53+NRG_CL_E!U53+NRG_LNG_E!U53+NRG_BIOG_E!U53+NRG_GTL_E!U53+NRG_CPP_E!U53+NRG_NSP_E!U53</f>
        <v>1.4084928000000001</v>
      </c>
      <c r="V53" s="8">
        <f>NRG_CM_E!V53+NRG_OIL_NG_E!V53+NRG_PF_E!V53+NRG_CO_E!V53+NRG_BKBPB_E!V53+NRG_GW_E!V53+NRG_BF_E!V53+NRG_PR_E!V53+NRG_NI_E!V53+NRG_CL_E!V53+NRG_LNG_E!V53+NRG_BIOG_E!V53+NRG_GTL_E!V53+NRG_CPP_E!V53+NRG_NSP_E!V53</f>
        <v>0.1369368</v>
      </c>
      <c r="W53" s="8">
        <f>NRG_CM_E!W53+NRG_OIL_NG_E!W53+NRG_PF_E!W53+NRG_CO_E!W53+NRG_BKBPB_E!W53+NRG_GW_E!W53+NRG_BF_E!W53+NRG_PR_E!W53+NRG_NI_E!W53+NRG_CL_E!W53+NRG_LNG_E!W53+NRG_BIOG_E!W53+NRG_GTL_E!W53+NRG_CPP_E!W53+NRG_NSP_E!W53</f>
        <v>7.927919999999998E-2</v>
      </c>
      <c r="X53" s="8">
        <f>NRG_CM_E!X53+NRG_OIL_NG_E!X53+NRG_PF_E!X53+NRG_CO_E!X53+NRG_BKBPB_E!X53+NRG_GW_E!X53+NRG_BF_E!X53+NRG_PR_E!X53+NRG_NI_E!X53+NRG_CL_E!X53+NRG_LNG_E!X53+NRG_BIOG_E!X53+NRG_GTL_E!X53+NRG_CPP_E!X53+NRG_NSP_E!X53</f>
        <v>9.9871200000000021E-2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0.33586559999999993</v>
      </c>
      <c r="D61" s="49">
        <f t="shared" si="21"/>
        <v>0.33586559999999993</v>
      </c>
      <c r="E61" s="49">
        <f t="shared" si="21"/>
        <v>2.3518656</v>
      </c>
      <c r="F61" s="49">
        <f t="shared" si="21"/>
        <v>0.11208959999999998</v>
      </c>
      <c r="G61" s="49">
        <f t="shared" si="21"/>
        <v>0</v>
      </c>
      <c r="H61" s="49">
        <f t="shared" si="21"/>
        <v>0</v>
      </c>
      <c r="I61" s="49">
        <f t="shared" si="21"/>
        <v>0.11208959999999998</v>
      </c>
      <c r="J61" s="49">
        <f t="shared" si="21"/>
        <v>0.11208959999999998</v>
      </c>
      <c r="K61" s="49">
        <f t="shared" si="21"/>
        <v>0</v>
      </c>
      <c r="L61" s="49">
        <f t="shared" si="21"/>
        <v>9.7441344000000001</v>
      </c>
      <c r="M61" s="49">
        <f t="shared" si="21"/>
        <v>6.3838655999999974</v>
      </c>
      <c r="N61" s="49">
        <f t="shared" si="21"/>
        <v>4.3678656</v>
      </c>
      <c r="O61" s="49">
        <f t="shared" si="21"/>
        <v>5.8238207999999982</v>
      </c>
      <c r="P61" s="49">
        <f t="shared" si="21"/>
        <v>5.0400000000000009</v>
      </c>
      <c r="Q61" s="49">
        <f t="shared" si="21"/>
        <v>4.3678656</v>
      </c>
      <c r="R61" s="49">
        <f t="shared" si="21"/>
        <v>0</v>
      </c>
      <c r="S61" s="49">
        <f t="shared" si="21"/>
        <v>2.9119104</v>
      </c>
      <c r="T61" s="49">
        <f t="shared" si="21"/>
        <v>1.6377984000000001</v>
      </c>
      <c r="U61" s="49">
        <f t="shared" si="21"/>
        <v>3.6606527999999998</v>
      </c>
      <c r="V61" s="49">
        <f t="shared" si="21"/>
        <v>2.2514687999999996</v>
      </c>
      <c r="W61" s="49">
        <f t="shared" si="21"/>
        <v>2.7417600000000002</v>
      </c>
      <c r="X61" s="49">
        <f t="shared" si="21"/>
        <v>2.0994624000000002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0.33586559999999993</v>
      </c>
      <c r="D62" s="52">
        <f>NRG_CM_E!D62+NRG_OIL_NG_E!D62+NRG_PF_E!D62+NRG_CO_E!D62+NRG_BKBPB_E!D62+NRG_GW_E!D62+NRG_BF_E!D62+NRG_PR_E!D62+NRG_NI_E!D62+NRG_CL_E!D62+NRG_LNG_E!D62+NRG_BIOG_E!D62+NRG_GTL_E!D62+NRG_CPP_E!D62+NRG_NSP_E!D62</f>
        <v>0.33586559999999993</v>
      </c>
      <c r="E62" s="52">
        <f>NRG_CM_E!E62+NRG_OIL_NG_E!E62+NRG_PF_E!E62+NRG_CO_E!E62+NRG_BKBPB_E!E62+NRG_GW_E!E62+NRG_BF_E!E62+NRG_PR_E!E62+NRG_NI_E!E62+NRG_CL_E!E62+NRG_LNG_E!E62+NRG_BIOG_E!E62+NRG_GTL_E!E62+NRG_CPP_E!E62+NRG_NSP_E!E62</f>
        <v>2.3518656</v>
      </c>
      <c r="F62" s="52">
        <f>NRG_CM_E!F62+NRG_OIL_NG_E!F62+NRG_PF_E!F62+NRG_CO_E!F62+NRG_BKBPB_E!F62+NRG_GW_E!F62+NRG_BF_E!F62+NRG_PR_E!F62+NRG_NI_E!F62+NRG_CL_E!F62+NRG_LNG_E!F62+NRG_BIOG_E!F62+NRG_GTL_E!F62+NRG_CPP_E!F62+NRG_NSP_E!F62</f>
        <v>0.11208959999999998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0.11208959999999998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0.11208959999999998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9.7441344000000001</v>
      </c>
      <c r="M62" s="52">
        <f>NRG_CM_E!M62+NRG_OIL_NG_E!M62+NRG_PF_E!M62+NRG_CO_E!M62+NRG_BKBPB_E!M62+NRG_GW_E!M62+NRG_BF_E!M62+NRG_PR_E!M62+NRG_NI_E!M62+NRG_CL_E!M62+NRG_LNG_E!M62+NRG_BIOG_E!M62+NRG_GTL_E!M62+NRG_CPP_E!M62+NRG_NSP_E!M62</f>
        <v>6.3838655999999974</v>
      </c>
      <c r="N62" s="52">
        <f>NRG_CM_E!N62+NRG_OIL_NG_E!N62+NRG_PF_E!N62+NRG_CO_E!N62+NRG_BKBPB_E!N62+NRG_GW_E!N62+NRG_BF_E!N62+NRG_PR_E!N62+NRG_NI_E!N62+NRG_CL_E!N62+NRG_LNG_E!N62+NRG_BIOG_E!N62+NRG_GTL_E!N62+NRG_CPP_E!N62+NRG_NSP_E!N62</f>
        <v>4.3678656</v>
      </c>
      <c r="O62" s="52">
        <f>NRG_CM_E!O62+NRG_OIL_NG_E!O62+NRG_PF_E!O62+NRG_CO_E!O62+NRG_BKBPB_E!O62+NRG_GW_E!O62+NRG_BF_E!O62+NRG_PR_E!O62+NRG_NI_E!O62+NRG_CL_E!O62+NRG_LNG_E!O62+NRG_BIOG_E!O62+NRG_GTL_E!O62+NRG_CPP_E!O62+NRG_NSP_E!O62</f>
        <v>5.8238207999999982</v>
      </c>
      <c r="P62" s="52">
        <f>NRG_CM_E!P62+NRG_OIL_NG_E!P62+NRG_PF_E!P62+NRG_CO_E!P62+NRG_BKBPB_E!P62+NRG_GW_E!P62+NRG_BF_E!P62+NRG_PR_E!P62+NRG_NI_E!P62+NRG_CL_E!P62+NRG_LNG_E!P62+NRG_BIOG_E!P62+NRG_GTL_E!P62+NRG_CPP_E!P62+NRG_NSP_E!P62</f>
        <v>5.0400000000000009</v>
      </c>
      <c r="Q62" s="52">
        <f>NRG_CM_E!Q62+NRG_OIL_NG_E!Q62+NRG_PF_E!Q62+NRG_CO_E!Q62+NRG_BKBPB_E!Q62+NRG_GW_E!Q62+NRG_BF_E!Q62+NRG_PR_E!Q62+NRG_NI_E!Q62+NRG_CL_E!Q62+NRG_LNG_E!Q62+NRG_BIOG_E!Q62+NRG_GTL_E!Q62+NRG_CPP_E!Q62+NRG_NSP_E!Q62</f>
        <v>4.3678656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2.9119104</v>
      </c>
      <c r="T62" s="52">
        <f>NRG_CM_E!T62+NRG_OIL_NG_E!T62+NRG_PF_E!T62+NRG_CO_E!T62+NRG_BKBPB_E!T62+NRG_GW_E!T62+NRG_BF_E!T62+NRG_PR_E!T62+NRG_NI_E!T62+NRG_CL_E!T62+NRG_LNG_E!T62+NRG_BIOG_E!T62+NRG_GTL_E!T62+NRG_CPP_E!T62+NRG_NSP_E!T62</f>
        <v>1.6377984000000001</v>
      </c>
      <c r="U62" s="52">
        <f>NRG_CM_E!U62+NRG_OIL_NG_E!U62+NRG_PF_E!U62+NRG_CO_E!U62+NRG_BKBPB_E!U62+NRG_GW_E!U62+NRG_BF_E!U62+NRG_PR_E!U62+NRG_NI_E!U62+NRG_CL_E!U62+NRG_LNG_E!U62+NRG_BIOG_E!U62+NRG_GTL_E!U62+NRG_CPP_E!U62+NRG_NSP_E!U62</f>
        <v>3.6606527999999998</v>
      </c>
      <c r="V62" s="52">
        <f>NRG_CM_E!V62+NRG_OIL_NG_E!V62+NRG_PF_E!V62+NRG_CO_E!V62+NRG_BKBPB_E!V62+NRG_GW_E!V62+NRG_BF_E!V62+NRG_PR_E!V62+NRG_NI_E!V62+NRG_CL_E!V62+NRG_LNG_E!V62+NRG_BIOG_E!V62+NRG_GTL_E!V62+NRG_CPP_E!V62+NRG_NSP_E!V62</f>
        <v>2.2514687999999996</v>
      </c>
      <c r="W62" s="52">
        <f>NRG_CM_E!W62+NRG_OIL_NG_E!W62+NRG_PF_E!W62+NRG_CO_E!W62+NRG_BKBPB_E!W62+NRG_GW_E!W62+NRG_BF_E!W62+NRG_PR_E!W62+NRG_NI_E!W62+NRG_CL_E!W62+NRG_LNG_E!W62+NRG_BIOG_E!W62+NRG_GTL_E!W62+NRG_CPP_E!W62+NRG_NSP_E!W62</f>
        <v>2.7417600000000002</v>
      </c>
      <c r="X62" s="52">
        <f>NRG_CM_E!X62+NRG_OIL_NG_E!X62+NRG_PF_E!X62+NRG_CO_E!X62+NRG_BKBPB_E!X62+NRG_GW_E!X62+NRG_BF_E!X62+NRG_PR_E!X62+NRG_NI_E!X62+NRG_CL_E!X62+NRG_LNG_E!X62+NRG_BIOG_E!X62+NRG_GTL_E!X62+NRG_CPP_E!X62+NRG_NSP_E!X62</f>
        <v>2.0994624000000002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3120.6392055781162</v>
      </c>
      <c r="D2" s="21">
        <f t="shared" ref="D2:X2" si="0">SUM(D3,D17,D22,D25,D26,D51,D52)</f>
        <v>2794.2702828323781</v>
      </c>
      <c r="E2" s="21">
        <f t="shared" si="0"/>
        <v>1476.3410745162885</v>
      </c>
      <c r="F2" s="21">
        <f t="shared" si="0"/>
        <v>1719.3592912894258</v>
      </c>
      <c r="G2" s="21">
        <f t="shared" si="0"/>
        <v>1260.1795957854758</v>
      </c>
      <c r="H2" s="21">
        <f t="shared" si="0"/>
        <v>969.61797407459596</v>
      </c>
      <c r="I2" s="21">
        <f t="shared" si="0"/>
        <v>926.94468590103941</v>
      </c>
      <c r="J2" s="21">
        <f t="shared" si="0"/>
        <v>1602.7926667375229</v>
      </c>
      <c r="K2" s="21">
        <f t="shared" si="0"/>
        <v>1370.575322495549</v>
      </c>
      <c r="L2" s="21">
        <f t="shared" si="0"/>
        <v>832.00597985096238</v>
      </c>
      <c r="M2" s="21">
        <f t="shared" si="0"/>
        <v>335.57007613499457</v>
      </c>
      <c r="N2" s="21">
        <f t="shared" si="0"/>
        <v>383.64606953235693</v>
      </c>
      <c r="O2" s="21">
        <f t="shared" si="0"/>
        <v>205.1787978260229</v>
      </c>
      <c r="P2" s="21">
        <f t="shared" si="0"/>
        <v>194.061623572933</v>
      </c>
      <c r="Q2" s="21">
        <f t="shared" si="0"/>
        <v>178.48309558089008</v>
      </c>
      <c r="R2" s="21">
        <f t="shared" si="0"/>
        <v>190.34820932326346</v>
      </c>
      <c r="S2" s="21">
        <f t="shared" si="0"/>
        <v>186.27445863138493</v>
      </c>
      <c r="T2" s="21">
        <f t="shared" si="0"/>
        <v>160.23876210887121</v>
      </c>
      <c r="U2" s="21">
        <f t="shared" si="0"/>
        <v>142.81548037634727</v>
      </c>
      <c r="V2" s="21">
        <f t="shared" si="0"/>
        <v>180.1354064741181</v>
      </c>
      <c r="W2" s="21">
        <f t="shared" si="0"/>
        <v>134.77070669469975</v>
      </c>
      <c r="X2" s="21">
        <f t="shared" si="0"/>
        <v>146.98783968785409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2986.8161078581161</v>
      </c>
      <c r="D3" s="24">
        <f t="shared" si="1"/>
        <v>2682.558863912378</v>
      </c>
      <c r="E3" s="24">
        <f t="shared" si="1"/>
        <v>1362.6746165562884</v>
      </c>
      <c r="F3" s="24">
        <f t="shared" si="1"/>
        <v>1617.3123718894258</v>
      </c>
      <c r="G3" s="24">
        <f t="shared" si="1"/>
        <v>1167.9820063854759</v>
      </c>
      <c r="H3" s="24">
        <f t="shared" si="1"/>
        <v>874.53996095459593</v>
      </c>
      <c r="I3" s="24">
        <f t="shared" si="1"/>
        <v>839.47605794103936</v>
      </c>
      <c r="J3" s="24">
        <f t="shared" si="1"/>
        <v>1507.9852573375231</v>
      </c>
      <c r="K3" s="24">
        <f t="shared" si="1"/>
        <v>1288.185944615549</v>
      </c>
      <c r="L3" s="24">
        <f t="shared" si="1"/>
        <v>739.59333329096239</v>
      </c>
      <c r="M3" s="24">
        <f t="shared" si="1"/>
        <v>216.84355933499455</v>
      </c>
      <c r="N3" s="24">
        <f t="shared" si="1"/>
        <v>280.56974201235698</v>
      </c>
      <c r="O3" s="24">
        <f t="shared" si="1"/>
        <v>87.153012386022894</v>
      </c>
      <c r="P3" s="24">
        <f t="shared" si="1"/>
        <v>82.614020212932985</v>
      </c>
      <c r="Q3" s="24">
        <f t="shared" si="1"/>
        <v>82.029180820890048</v>
      </c>
      <c r="R3" s="24">
        <f t="shared" si="1"/>
        <v>103.89032528326345</v>
      </c>
      <c r="S3" s="24">
        <f t="shared" si="1"/>
        <v>100.72052127138494</v>
      </c>
      <c r="T3" s="24">
        <f t="shared" si="1"/>
        <v>80.244778508871249</v>
      </c>
      <c r="U3" s="24">
        <f t="shared" si="1"/>
        <v>74.106574096347259</v>
      </c>
      <c r="V3" s="24">
        <f t="shared" si="1"/>
        <v>95.742273634118121</v>
      </c>
      <c r="W3" s="24">
        <f t="shared" si="1"/>
        <v>63.557486694699747</v>
      </c>
      <c r="X3" s="24">
        <f t="shared" si="1"/>
        <v>73.632744967854137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2944.6784814373423</v>
      </c>
      <c r="D4" s="19">
        <f t="shared" si="2"/>
        <v>2652.8489597750054</v>
      </c>
      <c r="E4" s="19">
        <f t="shared" si="2"/>
        <v>1335.2038380892197</v>
      </c>
      <c r="F4" s="19">
        <f t="shared" si="2"/>
        <v>1592.4230584702441</v>
      </c>
      <c r="G4" s="19">
        <f t="shared" si="2"/>
        <v>1146.1839196556409</v>
      </c>
      <c r="H4" s="19">
        <f t="shared" si="2"/>
        <v>856.74904747257915</v>
      </c>
      <c r="I4" s="19">
        <f t="shared" si="2"/>
        <v>818.89091959119787</v>
      </c>
      <c r="J4" s="19">
        <f t="shared" si="2"/>
        <v>1487.8699045126536</v>
      </c>
      <c r="K4" s="19">
        <f t="shared" si="2"/>
        <v>1254.7038467220018</v>
      </c>
      <c r="L4" s="19">
        <f t="shared" si="2"/>
        <v>717.64421049897953</v>
      </c>
      <c r="M4" s="19">
        <f t="shared" si="2"/>
        <v>193.29965942145012</v>
      </c>
      <c r="N4" s="19">
        <f t="shared" si="2"/>
        <v>260.43009990257536</v>
      </c>
      <c r="O4" s="19">
        <f t="shared" si="2"/>
        <v>67.731774665073786</v>
      </c>
      <c r="P4" s="19">
        <f t="shared" si="2"/>
        <v>64.0443654034963</v>
      </c>
      <c r="Q4" s="19">
        <f t="shared" si="2"/>
        <v>61.560203517097577</v>
      </c>
      <c r="R4" s="19">
        <f t="shared" si="2"/>
        <v>95.75278192526001</v>
      </c>
      <c r="S4" s="19">
        <f t="shared" si="2"/>
        <v>93.474429709036684</v>
      </c>
      <c r="T4" s="19">
        <f t="shared" si="2"/>
        <v>74.109412299501713</v>
      </c>
      <c r="U4" s="19">
        <f t="shared" si="2"/>
        <v>66.926233125980062</v>
      </c>
      <c r="V4" s="19">
        <f t="shared" si="2"/>
        <v>89.686701380655975</v>
      </c>
      <c r="W4" s="19">
        <f t="shared" si="2"/>
        <v>59.192006761006276</v>
      </c>
      <c r="X4" s="19">
        <f t="shared" si="2"/>
        <v>66.904951043270444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110.68749457919999</v>
      </c>
      <c r="D6" s="8">
        <v>94.4860303464</v>
      </c>
      <c r="E6" s="8">
        <v>77.573853218399989</v>
      </c>
      <c r="F6" s="8">
        <v>0</v>
      </c>
      <c r="G6" s="8">
        <v>5.4509535695999984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2833.9909868581422</v>
      </c>
      <c r="D7" s="8">
        <v>2558.3629294286052</v>
      </c>
      <c r="E7" s="8">
        <v>1257.6299848708197</v>
      </c>
      <c r="F7" s="8">
        <v>1592.4230584702441</v>
      </c>
      <c r="G7" s="8">
        <v>1140.732966086041</v>
      </c>
      <c r="H7" s="8">
        <v>856.74904747257915</v>
      </c>
      <c r="I7" s="8">
        <v>818.89091959119787</v>
      </c>
      <c r="J7" s="8">
        <v>1487.8699045126536</v>
      </c>
      <c r="K7" s="8">
        <v>1254.7038467220018</v>
      </c>
      <c r="L7" s="8">
        <v>717.64421049897953</v>
      </c>
      <c r="M7" s="8">
        <v>193.29965942145012</v>
      </c>
      <c r="N7" s="8">
        <v>260.43009990257536</v>
      </c>
      <c r="O7" s="8">
        <v>67.731774665073786</v>
      </c>
      <c r="P7" s="8">
        <v>64.0443654034963</v>
      </c>
      <c r="Q7" s="8">
        <v>61.560203517097577</v>
      </c>
      <c r="R7" s="8">
        <v>95.75278192526001</v>
      </c>
      <c r="S7" s="8">
        <v>93.474429709036684</v>
      </c>
      <c r="T7" s="8">
        <v>74.109412299501713</v>
      </c>
      <c r="U7" s="8">
        <v>66.926233125980062</v>
      </c>
      <c r="V7" s="8">
        <v>89.686701380655975</v>
      </c>
      <c r="W7" s="8">
        <v>59.192006761006276</v>
      </c>
      <c r="X7" s="8">
        <v>66.904951043270444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25.045199860773657</v>
      </c>
      <c r="D8" s="19">
        <f t="shared" si="3"/>
        <v>29.709904137372707</v>
      </c>
      <c r="E8" s="19">
        <f t="shared" si="3"/>
        <v>27.470778467068659</v>
      </c>
      <c r="F8" s="19">
        <f t="shared" si="3"/>
        <v>24.889313419181669</v>
      </c>
      <c r="G8" s="19">
        <f t="shared" si="3"/>
        <v>21.798086729835056</v>
      </c>
      <c r="H8" s="19">
        <f t="shared" si="3"/>
        <v>17.790913482016759</v>
      </c>
      <c r="I8" s="19">
        <f t="shared" si="3"/>
        <v>20.585138349841468</v>
      </c>
      <c r="J8" s="19">
        <f t="shared" si="3"/>
        <v>20.115352824869483</v>
      </c>
      <c r="K8" s="19">
        <f t="shared" si="3"/>
        <v>27.475992293547296</v>
      </c>
      <c r="L8" s="19">
        <f t="shared" si="3"/>
        <v>21.949122791982838</v>
      </c>
      <c r="M8" s="19">
        <f t="shared" si="3"/>
        <v>23.54389991354444</v>
      </c>
      <c r="N8" s="19">
        <f t="shared" si="3"/>
        <v>20.139642109781633</v>
      </c>
      <c r="O8" s="19">
        <f t="shared" si="3"/>
        <v>19.421237720949108</v>
      </c>
      <c r="P8" s="19">
        <f t="shared" si="3"/>
        <v>18.569654809436678</v>
      </c>
      <c r="Q8" s="19">
        <f t="shared" si="3"/>
        <v>20.468977303792467</v>
      </c>
      <c r="R8" s="19">
        <f t="shared" si="3"/>
        <v>8.137543358003434</v>
      </c>
      <c r="S8" s="19">
        <f t="shared" si="3"/>
        <v>7.2460915623482496</v>
      </c>
      <c r="T8" s="19">
        <f t="shared" si="3"/>
        <v>6.050866409369533</v>
      </c>
      <c r="U8" s="19">
        <f t="shared" si="3"/>
        <v>7.0713089703671965</v>
      </c>
      <c r="V8" s="19">
        <f t="shared" si="3"/>
        <v>6.022473253462139</v>
      </c>
      <c r="W8" s="19">
        <f t="shared" si="3"/>
        <v>4.3031759336934758</v>
      </c>
      <c r="X8" s="19">
        <f t="shared" si="3"/>
        <v>6.6946949245836889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25.045199860773657</v>
      </c>
      <c r="D10" s="8">
        <v>29.709904137372707</v>
      </c>
      <c r="E10" s="8">
        <v>27.470778467068659</v>
      </c>
      <c r="F10" s="8">
        <v>24.889313419181669</v>
      </c>
      <c r="G10" s="8">
        <v>21.798086729835056</v>
      </c>
      <c r="H10" s="8">
        <v>17.790913482016759</v>
      </c>
      <c r="I10" s="8">
        <v>20.585138349841468</v>
      </c>
      <c r="J10" s="8">
        <v>20.115352824869483</v>
      </c>
      <c r="K10" s="8">
        <v>27.475992293547296</v>
      </c>
      <c r="L10" s="8">
        <v>21.949122791982838</v>
      </c>
      <c r="M10" s="8">
        <v>23.54389991354444</v>
      </c>
      <c r="N10" s="8">
        <v>20.139642109781633</v>
      </c>
      <c r="O10" s="8">
        <v>19.421237720949108</v>
      </c>
      <c r="P10" s="8">
        <v>18.569654809436678</v>
      </c>
      <c r="Q10" s="8">
        <v>20.468977303792467</v>
      </c>
      <c r="R10" s="8">
        <v>8.137543358003434</v>
      </c>
      <c r="S10" s="8">
        <v>7.2460915623482496</v>
      </c>
      <c r="T10" s="8">
        <v>6.050866409369533</v>
      </c>
      <c r="U10" s="8">
        <v>7.0713089703671965</v>
      </c>
      <c r="V10" s="8">
        <v>6.022473253462139</v>
      </c>
      <c r="W10" s="8">
        <v>4.3031759336934758</v>
      </c>
      <c r="X10" s="8">
        <v>6.6946949245836889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17.09242656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6.0061055999999997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8.44998E-2</v>
      </c>
      <c r="U11" s="19">
        <f t="shared" si="4"/>
        <v>0.109032</v>
      </c>
      <c r="V11" s="19">
        <f t="shared" si="4"/>
        <v>3.3099000000000003E-2</v>
      </c>
      <c r="W11" s="19">
        <f t="shared" si="4"/>
        <v>6.2303999999999971E-2</v>
      </c>
      <c r="X11" s="19">
        <f t="shared" si="4"/>
        <v>3.3099000000000003E-2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15.396097199999998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6.0061055999999997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8.44998E-2</v>
      </c>
      <c r="U13" s="8">
        <v>0.109032</v>
      </c>
      <c r="V13" s="8">
        <v>3.3099000000000003E-2</v>
      </c>
      <c r="W13" s="8">
        <v>6.2303999999999971E-2</v>
      </c>
      <c r="X13" s="8">
        <v>3.3099000000000003E-2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1.6963293600000002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10.10988</v>
      </c>
      <c r="D17" s="27">
        <f t="shared" si="5"/>
        <v>14.185799999999999</v>
      </c>
      <c r="E17" s="27">
        <f t="shared" si="5"/>
        <v>13.226759999999999</v>
      </c>
      <c r="F17" s="27">
        <f t="shared" si="5"/>
        <v>11.548439999999999</v>
      </c>
      <c r="G17" s="27">
        <f t="shared" si="5"/>
        <v>10.029960000000001</v>
      </c>
      <c r="H17" s="27">
        <f t="shared" si="5"/>
        <v>6.8731199999999992</v>
      </c>
      <c r="I17" s="27">
        <f t="shared" si="5"/>
        <v>5.1548400000000001</v>
      </c>
      <c r="J17" s="27">
        <f t="shared" si="5"/>
        <v>5.8741199999999996</v>
      </c>
      <c r="K17" s="27">
        <f t="shared" si="5"/>
        <v>6.0339600000000004</v>
      </c>
      <c r="L17" s="27">
        <f t="shared" si="5"/>
        <v>5.5944000000000011</v>
      </c>
      <c r="M17" s="27">
        <f t="shared" si="5"/>
        <v>6.3136799999999988</v>
      </c>
      <c r="N17" s="27">
        <f t="shared" si="5"/>
        <v>6.3935999999999984</v>
      </c>
      <c r="O17" s="27">
        <f t="shared" si="5"/>
        <v>5.9939999999999998</v>
      </c>
      <c r="P17" s="27">
        <f t="shared" si="5"/>
        <v>5.4745200000000001</v>
      </c>
      <c r="Q17" s="27">
        <f t="shared" si="5"/>
        <v>5.2747200000000003</v>
      </c>
      <c r="R17" s="27">
        <f t="shared" si="5"/>
        <v>4.7152799999999999</v>
      </c>
      <c r="S17" s="27">
        <f t="shared" si="5"/>
        <v>4.7951999999999995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10.10988</v>
      </c>
      <c r="D19" s="8">
        <v>14.185799999999999</v>
      </c>
      <c r="E19" s="8">
        <v>13.226759999999999</v>
      </c>
      <c r="F19" s="8">
        <v>11.548439999999999</v>
      </c>
      <c r="G19" s="8">
        <v>10.029960000000001</v>
      </c>
      <c r="H19" s="8">
        <v>6.8731199999999992</v>
      </c>
      <c r="I19" s="8">
        <v>5.1548400000000001</v>
      </c>
      <c r="J19" s="8">
        <v>5.8741199999999996</v>
      </c>
      <c r="K19" s="8">
        <v>6.0339600000000004</v>
      </c>
      <c r="L19" s="8">
        <v>5.5944000000000011</v>
      </c>
      <c r="M19" s="8">
        <v>6.3136799999999988</v>
      </c>
      <c r="N19" s="8">
        <v>6.3935999999999984</v>
      </c>
      <c r="O19" s="8">
        <v>5.9939999999999998</v>
      </c>
      <c r="P19" s="8">
        <v>5.4745200000000001</v>
      </c>
      <c r="Q19" s="8">
        <v>5.2747200000000003</v>
      </c>
      <c r="R19" s="8">
        <v>4.7152799999999999</v>
      </c>
      <c r="S19" s="8">
        <v>4.7951999999999995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76.471288919999992</v>
      </c>
      <c r="D26" s="27">
        <f t="shared" si="7"/>
        <v>76.471288919999992</v>
      </c>
      <c r="E26" s="27">
        <f t="shared" si="7"/>
        <v>60.300147960000018</v>
      </c>
      <c r="F26" s="27">
        <f t="shared" si="7"/>
        <v>63.48632940000001</v>
      </c>
      <c r="G26" s="27">
        <f t="shared" si="7"/>
        <v>63.48632940000001</v>
      </c>
      <c r="H26" s="27">
        <f t="shared" si="7"/>
        <v>72.805443120000007</v>
      </c>
      <c r="I26" s="27">
        <f t="shared" si="7"/>
        <v>60.300147960000018</v>
      </c>
      <c r="J26" s="27">
        <f t="shared" si="7"/>
        <v>63.48632940000001</v>
      </c>
      <c r="K26" s="27">
        <f t="shared" si="7"/>
        <v>56.512847879999995</v>
      </c>
      <c r="L26" s="27">
        <f t="shared" si="7"/>
        <v>63.087946559999999</v>
      </c>
      <c r="M26" s="27">
        <f t="shared" si="7"/>
        <v>72.786542400000002</v>
      </c>
      <c r="N26" s="27">
        <f t="shared" si="7"/>
        <v>69.577953119999989</v>
      </c>
      <c r="O26" s="27">
        <f t="shared" si="7"/>
        <v>72.859901040000011</v>
      </c>
      <c r="P26" s="27">
        <f t="shared" si="7"/>
        <v>76.141848960000019</v>
      </c>
      <c r="Q26" s="27">
        <f t="shared" si="7"/>
        <v>70.587630360000006</v>
      </c>
      <c r="R26" s="27">
        <f t="shared" si="7"/>
        <v>63.726029640000014</v>
      </c>
      <c r="S26" s="27">
        <f t="shared" si="7"/>
        <v>54.167218559999995</v>
      </c>
      <c r="T26" s="27">
        <f t="shared" si="7"/>
        <v>57.24343907999998</v>
      </c>
      <c r="U26" s="27">
        <f t="shared" si="7"/>
        <v>60.90060204000001</v>
      </c>
      <c r="V26" s="27">
        <f t="shared" si="7"/>
        <v>66.749293439999988</v>
      </c>
      <c r="W26" s="27">
        <f t="shared" si="7"/>
        <v>64.688387400000011</v>
      </c>
      <c r="X26" s="27">
        <f t="shared" si="7"/>
        <v>67.036673159999978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76.471288919999992</v>
      </c>
      <c r="D33" s="19">
        <f t="shared" si="9"/>
        <v>76.471288919999992</v>
      </c>
      <c r="E33" s="19">
        <f t="shared" si="9"/>
        <v>60.300147960000018</v>
      </c>
      <c r="F33" s="19">
        <f t="shared" si="9"/>
        <v>63.48632940000001</v>
      </c>
      <c r="G33" s="19">
        <f t="shared" si="9"/>
        <v>63.48632940000001</v>
      </c>
      <c r="H33" s="19">
        <f t="shared" si="9"/>
        <v>72.805443120000007</v>
      </c>
      <c r="I33" s="19">
        <f t="shared" si="9"/>
        <v>60.300147960000018</v>
      </c>
      <c r="J33" s="19">
        <f t="shared" si="9"/>
        <v>63.48632940000001</v>
      </c>
      <c r="K33" s="19">
        <f t="shared" si="9"/>
        <v>56.512847879999995</v>
      </c>
      <c r="L33" s="19">
        <f t="shared" si="9"/>
        <v>63.087946559999999</v>
      </c>
      <c r="M33" s="19">
        <f t="shared" si="9"/>
        <v>72.786542400000002</v>
      </c>
      <c r="N33" s="19">
        <f t="shared" si="9"/>
        <v>69.577953119999989</v>
      </c>
      <c r="O33" s="19">
        <f t="shared" si="9"/>
        <v>72.859901040000011</v>
      </c>
      <c r="P33" s="19">
        <f t="shared" si="9"/>
        <v>76.141848960000019</v>
      </c>
      <c r="Q33" s="19">
        <f t="shared" si="9"/>
        <v>70.587630360000006</v>
      </c>
      <c r="R33" s="19">
        <f t="shared" si="9"/>
        <v>63.726029640000014</v>
      </c>
      <c r="S33" s="19">
        <f t="shared" si="9"/>
        <v>54.167218559999995</v>
      </c>
      <c r="T33" s="19">
        <f t="shared" si="9"/>
        <v>57.24343907999998</v>
      </c>
      <c r="U33" s="19">
        <f t="shared" si="9"/>
        <v>60.90060204000001</v>
      </c>
      <c r="V33" s="19">
        <f t="shared" si="9"/>
        <v>66.749293439999988</v>
      </c>
      <c r="W33" s="19">
        <f t="shared" si="9"/>
        <v>64.688387400000011</v>
      </c>
      <c r="X33" s="19">
        <f t="shared" si="9"/>
        <v>67.036673159999978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6.087888000000001E-2</v>
      </c>
      <c r="U36" s="8">
        <v>6.087888000000001E-2</v>
      </c>
      <c r="V36" s="8">
        <v>2.9076479999999995E-2</v>
      </c>
      <c r="W36" s="8">
        <v>4.0661640000000006E-2</v>
      </c>
      <c r="X36" s="8">
        <v>4.0661640000000006E-2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8.9313839999999992E-2</v>
      </c>
      <c r="U37" s="8">
        <v>0.13995828000000002</v>
      </c>
      <c r="V37" s="8">
        <v>0.10128888000000001</v>
      </c>
      <c r="W37" s="8">
        <v>9.2307600000000017E-2</v>
      </c>
      <c r="X37" s="8">
        <v>8.0582040000000008E-2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5.2544519999999997E-2</v>
      </c>
      <c r="U41" s="8">
        <v>2.1742560000000001E-2</v>
      </c>
      <c r="V41" s="8">
        <v>6.2121600000000004E-3</v>
      </c>
      <c r="W41" s="8">
        <v>9.3182400000000002E-3</v>
      </c>
      <c r="X41" s="8">
        <v>1.2424320000000001E-2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76.471288919999992</v>
      </c>
      <c r="D43" s="8">
        <v>76.471288919999992</v>
      </c>
      <c r="E43" s="8">
        <v>57.353400000000015</v>
      </c>
      <c r="F43" s="8">
        <v>60.539581440000006</v>
      </c>
      <c r="G43" s="8">
        <v>60.539581440000006</v>
      </c>
      <c r="H43" s="8">
        <v>66.912211080000006</v>
      </c>
      <c r="I43" s="8">
        <v>57.353400000000015</v>
      </c>
      <c r="J43" s="8">
        <v>60.539581440000006</v>
      </c>
      <c r="K43" s="8">
        <v>54.167218559999995</v>
      </c>
      <c r="L43" s="8">
        <v>60.962129279999999</v>
      </c>
      <c r="M43" s="8">
        <v>70.587630360000006</v>
      </c>
      <c r="N43" s="8">
        <v>67.379041079999993</v>
      </c>
      <c r="O43" s="8">
        <v>70.587630360000006</v>
      </c>
      <c r="P43" s="8">
        <v>73.796219640000018</v>
      </c>
      <c r="Q43" s="8">
        <v>70.587630360000006</v>
      </c>
      <c r="R43" s="8">
        <v>63.726029640000014</v>
      </c>
      <c r="S43" s="8">
        <v>54.167218559999995</v>
      </c>
      <c r="T43" s="8">
        <v>55.715760359999983</v>
      </c>
      <c r="U43" s="8">
        <v>59.724096120000013</v>
      </c>
      <c r="V43" s="8">
        <v>65.73980087999999</v>
      </c>
      <c r="W43" s="8">
        <v>63.792986400000011</v>
      </c>
      <c r="X43" s="8">
        <v>66.157280279999981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2.9467479600000002</v>
      </c>
      <c r="G50" s="8">
        <v>2.9467479600000002</v>
      </c>
      <c r="H50" s="8">
        <v>5.89323204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0</v>
      </c>
      <c r="R50" s="8">
        <v>0</v>
      </c>
      <c r="S50" s="8">
        <v>0</v>
      </c>
      <c r="T50" s="8">
        <v>1.3249414799999999</v>
      </c>
      <c r="U50" s="8">
        <v>0.95392620000000006</v>
      </c>
      <c r="V50" s="8">
        <v>0.87291503999999975</v>
      </c>
      <c r="W50" s="8">
        <v>0.75311351999999998</v>
      </c>
      <c r="X50" s="8">
        <v>0.74572488000000015</v>
      </c>
    </row>
    <row r="51" spans="1:24" ht="11.25" customHeight="1" x14ac:dyDescent="0.2">
      <c r="A51" s="25" t="s">
        <v>88</v>
      </c>
      <c r="B51" s="26" t="s">
        <v>89</v>
      </c>
      <c r="C51" s="27">
        <v>46.955700000000007</v>
      </c>
      <c r="D51" s="27">
        <v>21.05433</v>
      </c>
      <c r="E51" s="27">
        <v>40.139549999999993</v>
      </c>
      <c r="F51" s="27">
        <v>27.012150000000005</v>
      </c>
      <c r="G51" s="27">
        <v>18.6813</v>
      </c>
      <c r="H51" s="27">
        <v>15.39945</v>
      </c>
      <c r="I51" s="27">
        <v>22.013640000000002</v>
      </c>
      <c r="J51" s="27">
        <v>25.446959999999986</v>
      </c>
      <c r="K51" s="27">
        <v>19.842570000000002</v>
      </c>
      <c r="L51" s="27">
        <v>23.730300000000007</v>
      </c>
      <c r="M51" s="27">
        <v>39.483179999999997</v>
      </c>
      <c r="N51" s="27">
        <v>26.961659999999991</v>
      </c>
      <c r="O51" s="27">
        <v>39.028769999999994</v>
      </c>
      <c r="P51" s="27">
        <v>29.688119999999994</v>
      </c>
      <c r="Q51" s="27">
        <v>20.448450000000001</v>
      </c>
      <c r="R51" s="27">
        <v>17.873460000000001</v>
      </c>
      <c r="S51" s="27">
        <v>26.305289999999992</v>
      </c>
      <c r="T51" s="27">
        <v>22.44320892</v>
      </c>
      <c r="U51" s="27">
        <v>7.6651898400000009</v>
      </c>
      <c r="V51" s="27">
        <v>17.5069026</v>
      </c>
      <c r="W51" s="27">
        <v>6.4455534000000014</v>
      </c>
      <c r="X51" s="27">
        <v>6.2185503600000009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0.28622880000000006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0.14311439999999997</v>
      </c>
      <c r="N52" s="27">
        <f t="shared" si="10"/>
        <v>0.14311439999999997</v>
      </c>
      <c r="O52" s="27">
        <f t="shared" si="10"/>
        <v>0.14311439999999997</v>
      </c>
      <c r="P52" s="27">
        <f t="shared" si="10"/>
        <v>0.14311439999999997</v>
      </c>
      <c r="Q52" s="27">
        <f t="shared" si="10"/>
        <v>0.14311439999999997</v>
      </c>
      <c r="R52" s="27">
        <f t="shared" si="10"/>
        <v>0.14311439999999997</v>
      </c>
      <c r="S52" s="27">
        <f t="shared" si="10"/>
        <v>0.28622880000000006</v>
      </c>
      <c r="T52" s="27">
        <f t="shared" si="10"/>
        <v>0.30733559999999999</v>
      </c>
      <c r="U52" s="27">
        <f t="shared" si="10"/>
        <v>0.14311439999999997</v>
      </c>
      <c r="V52" s="27">
        <f t="shared" si="10"/>
        <v>0.1369368</v>
      </c>
      <c r="W52" s="27">
        <f t="shared" si="10"/>
        <v>7.927919999999998E-2</v>
      </c>
      <c r="X52" s="27">
        <f t="shared" si="10"/>
        <v>9.9871200000000021E-2</v>
      </c>
    </row>
    <row r="53" spans="1:24" ht="11.25" customHeight="1" x14ac:dyDescent="0.2">
      <c r="A53" s="29" t="s">
        <v>116</v>
      </c>
      <c r="B53" s="7" t="s">
        <v>117</v>
      </c>
      <c r="C53" s="8">
        <v>0.28622880000000006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0.14311439999999997</v>
      </c>
      <c r="Q53" s="8">
        <v>0.14311439999999997</v>
      </c>
      <c r="R53" s="8">
        <v>0.14311439999999997</v>
      </c>
      <c r="S53" s="8">
        <v>0.28622880000000006</v>
      </c>
      <c r="T53" s="8">
        <v>0.30733559999999999</v>
      </c>
      <c r="U53" s="8">
        <v>0.14311439999999997</v>
      </c>
      <c r="V53" s="8">
        <v>0.1369368</v>
      </c>
      <c r="W53" s="8">
        <v>7.927919999999998E-2</v>
      </c>
      <c r="X53" s="8">
        <v>9.9871200000000021E-2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0.33586559999999993</v>
      </c>
      <c r="D61" s="49">
        <f t="shared" si="11"/>
        <v>0.33586559999999993</v>
      </c>
      <c r="E61" s="49">
        <f t="shared" si="11"/>
        <v>2.3518656</v>
      </c>
      <c r="F61" s="49">
        <f t="shared" si="11"/>
        <v>0.11208959999999998</v>
      </c>
      <c r="G61" s="49">
        <f t="shared" si="11"/>
        <v>0</v>
      </c>
      <c r="H61" s="49">
        <f t="shared" si="11"/>
        <v>0</v>
      </c>
      <c r="I61" s="49">
        <f t="shared" si="11"/>
        <v>0.11208959999999998</v>
      </c>
      <c r="J61" s="49">
        <f t="shared" si="11"/>
        <v>0.11208959999999998</v>
      </c>
      <c r="K61" s="49">
        <f t="shared" si="11"/>
        <v>0</v>
      </c>
      <c r="L61" s="49">
        <f t="shared" si="11"/>
        <v>9.7441344000000001</v>
      </c>
      <c r="M61" s="49">
        <f t="shared" si="11"/>
        <v>6.3838655999999974</v>
      </c>
      <c r="N61" s="49">
        <f t="shared" si="11"/>
        <v>4.3678656</v>
      </c>
      <c r="O61" s="49">
        <f t="shared" si="11"/>
        <v>5.8238207999999982</v>
      </c>
      <c r="P61" s="49">
        <f t="shared" si="11"/>
        <v>5.0400000000000009</v>
      </c>
      <c r="Q61" s="49">
        <f t="shared" si="11"/>
        <v>4.3678656</v>
      </c>
      <c r="R61" s="49">
        <f t="shared" si="11"/>
        <v>0</v>
      </c>
      <c r="S61" s="49">
        <f t="shared" si="11"/>
        <v>2.9119104</v>
      </c>
      <c r="T61" s="49">
        <f t="shared" si="11"/>
        <v>1.6377984000000001</v>
      </c>
      <c r="U61" s="49">
        <f t="shared" si="11"/>
        <v>3.6606527999999998</v>
      </c>
      <c r="V61" s="49">
        <f t="shared" si="11"/>
        <v>2.2514687999999996</v>
      </c>
      <c r="W61" s="49">
        <f t="shared" si="11"/>
        <v>2.7417600000000002</v>
      </c>
      <c r="X61" s="49">
        <f t="shared" si="11"/>
        <v>2.0994624000000002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0.33586559999999993</v>
      </c>
      <c r="E62" s="52">
        <v>2.3518656</v>
      </c>
      <c r="F62" s="52">
        <v>0.11208959999999998</v>
      </c>
      <c r="G62" s="52">
        <v>0</v>
      </c>
      <c r="H62" s="52">
        <v>0</v>
      </c>
      <c r="I62" s="52">
        <v>0.11208959999999998</v>
      </c>
      <c r="J62" s="52">
        <v>0.11208959999999998</v>
      </c>
      <c r="K62" s="52">
        <v>0</v>
      </c>
      <c r="L62" s="52">
        <v>9.7441344000000001</v>
      </c>
      <c r="M62" s="52">
        <v>6.3838655999999974</v>
      </c>
      <c r="N62" s="52">
        <v>4.3678656</v>
      </c>
      <c r="O62" s="52">
        <v>5.8238207999999982</v>
      </c>
      <c r="P62" s="52">
        <v>5.0400000000000009</v>
      </c>
      <c r="Q62" s="52">
        <v>4.3678656</v>
      </c>
      <c r="R62" s="52">
        <v>0</v>
      </c>
      <c r="S62" s="52">
        <v>2.9119104</v>
      </c>
      <c r="T62" s="52">
        <v>1.6377984000000001</v>
      </c>
      <c r="U62" s="52">
        <v>3.6606527999999998</v>
      </c>
      <c r="V62" s="52">
        <v>2.2514687999999996</v>
      </c>
      <c r="W62" s="52">
        <v>2.7417600000000002</v>
      </c>
      <c r="X62" s="52">
        <v>2.0994624000000002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1047.5070994800001</v>
      </c>
      <c r="D2" s="21">
        <f t="shared" ref="D2:X2" si="0">SUM(D3,D17,D22,D25,D26,D51,D52)</f>
        <v>703.10591892000025</v>
      </c>
      <c r="E2" s="21">
        <f t="shared" si="0"/>
        <v>655.21681596000008</v>
      </c>
      <c r="F2" s="21">
        <f t="shared" si="0"/>
        <v>507.50726868000004</v>
      </c>
      <c r="G2" s="21">
        <f t="shared" si="0"/>
        <v>597.26175983999997</v>
      </c>
      <c r="H2" s="21">
        <f t="shared" si="0"/>
        <v>551.92239108000024</v>
      </c>
      <c r="I2" s="21">
        <f t="shared" si="0"/>
        <v>566.67679451999993</v>
      </c>
      <c r="J2" s="21">
        <f t="shared" si="0"/>
        <v>526.7896945199999</v>
      </c>
      <c r="K2" s="21">
        <f t="shared" si="0"/>
        <v>514.53108035999992</v>
      </c>
      <c r="L2" s="21">
        <f t="shared" si="0"/>
        <v>496.96956</v>
      </c>
      <c r="M2" s="21">
        <f t="shared" si="0"/>
        <v>551.79675143999998</v>
      </c>
      <c r="N2" s="21">
        <f t="shared" si="0"/>
        <v>537.60906144000012</v>
      </c>
      <c r="O2" s="21">
        <f t="shared" si="0"/>
        <v>600.76736964000008</v>
      </c>
      <c r="P2" s="21">
        <f t="shared" si="0"/>
        <v>681.29046108000011</v>
      </c>
      <c r="Q2" s="21">
        <f t="shared" si="0"/>
        <v>708.2833503600001</v>
      </c>
      <c r="R2" s="21">
        <f t="shared" si="0"/>
        <v>1372.9442392800001</v>
      </c>
      <c r="S2" s="21">
        <f t="shared" si="0"/>
        <v>980.82800964000023</v>
      </c>
      <c r="T2" s="21">
        <f t="shared" si="0"/>
        <v>857.57087411999987</v>
      </c>
      <c r="U2" s="21">
        <f t="shared" si="0"/>
        <v>771.38369243999989</v>
      </c>
      <c r="V2" s="21">
        <f t="shared" si="0"/>
        <v>942.07490640000003</v>
      </c>
      <c r="W2" s="21">
        <f t="shared" si="0"/>
        <v>1164.8687630400002</v>
      </c>
      <c r="X2" s="21">
        <f t="shared" si="0"/>
        <v>1262.8175065200001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28.36644948</v>
      </c>
      <c r="D26" s="27">
        <f t="shared" si="7"/>
        <v>19.117888919999999</v>
      </c>
      <c r="E26" s="27">
        <f t="shared" si="7"/>
        <v>15.861945959999998</v>
      </c>
      <c r="F26" s="27">
        <f t="shared" si="7"/>
        <v>25.277278679999998</v>
      </c>
      <c r="G26" s="27">
        <f t="shared" si="7"/>
        <v>15.717939840000001</v>
      </c>
      <c r="H26" s="27">
        <f t="shared" si="7"/>
        <v>9.5588110799999999</v>
      </c>
      <c r="I26" s="27">
        <f t="shared" si="7"/>
        <v>15.729914519999999</v>
      </c>
      <c r="J26" s="27">
        <f t="shared" si="7"/>
        <v>15.729914519999999</v>
      </c>
      <c r="K26" s="27">
        <f t="shared" si="7"/>
        <v>22.304070360000001</v>
      </c>
      <c r="L26" s="27">
        <f t="shared" si="7"/>
        <v>28.876769999999997</v>
      </c>
      <c r="M26" s="27">
        <f t="shared" si="7"/>
        <v>22.459591440000004</v>
      </c>
      <c r="N26" s="27">
        <f t="shared" si="7"/>
        <v>22.459591440000004</v>
      </c>
      <c r="O26" s="27">
        <f t="shared" si="7"/>
        <v>16.042679639999999</v>
      </c>
      <c r="P26" s="27">
        <f t="shared" si="7"/>
        <v>38.502271079999993</v>
      </c>
      <c r="Q26" s="27">
        <f t="shared" si="7"/>
        <v>12.834090359999998</v>
      </c>
      <c r="R26" s="27">
        <f t="shared" si="7"/>
        <v>41.421959279999996</v>
      </c>
      <c r="S26" s="27">
        <f t="shared" si="7"/>
        <v>35.049329639999996</v>
      </c>
      <c r="T26" s="27">
        <f t="shared" si="7"/>
        <v>28.690681319999996</v>
      </c>
      <c r="U26" s="27">
        <f t="shared" si="7"/>
        <v>5.2746872400000022</v>
      </c>
      <c r="V26" s="27">
        <f t="shared" si="7"/>
        <v>5.081082480000001</v>
      </c>
      <c r="W26" s="27">
        <f t="shared" si="7"/>
        <v>6.4809342000000001</v>
      </c>
      <c r="X26" s="27">
        <f t="shared" si="7"/>
        <v>3.7322197199999985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3.1156311600000004</v>
      </c>
      <c r="D27" s="19">
        <f t="shared" si="8"/>
        <v>0</v>
      </c>
      <c r="E27" s="19">
        <f t="shared" si="8"/>
        <v>3.1166866799999986</v>
      </c>
      <c r="F27" s="19">
        <f t="shared" si="8"/>
        <v>9.345837959999999</v>
      </c>
      <c r="G27" s="19">
        <f t="shared" si="8"/>
        <v>9.3453102000000019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3.1156311600000004</v>
      </c>
      <c r="D28" s="8">
        <v>0</v>
      </c>
      <c r="E28" s="8">
        <v>3.1166866799999986</v>
      </c>
      <c r="F28" s="8">
        <v>9.345837959999999</v>
      </c>
      <c r="G28" s="8">
        <v>9.3453102000000019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25.25081832</v>
      </c>
      <c r="D33" s="19">
        <f t="shared" si="9"/>
        <v>19.117888919999999</v>
      </c>
      <c r="E33" s="19">
        <f t="shared" si="9"/>
        <v>12.745259279999999</v>
      </c>
      <c r="F33" s="19">
        <f t="shared" si="9"/>
        <v>15.931440719999999</v>
      </c>
      <c r="G33" s="19">
        <f t="shared" si="9"/>
        <v>6.3726296399999995</v>
      </c>
      <c r="H33" s="19">
        <f t="shared" si="9"/>
        <v>9.5588110799999999</v>
      </c>
      <c r="I33" s="19">
        <f t="shared" si="9"/>
        <v>15.729914519999999</v>
      </c>
      <c r="J33" s="19">
        <f t="shared" si="9"/>
        <v>15.729914519999999</v>
      </c>
      <c r="K33" s="19">
        <f t="shared" si="9"/>
        <v>22.304070360000001</v>
      </c>
      <c r="L33" s="19">
        <f t="shared" si="9"/>
        <v>28.876769999999997</v>
      </c>
      <c r="M33" s="19">
        <f t="shared" si="9"/>
        <v>22.459591440000004</v>
      </c>
      <c r="N33" s="19">
        <f t="shared" si="9"/>
        <v>22.459591440000004</v>
      </c>
      <c r="O33" s="19">
        <f t="shared" si="9"/>
        <v>16.042679639999999</v>
      </c>
      <c r="P33" s="19">
        <f t="shared" si="9"/>
        <v>38.502271079999993</v>
      </c>
      <c r="Q33" s="19">
        <f t="shared" si="9"/>
        <v>12.834090359999998</v>
      </c>
      <c r="R33" s="19">
        <f t="shared" si="9"/>
        <v>41.421959279999996</v>
      </c>
      <c r="S33" s="19">
        <f t="shared" si="9"/>
        <v>35.049329639999996</v>
      </c>
      <c r="T33" s="19">
        <f t="shared" si="9"/>
        <v>28.690681319999996</v>
      </c>
      <c r="U33" s="19">
        <f t="shared" si="9"/>
        <v>5.2746872400000022</v>
      </c>
      <c r="V33" s="19">
        <f t="shared" si="9"/>
        <v>5.081082480000001</v>
      </c>
      <c r="W33" s="19">
        <f t="shared" si="9"/>
        <v>6.4809342000000001</v>
      </c>
      <c r="X33" s="19">
        <f t="shared" si="9"/>
        <v>3.7322197199999985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2.9846552400000008</v>
      </c>
      <c r="J36" s="8">
        <v>2.9846552400000008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0.52246799999999993</v>
      </c>
      <c r="U36" s="8">
        <v>0.64149984000000015</v>
      </c>
      <c r="V36" s="8">
        <v>0</v>
      </c>
      <c r="W36" s="8">
        <v>0</v>
      </c>
      <c r="X36" s="8">
        <v>5.5199879999999993E-2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0.22652784000000001</v>
      </c>
      <c r="U37" s="8">
        <v>1.1975039999999999E-2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19.117888919999999</v>
      </c>
      <c r="E43" s="8">
        <v>12.745259279999999</v>
      </c>
      <c r="F43" s="8">
        <v>15.931440719999999</v>
      </c>
      <c r="G43" s="8">
        <v>6.3726296399999995</v>
      </c>
      <c r="H43" s="8">
        <v>9.5588110799999999</v>
      </c>
      <c r="I43" s="8">
        <v>12.745259279999999</v>
      </c>
      <c r="J43" s="8">
        <v>12.745259279999999</v>
      </c>
      <c r="K43" s="8">
        <v>22.304070360000001</v>
      </c>
      <c r="L43" s="8">
        <v>28.876769999999997</v>
      </c>
      <c r="M43" s="8">
        <v>22.459591440000004</v>
      </c>
      <c r="N43" s="8">
        <v>22.459591440000004</v>
      </c>
      <c r="O43" s="8">
        <v>16.042679639999999</v>
      </c>
      <c r="P43" s="8">
        <v>38.502271079999993</v>
      </c>
      <c r="Q43" s="8">
        <v>12.834090359999998</v>
      </c>
      <c r="R43" s="8">
        <v>41.421959279999996</v>
      </c>
      <c r="S43" s="8">
        <v>35.049329639999996</v>
      </c>
      <c r="T43" s="8">
        <v>27.835605719999997</v>
      </c>
      <c r="U43" s="8">
        <v>4.4863696800000019</v>
      </c>
      <c r="V43" s="8">
        <v>4.9195879200000006</v>
      </c>
      <c r="W43" s="8">
        <v>6.4809342000000001</v>
      </c>
      <c r="X43" s="8">
        <v>3.6770198399999985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0.10607976000000001</v>
      </c>
      <c r="U50" s="8">
        <v>0.13484267999999999</v>
      </c>
      <c r="V50" s="8">
        <v>0.16149456000000001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1019.1406500000002</v>
      </c>
      <c r="D51" s="27">
        <v>683.98803000000021</v>
      </c>
      <c r="E51" s="27">
        <v>639.35487000000012</v>
      </c>
      <c r="F51" s="27">
        <v>482.22999000000004</v>
      </c>
      <c r="G51" s="27">
        <v>581.54381999999998</v>
      </c>
      <c r="H51" s="27">
        <v>542.36358000000018</v>
      </c>
      <c r="I51" s="27">
        <v>550.94687999999996</v>
      </c>
      <c r="J51" s="27">
        <v>511.05977999999993</v>
      </c>
      <c r="K51" s="27">
        <v>492.22700999999995</v>
      </c>
      <c r="L51" s="27">
        <v>468.09278999999998</v>
      </c>
      <c r="M51" s="27">
        <v>529.33715999999993</v>
      </c>
      <c r="N51" s="27">
        <v>515.14947000000006</v>
      </c>
      <c r="O51" s="27">
        <v>584.72469000000012</v>
      </c>
      <c r="P51" s="27">
        <v>642.7881900000001</v>
      </c>
      <c r="Q51" s="27">
        <v>695.44926000000009</v>
      </c>
      <c r="R51" s="27">
        <v>1331.5222800000001</v>
      </c>
      <c r="S51" s="27">
        <v>945.77868000000024</v>
      </c>
      <c r="T51" s="27">
        <v>828.88019279999992</v>
      </c>
      <c r="U51" s="27">
        <v>766.10900519999984</v>
      </c>
      <c r="V51" s="27">
        <v>936.99382392000007</v>
      </c>
      <c r="W51" s="27">
        <v>1158.3878288400001</v>
      </c>
      <c r="X51" s="27">
        <v>1259.0852867999999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1687.2329876399999</v>
      </c>
      <c r="D2" s="21">
        <f t="shared" ref="D2:X2" si="0">SUM(D3,D17,D22,D25,D26,D51,D52)</f>
        <v>1502.4368339999999</v>
      </c>
      <c r="E2" s="21">
        <f t="shared" si="0"/>
        <v>1438.8420785490182</v>
      </c>
      <c r="F2" s="21">
        <f t="shared" si="0"/>
        <v>1615.732889078168</v>
      </c>
      <c r="G2" s="21">
        <f t="shared" si="0"/>
        <v>2265.3952447747056</v>
      </c>
      <c r="H2" s="21">
        <f t="shared" si="0"/>
        <v>1859.5874495632484</v>
      </c>
      <c r="I2" s="21">
        <f t="shared" si="0"/>
        <v>2021.3865908088358</v>
      </c>
      <c r="J2" s="21">
        <f t="shared" si="0"/>
        <v>2191.5165908487879</v>
      </c>
      <c r="K2" s="21">
        <f t="shared" si="0"/>
        <v>2215.5707396814651</v>
      </c>
      <c r="L2" s="21">
        <f t="shared" si="0"/>
        <v>1654.2452410855055</v>
      </c>
      <c r="M2" s="21">
        <f t="shared" si="0"/>
        <v>1967.3054567067429</v>
      </c>
      <c r="N2" s="21">
        <f t="shared" si="0"/>
        <v>2011.4614134363471</v>
      </c>
      <c r="O2" s="21">
        <f t="shared" si="0"/>
        <v>1887.193986826537</v>
      </c>
      <c r="P2" s="21">
        <f t="shared" si="0"/>
        <v>1932.4461005853018</v>
      </c>
      <c r="Q2" s="21">
        <f t="shared" si="0"/>
        <v>1964.4801083610373</v>
      </c>
      <c r="R2" s="21">
        <f t="shared" si="0"/>
        <v>2056.0319882208</v>
      </c>
      <c r="S2" s="21">
        <f t="shared" si="0"/>
        <v>2034.1019172239999</v>
      </c>
      <c r="T2" s="21">
        <f t="shared" si="0"/>
        <v>2009.6720248895999</v>
      </c>
      <c r="U2" s="21">
        <f t="shared" si="0"/>
        <v>2078.1829344407997</v>
      </c>
      <c r="V2" s="21">
        <f t="shared" si="0"/>
        <v>2016.1195138175999</v>
      </c>
      <c r="W2" s="21">
        <f t="shared" si="0"/>
        <v>1783.2725406528</v>
      </c>
      <c r="X2" s="21">
        <f t="shared" si="0"/>
        <v>2068.5661299455996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5.295654549018284</v>
      </c>
      <c r="F3" s="24">
        <f t="shared" si="2"/>
        <v>19.22989107816797</v>
      </c>
      <c r="G3" s="24">
        <f t="shared" si="2"/>
        <v>451.12383677470564</v>
      </c>
      <c r="H3" s="24">
        <f t="shared" si="2"/>
        <v>269.80757756324857</v>
      </c>
      <c r="I3" s="24">
        <f t="shared" si="2"/>
        <v>233.34471080883586</v>
      </c>
      <c r="J3" s="24">
        <f t="shared" si="2"/>
        <v>246.55150284878795</v>
      </c>
      <c r="K3" s="24">
        <f t="shared" si="2"/>
        <v>232.92158968146552</v>
      </c>
      <c r="L3" s="24">
        <f t="shared" si="2"/>
        <v>212.76774060550574</v>
      </c>
      <c r="M3" s="24">
        <f t="shared" si="2"/>
        <v>34.591456706742555</v>
      </c>
      <c r="N3" s="24">
        <f t="shared" si="2"/>
        <v>189.32546343634726</v>
      </c>
      <c r="O3" s="24">
        <f t="shared" si="2"/>
        <v>176.91435682653696</v>
      </c>
      <c r="P3" s="24">
        <f t="shared" si="2"/>
        <v>152.11659058530205</v>
      </c>
      <c r="Q3" s="24">
        <f t="shared" si="2"/>
        <v>180.52476836103725</v>
      </c>
      <c r="R3" s="24">
        <f t="shared" si="2"/>
        <v>178.6668938208</v>
      </c>
      <c r="S3" s="24">
        <f t="shared" si="2"/>
        <v>234.55566842399998</v>
      </c>
      <c r="T3" s="24">
        <f t="shared" si="2"/>
        <v>218.90297388959996</v>
      </c>
      <c r="U3" s="24">
        <f t="shared" si="2"/>
        <v>249.50853700079998</v>
      </c>
      <c r="V3" s="24">
        <f t="shared" si="2"/>
        <v>249.78105065760002</v>
      </c>
      <c r="W3" s="24">
        <f t="shared" si="2"/>
        <v>232.67290865279998</v>
      </c>
      <c r="X3" s="24">
        <f t="shared" si="2"/>
        <v>227.39818738560001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5.295654549018284</v>
      </c>
      <c r="F4" s="19">
        <f t="shared" si="4"/>
        <v>7.9396274781679717</v>
      </c>
      <c r="G4" s="19">
        <f t="shared" si="4"/>
        <v>445.69637957470565</v>
      </c>
      <c r="H4" s="19">
        <f t="shared" si="4"/>
        <v>267.02959796324859</v>
      </c>
      <c r="I4" s="19">
        <f t="shared" si="4"/>
        <v>233.34471080883586</v>
      </c>
      <c r="J4" s="19">
        <f t="shared" si="4"/>
        <v>243.90202524878794</v>
      </c>
      <c r="K4" s="19">
        <f t="shared" si="4"/>
        <v>174.86672248146553</v>
      </c>
      <c r="L4" s="19">
        <f t="shared" si="4"/>
        <v>212.76774060550574</v>
      </c>
      <c r="M4" s="19">
        <f t="shared" si="4"/>
        <v>34.591456706742555</v>
      </c>
      <c r="N4" s="19">
        <f t="shared" si="4"/>
        <v>183.97861203634727</v>
      </c>
      <c r="O4" s="19">
        <f t="shared" si="4"/>
        <v>176.91435682653696</v>
      </c>
      <c r="P4" s="19">
        <f t="shared" si="4"/>
        <v>152.11659058530205</v>
      </c>
      <c r="Q4" s="19">
        <f t="shared" si="4"/>
        <v>180.52476836103725</v>
      </c>
      <c r="R4" s="19">
        <f t="shared" si="4"/>
        <v>178.6668938208</v>
      </c>
      <c r="S4" s="19">
        <f t="shared" si="4"/>
        <v>234.55566842399998</v>
      </c>
      <c r="T4" s="19">
        <f t="shared" si="4"/>
        <v>218.90297388959996</v>
      </c>
      <c r="U4" s="19">
        <f t="shared" si="4"/>
        <v>249.50853700079998</v>
      </c>
      <c r="V4" s="19">
        <f t="shared" si="4"/>
        <v>249.78105065760002</v>
      </c>
      <c r="W4" s="19">
        <f t="shared" si="4"/>
        <v>232.67290865279998</v>
      </c>
      <c r="X4" s="19">
        <f t="shared" si="4"/>
        <v>227.39818738560001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424.53477084480005</v>
      </c>
      <c r="H6" s="8">
        <v>239.83141034159996</v>
      </c>
      <c r="I6" s="8">
        <v>220.94495512319997</v>
      </c>
      <c r="J6" s="8">
        <v>236.99468266320002</v>
      </c>
      <c r="K6" s="8">
        <v>170.46460698959999</v>
      </c>
      <c r="L6" s="8">
        <v>150.84702586799997</v>
      </c>
      <c r="M6" s="8">
        <v>2.7870560256000001</v>
      </c>
      <c r="N6" s="8">
        <v>175.76212278239998</v>
      </c>
      <c r="O6" s="8">
        <v>167.84595828000002</v>
      </c>
      <c r="P6" s="8">
        <v>145.4270320272</v>
      </c>
      <c r="Q6" s="8">
        <v>175.95264419040001</v>
      </c>
      <c r="R6" s="8">
        <v>178.6668938208</v>
      </c>
      <c r="S6" s="8">
        <v>234.55566842399998</v>
      </c>
      <c r="T6" s="8">
        <v>218.90297388959996</v>
      </c>
      <c r="U6" s="8">
        <v>249.50853700079998</v>
      </c>
      <c r="V6" s="8">
        <v>249.78105065760002</v>
      </c>
      <c r="W6" s="8">
        <v>232.67290865279998</v>
      </c>
      <c r="X6" s="8">
        <v>227.39818738560001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5.295654549018284</v>
      </c>
      <c r="F7" s="8">
        <v>7.9396274781679717</v>
      </c>
      <c r="G7" s="8">
        <v>21.161608729905616</v>
      </c>
      <c r="H7" s="8">
        <v>27.198187621648614</v>
      </c>
      <c r="I7" s="8">
        <v>12.399755685635883</v>
      </c>
      <c r="J7" s="8">
        <v>6.9073425855879114</v>
      </c>
      <c r="K7" s="8">
        <v>4.4021154918655334</v>
      </c>
      <c r="L7" s="8">
        <v>61.920714737505769</v>
      </c>
      <c r="M7" s="8">
        <v>31.804400681142557</v>
      </c>
      <c r="N7" s="8">
        <v>8.2164892539472945</v>
      </c>
      <c r="O7" s="8">
        <v>9.0683985465369386</v>
      </c>
      <c r="P7" s="8">
        <v>6.6895585581020613</v>
      </c>
      <c r="Q7" s="8">
        <v>4.5721241706372382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11.290263599999999</v>
      </c>
      <c r="G11" s="19">
        <f t="shared" si="8"/>
        <v>5.427457200000001</v>
      </c>
      <c r="H11" s="19">
        <f t="shared" si="8"/>
        <v>2.7779795999999997</v>
      </c>
      <c r="I11" s="19">
        <f t="shared" si="8"/>
        <v>0</v>
      </c>
      <c r="J11" s="19">
        <f t="shared" si="8"/>
        <v>2.6494776000000004</v>
      </c>
      <c r="K11" s="19">
        <f t="shared" si="8"/>
        <v>58.054867199999997</v>
      </c>
      <c r="L11" s="19">
        <f t="shared" si="8"/>
        <v>0</v>
      </c>
      <c r="M11" s="19">
        <f t="shared" si="8"/>
        <v>0</v>
      </c>
      <c r="N11" s="19">
        <f t="shared" si="8"/>
        <v>5.3468514000000003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11.290263599999999</v>
      </c>
      <c r="G13" s="8">
        <v>5.427457200000001</v>
      </c>
      <c r="H13" s="8">
        <v>2.7779795999999997</v>
      </c>
      <c r="I13" s="8">
        <v>0</v>
      </c>
      <c r="J13" s="8">
        <v>2.6494776000000004</v>
      </c>
      <c r="K13" s="8">
        <v>58.054867199999997</v>
      </c>
      <c r="L13" s="8">
        <v>0</v>
      </c>
      <c r="M13" s="8">
        <v>0</v>
      </c>
      <c r="N13" s="8">
        <v>5.3468514000000003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1657.0795679999999</v>
      </c>
      <c r="D17" s="27">
        <f t="shared" ref="D17:X17" si="10">SUM(D18:D21)</f>
        <v>1488.2491439999999</v>
      </c>
      <c r="E17" s="27">
        <f t="shared" si="10"/>
        <v>1429.9111439999999</v>
      </c>
      <c r="F17" s="27">
        <f t="shared" si="10"/>
        <v>1595.9476079999999</v>
      </c>
      <c r="G17" s="27">
        <f t="shared" si="10"/>
        <v>1814.2714080000001</v>
      </c>
      <c r="H17" s="27">
        <f t="shared" si="10"/>
        <v>1589.7798719999998</v>
      </c>
      <c r="I17" s="27">
        <f t="shared" si="10"/>
        <v>1788.04188</v>
      </c>
      <c r="J17" s="27">
        <f t="shared" si="10"/>
        <v>1944.7631280000001</v>
      </c>
      <c r="K17" s="27">
        <f t="shared" si="10"/>
        <v>1982.2957199999996</v>
      </c>
      <c r="L17" s="27">
        <f t="shared" si="10"/>
        <v>1438.1204399999999</v>
      </c>
      <c r="M17" s="27">
        <f t="shared" si="10"/>
        <v>1931.9061600000005</v>
      </c>
      <c r="N17" s="27">
        <f t="shared" si="10"/>
        <v>1820.6974799999998</v>
      </c>
      <c r="O17" s="27">
        <f t="shared" si="10"/>
        <v>1710.12816</v>
      </c>
      <c r="P17" s="27">
        <f t="shared" si="10"/>
        <v>1780.1780399999998</v>
      </c>
      <c r="Q17" s="27">
        <f t="shared" si="10"/>
        <v>1783.85436</v>
      </c>
      <c r="R17" s="27">
        <f t="shared" si="10"/>
        <v>1877.1210000000001</v>
      </c>
      <c r="S17" s="27">
        <f t="shared" si="10"/>
        <v>1799.15904</v>
      </c>
      <c r="T17" s="27">
        <f t="shared" si="10"/>
        <v>1789.2058031999998</v>
      </c>
      <c r="U17" s="27">
        <f t="shared" si="10"/>
        <v>1826.2485633599999</v>
      </c>
      <c r="V17" s="27">
        <f t="shared" si="10"/>
        <v>1765.2761567999999</v>
      </c>
      <c r="W17" s="27">
        <f t="shared" si="10"/>
        <v>1549.9921363199999</v>
      </c>
      <c r="X17" s="27">
        <f t="shared" si="10"/>
        <v>1840.09997808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1438.6798799999999</v>
      </c>
      <c r="D19" s="8">
        <v>1449.5090399999999</v>
      </c>
      <c r="E19" s="8">
        <v>1407.5510399999998</v>
      </c>
      <c r="F19" s="8">
        <v>1590.48792</v>
      </c>
      <c r="G19" s="8">
        <v>1806.47172</v>
      </c>
      <c r="H19" s="8">
        <v>1578.8595599999999</v>
      </c>
      <c r="I19" s="8">
        <v>1776.3418799999999</v>
      </c>
      <c r="J19" s="8">
        <v>1935.14292</v>
      </c>
      <c r="K19" s="8">
        <v>1982.2957199999996</v>
      </c>
      <c r="L19" s="8">
        <v>1438.1204399999999</v>
      </c>
      <c r="M19" s="8">
        <v>1931.9061600000005</v>
      </c>
      <c r="N19" s="8">
        <v>1820.6974799999998</v>
      </c>
      <c r="O19" s="8">
        <v>1710.12816</v>
      </c>
      <c r="P19" s="8">
        <v>1780.1780399999998</v>
      </c>
      <c r="Q19" s="8">
        <v>1783.85436</v>
      </c>
      <c r="R19" s="8">
        <v>1877.1210000000001</v>
      </c>
      <c r="S19" s="8">
        <v>1799.15904</v>
      </c>
      <c r="T19" s="8">
        <v>1789.2058031999998</v>
      </c>
      <c r="U19" s="8">
        <v>1826.2485633599999</v>
      </c>
      <c r="V19" s="8">
        <v>1765.2761567999999</v>
      </c>
      <c r="W19" s="8">
        <v>1549.9921363199999</v>
      </c>
      <c r="X19" s="8">
        <v>1840.09997808</v>
      </c>
    </row>
    <row r="20" spans="1:24" ht="11.25" customHeight="1" x14ac:dyDescent="0.2">
      <c r="A20" s="29" t="s">
        <v>30</v>
      </c>
      <c r="B20" s="7" t="s">
        <v>31</v>
      </c>
      <c r="C20" s="8">
        <v>218.39968799999997</v>
      </c>
      <c r="D20" s="8">
        <v>38.740103999999995</v>
      </c>
      <c r="E20" s="8">
        <v>22.360103999999996</v>
      </c>
      <c r="F20" s="8">
        <v>5.4596879999999999</v>
      </c>
      <c r="G20" s="8">
        <v>7.7996880000000006</v>
      </c>
      <c r="H20" s="8">
        <v>10.920311999999997</v>
      </c>
      <c r="I20" s="8">
        <v>11.700000000000003</v>
      </c>
      <c r="J20" s="8">
        <v>9.6202079999999999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6.3726296399999995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2.9026504799999988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6.0554520000000014E-2</v>
      </c>
      <c r="U26" s="27">
        <f t="shared" si="14"/>
        <v>0.1147068</v>
      </c>
      <c r="V26" s="27">
        <f t="shared" si="14"/>
        <v>5.7353399999999985E-2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6.3726296399999995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2.9026504799999988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6.0554520000000014E-2</v>
      </c>
      <c r="U33" s="19">
        <f t="shared" si="18"/>
        <v>0.1147068</v>
      </c>
      <c r="V33" s="19">
        <f t="shared" si="18"/>
        <v>5.7353399999999985E-2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6.0554520000000014E-2</v>
      </c>
      <c r="U43" s="8">
        <v>0.1147068</v>
      </c>
      <c r="V43" s="8">
        <v>5.7353399999999985E-2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23.78079</v>
      </c>
      <c r="D51" s="27">
        <v>14.18769</v>
      </c>
      <c r="E51" s="27">
        <v>3.6352800000000012</v>
      </c>
      <c r="F51" s="27">
        <v>0.55539000000000005</v>
      </c>
      <c r="G51" s="27">
        <v>0</v>
      </c>
      <c r="H51" s="27">
        <v>0</v>
      </c>
      <c r="I51" s="27">
        <v>0</v>
      </c>
      <c r="J51" s="27">
        <v>0.20196000000000003</v>
      </c>
      <c r="K51" s="27">
        <v>0.35342999999999997</v>
      </c>
      <c r="L51" s="27">
        <v>0.45441000000000004</v>
      </c>
      <c r="M51" s="27">
        <v>0.80783999999999989</v>
      </c>
      <c r="N51" s="27">
        <v>0.15147000000000002</v>
      </c>
      <c r="O51" s="27">
        <v>0.15147000000000002</v>
      </c>
      <c r="P51" s="27">
        <v>0.15147000000000002</v>
      </c>
      <c r="Q51" s="27">
        <v>0.10098000000000001</v>
      </c>
      <c r="R51" s="27">
        <v>0.10098000000000001</v>
      </c>
      <c r="S51" s="27">
        <v>0.10098000000000001</v>
      </c>
      <c r="T51" s="27">
        <v>1.1083564800000001</v>
      </c>
      <c r="U51" s="27">
        <v>1.0457488800000001</v>
      </c>
      <c r="V51" s="27">
        <v>1.00495296</v>
      </c>
      <c r="W51" s="27">
        <v>0.60749567999999998</v>
      </c>
      <c r="X51" s="27">
        <v>1.0679644800000001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1.2869999999999999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0.14311439999999997</v>
      </c>
      <c r="S52" s="27">
        <f t="shared" si="20"/>
        <v>0.28622880000000006</v>
      </c>
      <c r="T52" s="27">
        <f t="shared" si="20"/>
        <v>0.39433680000000004</v>
      </c>
      <c r="U52" s="27">
        <f t="shared" si="20"/>
        <v>1.2653784000000001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1.2869999999999999</v>
      </c>
      <c r="O53" s="8">
        <v>0</v>
      </c>
      <c r="P53" s="8">
        <v>0</v>
      </c>
      <c r="Q53" s="8">
        <v>0</v>
      </c>
      <c r="R53" s="8">
        <v>0.14311439999999997</v>
      </c>
      <c r="S53" s="8">
        <v>0.28622880000000006</v>
      </c>
      <c r="T53" s="8">
        <v>0.39433680000000004</v>
      </c>
      <c r="U53" s="8">
        <v>1.2653784000000001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0.19980000000000006</v>
      </c>
      <c r="D2" s="21">
        <f t="shared" ref="D2:X2" si="0">SUM(D3,D17,D22,D25,D26,D51,D52)</f>
        <v>0.15983999999999998</v>
      </c>
      <c r="E2" s="21">
        <f t="shared" si="0"/>
        <v>0.15983999999999998</v>
      </c>
      <c r="F2" s="21">
        <f t="shared" si="0"/>
        <v>0.15983999999999998</v>
      </c>
      <c r="G2" s="21">
        <f t="shared" si="0"/>
        <v>0.15983999999999998</v>
      </c>
      <c r="H2" s="21">
        <f t="shared" si="0"/>
        <v>0.11988</v>
      </c>
      <c r="I2" s="21">
        <f t="shared" si="0"/>
        <v>0.15983999999999998</v>
      </c>
      <c r="J2" s="21">
        <f t="shared" si="0"/>
        <v>0.23976</v>
      </c>
      <c r="K2" s="21">
        <f t="shared" si="0"/>
        <v>0.27971999999999997</v>
      </c>
      <c r="L2" s="21">
        <f t="shared" si="0"/>
        <v>0.51947999999999994</v>
      </c>
      <c r="M2" s="21">
        <f t="shared" si="0"/>
        <v>0.51947999999999994</v>
      </c>
      <c r="N2" s="21">
        <f t="shared" si="0"/>
        <v>0.3995999999999999</v>
      </c>
      <c r="O2" s="21">
        <f t="shared" si="0"/>
        <v>0.51947999999999994</v>
      </c>
      <c r="P2" s="21">
        <f t="shared" si="0"/>
        <v>0.35963999999999996</v>
      </c>
      <c r="Q2" s="21">
        <f t="shared" si="0"/>
        <v>3.9959999999999996E-2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0.19980000000000006</v>
      </c>
      <c r="D17" s="27">
        <f t="shared" si="5"/>
        <v>0.15983999999999998</v>
      </c>
      <c r="E17" s="27">
        <f t="shared" si="5"/>
        <v>0.15983999999999998</v>
      </c>
      <c r="F17" s="27">
        <f t="shared" si="5"/>
        <v>0.15983999999999998</v>
      </c>
      <c r="G17" s="27">
        <f t="shared" si="5"/>
        <v>0.15983999999999998</v>
      </c>
      <c r="H17" s="27">
        <f t="shared" si="5"/>
        <v>0.11988</v>
      </c>
      <c r="I17" s="27">
        <f t="shared" si="5"/>
        <v>0.15983999999999998</v>
      </c>
      <c r="J17" s="27">
        <f t="shared" si="5"/>
        <v>0.23976</v>
      </c>
      <c r="K17" s="27">
        <f t="shared" si="5"/>
        <v>0.27971999999999997</v>
      </c>
      <c r="L17" s="27">
        <f t="shared" si="5"/>
        <v>0.51947999999999994</v>
      </c>
      <c r="M17" s="27">
        <f t="shared" si="5"/>
        <v>0.51947999999999994</v>
      </c>
      <c r="N17" s="27">
        <f t="shared" si="5"/>
        <v>0.3995999999999999</v>
      </c>
      <c r="O17" s="27">
        <f t="shared" si="5"/>
        <v>0.51947999999999994</v>
      </c>
      <c r="P17" s="27">
        <f t="shared" si="5"/>
        <v>0.35963999999999996</v>
      </c>
      <c r="Q17" s="27">
        <f t="shared" si="5"/>
        <v>3.9959999999999996E-2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0.15983999999999998</v>
      </c>
      <c r="F18" s="8">
        <v>0.15983999999999998</v>
      </c>
      <c r="G18" s="8">
        <v>0.15983999999999998</v>
      </c>
      <c r="H18" s="8">
        <v>0.11988</v>
      </c>
      <c r="I18" s="8">
        <v>0.15983999999999998</v>
      </c>
      <c r="J18" s="8">
        <v>0.23976</v>
      </c>
      <c r="K18" s="8">
        <v>0.27971999999999997</v>
      </c>
      <c r="L18" s="8">
        <v>0.51947999999999994</v>
      </c>
      <c r="M18" s="8">
        <v>0.51947999999999994</v>
      </c>
      <c r="N18" s="8">
        <v>0.3995999999999999</v>
      </c>
      <c r="O18" s="8">
        <v>0.51947999999999994</v>
      </c>
      <c r="P18" s="8">
        <v>0.35963999999999996</v>
      </c>
      <c r="Q18" s="8">
        <v>3.9959999999999996E-2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3546.5668752398251</v>
      </c>
      <c r="D2" s="21">
        <f t="shared" ref="D2:X2" si="0">SUM(D3,D17,D22,D25,D26,D51,D52)</f>
        <v>3628.5897163446307</v>
      </c>
      <c r="E2" s="21">
        <f t="shared" si="0"/>
        <v>3596.4777667136068</v>
      </c>
      <c r="F2" s="21">
        <f t="shared" si="0"/>
        <v>3617.9803115999998</v>
      </c>
      <c r="G2" s="21">
        <f t="shared" si="0"/>
        <v>3815.5624887599997</v>
      </c>
      <c r="H2" s="21">
        <f t="shared" si="0"/>
        <v>3587.5357095600002</v>
      </c>
      <c r="I2" s="21">
        <f t="shared" si="0"/>
        <v>3599.2112216400005</v>
      </c>
      <c r="J2" s="21">
        <f t="shared" si="0"/>
        <v>4330.7735972400005</v>
      </c>
      <c r="K2" s="21">
        <f t="shared" si="0"/>
        <v>4316.9130579600005</v>
      </c>
      <c r="L2" s="21">
        <f t="shared" si="0"/>
        <v>4185.2122014019869</v>
      </c>
      <c r="M2" s="21">
        <f t="shared" si="0"/>
        <v>4808.4314838427863</v>
      </c>
      <c r="N2" s="21">
        <f t="shared" si="0"/>
        <v>5043.3678972018561</v>
      </c>
      <c r="O2" s="21">
        <f t="shared" si="0"/>
        <v>5085.83134387874</v>
      </c>
      <c r="P2" s="21">
        <f t="shared" si="0"/>
        <v>4299.2562317258562</v>
      </c>
      <c r="Q2" s="21">
        <f t="shared" si="0"/>
        <v>4022.2378270716499</v>
      </c>
      <c r="R2" s="21">
        <f t="shared" si="0"/>
        <v>4460.4579025804551</v>
      </c>
      <c r="S2" s="21">
        <f t="shared" si="0"/>
        <v>4516.9844477759943</v>
      </c>
      <c r="T2" s="21">
        <f t="shared" si="0"/>
        <v>4684.9425605683973</v>
      </c>
      <c r="U2" s="21">
        <f t="shared" si="0"/>
        <v>4376.2773205149397</v>
      </c>
      <c r="V2" s="21">
        <f t="shared" si="0"/>
        <v>4640.2600666103044</v>
      </c>
      <c r="W2" s="21">
        <f t="shared" si="0"/>
        <v>4605.0297389096759</v>
      </c>
      <c r="X2" s="21">
        <f t="shared" si="0"/>
        <v>4421.1393401403066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18.907450359824523</v>
      </c>
      <c r="D3" s="24">
        <f t="shared" si="1"/>
        <v>6.1896447846307456</v>
      </c>
      <c r="E3" s="24">
        <f t="shared" si="1"/>
        <v>2.0890863536060129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12.288444601986063</v>
      </c>
      <c r="M3" s="24">
        <f t="shared" si="1"/>
        <v>12.716921442786147</v>
      </c>
      <c r="N3" s="24">
        <f t="shared" si="1"/>
        <v>16.861890241855356</v>
      </c>
      <c r="O3" s="24">
        <f t="shared" si="1"/>
        <v>11.799836118739222</v>
      </c>
      <c r="P3" s="24">
        <f t="shared" si="1"/>
        <v>17.621805405855373</v>
      </c>
      <c r="Q3" s="24">
        <f t="shared" si="1"/>
        <v>19.016693631650043</v>
      </c>
      <c r="R3" s="24">
        <f t="shared" si="1"/>
        <v>99.1118622604547</v>
      </c>
      <c r="S3" s="24">
        <f t="shared" si="1"/>
        <v>88.554579335994362</v>
      </c>
      <c r="T3" s="24">
        <f t="shared" si="1"/>
        <v>84.300441448397322</v>
      </c>
      <c r="U3" s="24">
        <f t="shared" si="1"/>
        <v>73.706069634938942</v>
      </c>
      <c r="V3" s="24">
        <f t="shared" si="1"/>
        <v>65.858802530304644</v>
      </c>
      <c r="W3" s="24">
        <f t="shared" si="1"/>
        <v>51.016339709675883</v>
      </c>
      <c r="X3" s="24">
        <f t="shared" si="1"/>
        <v>56.989482660306088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18.907450359824523</v>
      </c>
      <c r="D4" s="19">
        <f t="shared" si="2"/>
        <v>6.1896447846307456</v>
      </c>
      <c r="E4" s="19">
        <f t="shared" si="2"/>
        <v>2.0890863536060129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12.288444601986063</v>
      </c>
      <c r="M4" s="19">
        <f t="shared" si="2"/>
        <v>12.716921442786147</v>
      </c>
      <c r="N4" s="19">
        <f t="shared" si="2"/>
        <v>12.284483725990446</v>
      </c>
      <c r="O4" s="19">
        <f t="shared" si="2"/>
        <v>10.034412735414014</v>
      </c>
      <c r="P4" s="19">
        <f t="shared" si="2"/>
        <v>12.316302802242957</v>
      </c>
      <c r="Q4" s="19">
        <f t="shared" si="2"/>
        <v>17.236747889288505</v>
      </c>
      <c r="R4" s="19">
        <f t="shared" si="2"/>
        <v>98.20786784775899</v>
      </c>
      <c r="S4" s="19">
        <f t="shared" si="2"/>
        <v>88.554579335994362</v>
      </c>
      <c r="T4" s="19">
        <f t="shared" si="2"/>
        <v>84.300441448397322</v>
      </c>
      <c r="U4" s="19">
        <f t="shared" si="2"/>
        <v>73.706069634938942</v>
      </c>
      <c r="V4" s="19">
        <f t="shared" si="2"/>
        <v>65.858802530304644</v>
      </c>
      <c r="W4" s="19">
        <f t="shared" si="2"/>
        <v>51.016339709675883</v>
      </c>
      <c r="X4" s="19">
        <f t="shared" si="2"/>
        <v>56.989482660306088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18.907450359824523</v>
      </c>
      <c r="D7" s="8">
        <v>6.1896447846307456</v>
      </c>
      <c r="E7" s="8">
        <v>2.0890863536060129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12.288444601986063</v>
      </c>
      <c r="M7" s="8">
        <v>12.716921442786147</v>
      </c>
      <c r="N7" s="8">
        <v>12.284483725990446</v>
      </c>
      <c r="O7" s="8">
        <v>10.034412735414014</v>
      </c>
      <c r="P7" s="8">
        <v>12.316302802242957</v>
      </c>
      <c r="Q7" s="8">
        <v>17.236747889288505</v>
      </c>
      <c r="R7" s="8">
        <v>98.20786784775899</v>
      </c>
      <c r="S7" s="8">
        <v>88.554579335994362</v>
      </c>
      <c r="T7" s="8">
        <v>84.300441448397322</v>
      </c>
      <c r="U7" s="8">
        <v>73.706069634938942</v>
      </c>
      <c r="V7" s="8">
        <v>65.858802530304644</v>
      </c>
      <c r="W7" s="8">
        <v>51.016339709675883</v>
      </c>
      <c r="X7" s="8">
        <v>56.989482660306088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4.577406515864908</v>
      </c>
      <c r="O8" s="19">
        <f t="shared" si="3"/>
        <v>1.7654233833252073</v>
      </c>
      <c r="P8" s="19">
        <f t="shared" si="3"/>
        <v>5.3055026036124158</v>
      </c>
      <c r="Q8" s="19">
        <f t="shared" si="3"/>
        <v>1.7799457423615388</v>
      </c>
      <c r="R8" s="19">
        <f t="shared" si="3"/>
        <v>0.90399441269570624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4.577406515864908</v>
      </c>
      <c r="O10" s="8">
        <v>1.7654233833252073</v>
      </c>
      <c r="P10" s="8">
        <v>5.3055026036124158</v>
      </c>
      <c r="Q10" s="8">
        <v>1.7799457423615388</v>
      </c>
      <c r="R10" s="8">
        <v>0.90399441269570624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3.0769200000000003</v>
      </c>
      <c r="D17" s="27">
        <f t="shared" si="5"/>
        <v>3.1168799999999992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3.0769200000000003</v>
      </c>
      <c r="D19" s="8">
        <v>3.1168799999999992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2813.8722364800005</v>
      </c>
      <c r="D26" s="27">
        <f t="shared" si="7"/>
        <v>2968.7667843599997</v>
      </c>
      <c r="E26" s="27">
        <f t="shared" si="7"/>
        <v>2990.2475559600007</v>
      </c>
      <c r="F26" s="27">
        <f t="shared" si="7"/>
        <v>2876.4096443999997</v>
      </c>
      <c r="G26" s="27">
        <f t="shared" si="7"/>
        <v>2912.4515415599999</v>
      </c>
      <c r="H26" s="27">
        <f t="shared" si="7"/>
        <v>2734.3459479600001</v>
      </c>
      <c r="I26" s="27">
        <f t="shared" si="7"/>
        <v>2731.2668960400001</v>
      </c>
      <c r="J26" s="27">
        <f t="shared" si="7"/>
        <v>3162.9903872400005</v>
      </c>
      <c r="K26" s="27">
        <f t="shared" si="7"/>
        <v>3261.3186279600004</v>
      </c>
      <c r="L26" s="27">
        <f t="shared" si="7"/>
        <v>3190.5398268000008</v>
      </c>
      <c r="M26" s="27">
        <f t="shared" si="7"/>
        <v>3709.4727024000003</v>
      </c>
      <c r="N26" s="27">
        <f t="shared" si="7"/>
        <v>3485.5512069600004</v>
      </c>
      <c r="O26" s="27">
        <f t="shared" si="7"/>
        <v>3355.2509277600006</v>
      </c>
      <c r="P26" s="27">
        <f t="shared" si="7"/>
        <v>2330.5493563200002</v>
      </c>
      <c r="Q26" s="27">
        <f t="shared" si="7"/>
        <v>2033.9596634399998</v>
      </c>
      <c r="R26" s="27">
        <f t="shared" si="7"/>
        <v>2905.1639503200004</v>
      </c>
      <c r="S26" s="27">
        <f t="shared" si="7"/>
        <v>2980.9320584400002</v>
      </c>
      <c r="T26" s="27">
        <f t="shared" si="7"/>
        <v>2141.1170942399999</v>
      </c>
      <c r="U26" s="27">
        <f t="shared" si="7"/>
        <v>2279.8093651200002</v>
      </c>
      <c r="V26" s="27">
        <f t="shared" si="7"/>
        <v>2166.5745658800001</v>
      </c>
      <c r="W26" s="27">
        <f t="shared" si="7"/>
        <v>2249.0879464800005</v>
      </c>
      <c r="X26" s="27">
        <f t="shared" si="7"/>
        <v>2468.26833192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2813.8722364800005</v>
      </c>
      <c r="D33" s="19">
        <f t="shared" si="9"/>
        <v>2968.7667843599997</v>
      </c>
      <c r="E33" s="19">
        <f t="shared" si="9"/>
        <v>2990.2475559600007</v>
      </c>
      <c r="F33" s="19">
        <f t="shared" si="9"/>
        <v>2876.4096443999997</v>
      </c>
      <c r="G33" s="19">
        <f t="shared" si="9"/>
        <v>2912.4515415599999</v>
      </c>
      <c r="H33" s="19">
        <f t="shared" si="9"/>
        <v>2734.3459479600001</v>
      </c>
      <c r="I33" s="19">
        <f t="shared" si="9"/>
        <v>2731.2668960400001</v>
      </c>
      <c r="J33" s="19">
        <f t="shared" si="9"/>
        <v>3162.9903872400005</v>
      </c>
      <c r="K33" s="19">
        <f t="shared" si="9"/>
        <v>3261.3186279600004</v>
      </c>
      <c r="L33" s="19">
        <f t="shared" si="9"/>
        <v>3190.5398268000008</v>
      </c>
      <c r="M33" s="19">
        <f t="shared" si="9"/>
        <v>3709.4727024000003</v>
      </c>
      <c r="N33" s="19">
        <f t="shared" si="9"/>
        <v>3485.5512069600004</v>
      </c>
      <c r="O33" s="19">
        <f t="shared" si="9"/>
        <v>3355.2509277600006</v>
      </c>
      <c r="P33" s="19">
        <f t="shared" si="9"/>
        <v>2330.5493563200002</v>
      </c>
      <c r="Q33" s="19">
        <f t="shared" si="9"/>
        <v>2033.9596634399998</v>
      </c>
      <c r="R33" s="19">
        <f t="shared" si="9"/>
        <v>2905.1639503200004</v>
      </c>
      <c r="S33" s="19">
        <f t="shared" si="9"/>
        <v>2980.9320584400002</v>
      </c>
      <c r="T33" s="19">
        <f t="shared" si="9"/>
        <v>2141.1170942399999</v>
      </c>
      <c r="U33" s="19">
        <f t="shared" si="9"/>
        <v>2279.8093651200002</v>
      </c>
      <c r="V33" s="19">
        <f t="shared" si="9"/>
        <v>2166.5745658800001</v>
      </c>
      <c r="W33" s="19">
        <f t="shared" si="9"/>
        <v>2249.0879464800005</v>
      </c>
      <c r="X33" s="19">
        <f t="shared" si="9"/>
        <v>2468.26833192</v>
      </c>
    </row>
    <row r="34" spans="1:24" ht="11.25" customHeight="1" x14ac:dyDescent="0.2">
      <c r="A34" s="28" t="s">
        <v>54</v>
      </c>
      <c r="B34" s="7" t="s">
        <v>55</v>
      </c>
      <c r="C34" s="8">
        <v>521.76960000000008</v>
      </c>
      <c r="D34" s="8">
        <v>601.60320000000002</v>
      </c>
      <c r="E34" s="8">
        <v>578.79360000000008</v>
      </c>
      <c r="F34" s="8">
        <v>578.79360000000008</v>
      </c>
      <c r="G34" s="8">
        <v>661.47839999999997</v>
      </c>
      <c r="H34" s="8">
        <v>587.34720000000004</v>
      </c>
      <c r="I34" s="8">
        <v>715.6511999999999</v>
      </c>
      <c r="J34" s="8">
        <v>841.10400000000004</v>
      </c>
      <c r="K34" s="8">
        <v>903.83039999999994</v>
      </c>
      <c r="L34" s="8">
        <v>755.5680000000001</v>
      </c>
      <c r="M34" s="8">
        <v>1174.6944000000001</v>
      </c>
      <c r="N34" s="8">
        <v>1146.1823999999999</v>
      </c>
      <c r="O34" s="8">
        <v>1525.3920000000003</v>
      </c>
      <c r="P34" s="8">
        <v>1103.4144000000001</v>
      </c>
      <c r="Q34" s="8">
        <v>815.44320000000005</v>
      </c>
      <c r="R34" s="8">
        <v>1066.3488000000002</v>
      </c>
      <c r="S34" s="8">
        <v>1191.8016</v>
      </c>
      <c r="T34" s="8">
        <v>669.88954367999997</v>
      </c>
      <c r="U34" s="8">
        <v>881.78782463999994</v>
      </c>
      <c r="V34" s="8">
        <v>799.85864448000007</v>
      </c>
      <c r="W34" s="8">
        <v>874.36620288000017</v>
      </c>
      <c r="X34" s="8">
        <v>1005.7351910400001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0</v>
      </c>
      <c r="E36" s="8">
        <v>2.9846552400000008</v>
      </c>
      <c r="F36" s="8">
        <v>5.969310479999999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5.8053009600000003</v>
      </c>
      <c r="O36" s="8">
        <v>5.8053009600000003</v>
      </c>
      <c r="P36" s="8">
        <v>5.8053009600000003</v>
      </c>
      <c r="Q36" s="8">
        <v>8.707724279999999</v>
      </c>
      <c r="R36" s="8">
        <v>40.636425239999994</v>
      </c>
      <c r="S36" s="8">
        <v>52.2468</v>
      </c>
      <c r="T36" s="8">
        <v>17.964267119999999</v>
      </c>
      <c r="U36" s="8">
        <v>20.559115800000001</v>
      </c>
      <c r="V36" s="8">
        <v>12.928129920000002</v>
      </c>
      <c r="W36" s="8">
        <v>23.48198352</v>
      </c>
      <c r="X36" s="8">
        <v>41.324265719999993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0</v>
      </c>
      <c r="E37" s="8">
        <v>0</v>
      </c>
      <c r="F37" s="8">
        <v>9.2100531599999993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3.1707900000000002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66.912211080000006</v>
      </c>
      <c r="D43" s="8">
        <v>22.304070360000001</v>
      </c>
      <c r="E43" s="8">
        <v>47.794588919999995</v>
      </c>
      <c r="F43" s="8">
        <v>15.931440719999999</v>
      </c>
      <c r="G43" s="8">
        <v>73.284840720000005</v>
      </c>
      <c r="H43" s="8">
        <v>19.117888919999999</v>
      </c>
      <c r="I43" s="8">
        <v>47.794588919999995</v>
      </c>
      <c r="J43" s="8">
        <v>9.5588110799999999</v>
      </c>
      <c r="K43" s="8">
        <v>28.6767</v>
      </c>
      <c r="L43" s="8">
        <v>12.834090359999998</v>
      </c>
      <c r="M43" s="8">
        <v>6.4171785599999991</v>
      </c>
      <c r="N43" s="8">
        <v>9.6255010800000012</v>
      </c>
      <c r="O43" s="8">
        <v>6.4171785599999991</v>
      </c>
      <c r="P43" s="8">
        <v>0</v>
      </c>
      <c r="Q43" s="8">
        <v>3.2085892799999982</v>
      </c>
      <c r="R43" s="8">
        <v>0</v>
      </c>
      <c r="S43" s="8">
        <v>0</v>
      </c>
      <c r="T43" s="8">
        <v>0.53218620000000005</v>
      </c>
      <c r="U43" s="8">
        <v>0.21981023999999996</v>
      </c>
      <c r="V43" s="8">
        <v>1.4274327599999999</v>
      </c>
      <c r="W43" s="8">
        <v>1.2649759199999997</v>
      </c>
      <c r="X43" s="8">
        <v>0.48443615999999984</v>
      </c>
    </row>
    <row r="44" spans="1:24" ht="11.25" customHeight="1" x14ac:dyDescent="0.2">
      <c r="A44" s="28" t="s">
        <v>74</v>
      </c>
      <c r="B44" s="7" t="s">
        <v>75</v>
      </c>
      <c r="C44" s="8">
        <v>2195.1259200000004</v>
      </c>
      <c r="D44" s="8">
        <v>2338.9660180800001</v>
      </c>
      <c r="E44" s="8">
        <v>2357.7279638400005</v>
      </c>
      <c r="F44" s="8">
        <v>2257.6649961600001</v>
      </c>
      <c r="G44" s="8">
        <v>2148.2216128800001</v>
      </c>
      <c r="H44" s="8">
        <v>2098.1901290400006</v>
      </c>
      <c r="I44" s="8">
        <v>1932.4611871200002</v>
      </c>
      <c r="J44" s="8">
        <v>2285.8076361600001</v>
      </c>
      <c r="K44" s="8">
        <v>2279.5538400000005</v>
      </c>
      <c r="L44" s="8">
        <v>2349.8639071200005</v>
      </c>
      <c r="M44" s="8">
        <v>2495.3761238400002</v>
      </c>
      <c r="N44" s="8">
        <v>2275.5600928800004</v>
      </c>
      <c r="O44" s="8">
        <v>1724.4720309600002</v>
      </c>
      <c r="P44" s="8">
        <v>1148.61593808</v>
      </c>
      <c r="Q44" s="8">
        <v>1136.23206192</v>
      </c>
      <c r="R44" s="8">
        <v>1743.0481238400002</v>
      </c>
      <c r="S44" s="8">
        <v>1662.5520928800004</v>
      </c>
      <c r="T44" s="8">
        <v>1389.1257259199999</v>
      </c>
      <c r="U44" s="8">
        <v>1295.0680075200003</v>
      </c>
      <c r="V44" s="8">
        <v>1255.9787164800002</v>
      </c>
      <c r="W44" s="8">
        <v>1254.9257359200003</v>
      </c>
      <c r="X44" s="8">
        <v>1357.8542373600003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2.9467479600000002</v>
      </c>
      <c r="E45" s="8">
        <v>0</v>
      </c>
      <c r="F45" s="8">
        <v>2.9467479600000002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2.9467479600000002</v>
      </c>
      <c r="D46" s="8">
        <v>0</v>
      </c>
      <c r="E46" s="8">
        <v>0</v>
      </c>
      <c r="F46" s="8">
        <v>2.9467479600000002</v>
      </c>
      <c r="G46" s="8">
        <v>2.9467479600000002</v>
      </c>
      <c r="H46" s="8">
        <v>2.9467479600000002</v>
      </c>
      <c r="I46" s="8">
        <v>2.9467479600000002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2.9467479600000002</v>
      </c>
      <c r="E50" s="8">
        <v>2.9467479600000002</v>
      </c>
      <c r="F50" s="8">
        <v>2.9467479600000002</v>
      </c>
      <c r="G50" s="8">
        <v>26.519940000000002</v>
      </c>
      <c r="H50" s="8">
        <v>23.573192039999999</v>
      </c>
      <c r="I50" s="8">
        <v>32.413172039999985</v>
      </c>
      <c r="J50" s="8">
        <v>26.519940000000002</v>
      </c>
      <c r="K50" s="8">
        <v>49.257687959999998</v>
      </c>
      <c r="L50" s="8">
        <v>72.27382931999999</v>
      </c>
      <c r="M50" s="8">
        <v>32.985000000000014</v>
      </c>
      <c r="N50" s="8">
        <v>48.37791204000002</v>
      </c>
      <c r="O50" s="8">
        <v>93.164417279999995</v>
      </c>
      <c r="P50" s="8">
        <v>72.713717280000012</v>
      </c>
      <c r="Q50" s="8">
        <v>70.368087959999997</v>
      </c>
      <c r="R50" s="8">
        <v>55.130601240000004</v>
      </c>
      <c r="S50" s="8">
        <v>74.331565560000001</v>
      </c>
      <c r="T50" s="8">
        <v>63.60537132000001</v>
      </c>
      <c r="U50" s="8">
        <v>82.174606920000016</v>
      </c>
      <c r="V50" s="8">
        <v>96.381642240000019</v>
      </c>
      <c r="W50" s="8">
        <v>95.049048240000005</v>
      </c>
      <c r="X50" s="8">
        <v>62.870201639999983</v>
      </c>
    </row>
    <row r="51" spans="1:24" ht="11.25" customHeight="1" x14ac:dyDescent="0.2">
      <c r="A51" s="25" t="s">
        <v>88</v>
      </c>
      <c r="B51" s="26" t="s">
        <v>89</v>
      </c>
      <c r="C51" s="27">
        <v>679.39344000000017</v>
      </c>
      <c r="D51" s="27">
        <v>636.93135000000007</v>
      </c>
      <c r="E51" s="27">
        <v>567.96200999999996</v>
      </c>
      <c r="F51" s="27">
        <v>716.4026100000001</v>
      </c>
      <c r="G51" s="27">
        <v>871.50788999999997</v>
      </c>
      <c r="H51" s="27">
        <v>812.43459000000007</v>
      </c>
      <c r="I51" s="27">
        <v>835.91244000000029</v>
      </c>
      <c r="J51" s="27">
        <v>1167.7832100000001</v>
      </c>
      <c r="K51" s="27">
        <v>1055.5944300000001</v>
      </c>
      <c r="L51" s="27">
        <v>982.38392999999996</v>
      </c>
      <c r="M51" s="27">
        <v>1086.2418599999999</v>
      </c>
      <c r="N51" s="27">
        <v>1540.9548000000002</v>
      </c>
      <c r="O51" s="27">
        <v>1718.7805800000001</v>
      </c>
      <c r="P51" s="27">
        <v>1951.0850700000001</v>
      </c>
      <c r="Q51" s="27">
        <v>1969.2614700000001</v>
      </c>
      <c r="R51" s="27">
        <v>1456.18209</v>
      </c>
      <c r="S51" s="27">
        <v>1447.4978100000003</v>
      </c>
      <c r="T51" s="27">
        <v>2459.5250248800007</v>
      </c>
      <c r="U51" s="27">
        <v>2022.7618857600003</v>
      </c>
      <c r="V51" s="27">
        <v>2407.8266981999996</v>
      </c>
      <c r="W51" s="27">
        <v>2304.9254527200001</v>
      </c>
      <c r="X51" s="27">
        <v>1895.88152556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31.316828400000002</v>
      </c>
      <c r="D52" s="27">
        <f t="shared" si="10"/>
        <v>13.5850572</v>
      </c>
      <c r="E52" s="27">
        <f t="shared" si="10"/>
        <v>36.179114400000003</v>
      </c>
      <c r="F52" s="27">
        <f t="shared" si="10"/>
        <v>25.1680572</v>
      </c>
      <c r="G52" s="27">
        <f t="shared" si="10"/>
        <v>31.603057199999999</v>
      </c>
      <c r="H52" s="27">
        <f t="shared" si="10"/>
        <v>40.755171600000004</v>
      </c>
      <c r="I52" s="27">
        <f t="shared" si="10"/>
        <v>32.031885600000003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31.316828400000002</v>
      </c>
      <c r="D53" s="8">
        <v>13.5850572</v>
      </c>
      <c r="E53" s="8">
        <v>36.179114400000003</v>
      </c>
      <c r="F53" s="8">
        <v>25.1680572</v>
      </c>
      <c r="G53" s="8">
        <v>31.603057199999999</v>
      </c>
      <c r="H53" s="8">
        <v>40.755171600000004</v>
      </c>
      <c r="I53" s="8">
        <v>32.031885600000003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25.749899999999997</v>
      </c>
      <c r="T2" s="21">
        <f t="shared" si="0"/>
        <v>41.461176239999993</v>
      </c>
      <c r="U2" s="21">
        <f t="shared" si="0"/>
        <v>66.952163519999999</v>
      </c>
      <c r="V2" s="21">
        <f t="shared" si="0"/>
        <v>84.294872640000008</v>
      </c>
      <c r="W2" s="21">
        <f t="shared" si="0"/>
        <v>93.70237139999999</v>
      </c>
      <c r="X2" s="21">
        <f t="shared" si="0"/>
        <v>95.489111520000009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25.749899999999997</v>
      </c>
      <c r="T51" s="27">
        <v>41.461176239999993</v>
      </c>
      <c r="U51" s="27">
        <v>66.952163519999999</v>
      </c>
      <c r="V51" s="27">
        <v>84.294872640000008</v>
      </c>
      <c r="W51" s="27">
        <v>93.70237139999999</v>
      </c>
      <c r="X51" s="27">
        <v>95.489111520000009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118019.18477769525</v>
      </c>
      <c r="D2" s="21">
        <f t="shared" ref="D2:X2" si="0">SUM(D3,D17,D22,D25,D26,D51,D52)</f>
        <v>115381.82666729551</v>
      </c>
      <c r="E2" s="21">
        <f t="shared" si="0"/>
        <v>115361.43688725818</v>
      </c>
      <c r="F2" s="21">
        <f t="shared" si="0"/>
        <v>117620.33667045813</v>
      </c>
      <c r="G2" s="21">
        <f t="shared" si="0"/>
        <v>122928.27010764969</v>
      </c>
      <c r="H2" s="21">
        <f t="shared" si="0"/>
        <v>123733.57775911926</v>
      </c>
      <c r="I2" s="21">
        <f t="shared" si="0"/>
        <v>129993.10955829371</v>
      </c>
      <c r="J2" s="21">
        <f t="shared" si="0"/>
        <v>131664.10478974119</v>
      </c>
      <c r="K2" s="21">
        <f t="shared" si="0"/>
        <v>131918.37926701811</v>
      </c>
      <c r="L2" s="21">
        <f t="shared" si="0"/>
        <v>129570.16920197909</v>
      </c>
      <c r="M2" s="21">
        <f t="shared" si="0"/>
        <v>139831.75735554291</v>
      </c>
      <c r="N2" s="21">
        <f t="shared" si="0"/>
        <v>134943.13994882547</v>
      </c>
      <c r="O2" s="21">
        <f t="shared" si="0"/>
        <v>133546.31139445928</v>
      </c>
      <c r="P2" s="21">
        <f t="shared" si="0"/>
        <v>128507.47384675533</v>
      </c>
      <c r="Q2" s="21">
        <f t="shared" si="0"/>
        <v>124744.90182260035</v>
      </c>
      <c r="R2" s="21">
        <f t="shared" si="0"/>
        <v>125004.37917553975</v>
      </c>
      <c r="S2" s="21">
        <f t="shared" si="0"/>
        <v>135943.91348823131</v>
      </c>
      <c r="T2" s="21">
        <f t="shared" si="0"/>
        <v>147004.0538977262</v>
      </c>
      <c r="U2" s="21">
        <f t="shared" si="0"/>
        <v>147238.69681250543</v>
      </c>
      <c r="V2" s="21">
        <f t="shared" si="0"/>
        <v>142346.5890719319</v>
      </c>
      <c r="W2" s="21">
        <f t="shared" si="0"/>
        <v>138128.58409492567</v>
      </c>
      <c r="X2" s="21">
        <f t="shared" si="0"/>
        <v>146010.8260973627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47882.31823920965</v>
      </c>
      <c r="D3" s="24">
        <f t="shared" si="1"/>
        <v>46127.501248599052</v>
      </c>
      <c r="E3" s="24">
        <f t="shared" si="1"/>
        <v>47389.2493512535</v>
      </c>
      <c r="F3" s="24">
        <f t="shared" si="1"/>
        <v>44667.991928345851</v>
      </c>
      <c r="G3" s="24">
        <f t="shared" si="1"/>
        <v>45452.312904130311</v>
      </c>
      <c r="H3" s="24">
        <f t="shared" si="1"/>
        <v>45991.209513220711</v>
      </c>
      <c r="I3" s="24">
        <f t="shared" si="1"/>
        <v>49182.097079135347</v>
      </c>
      <c r="J3" s="24">
        <f t="shared" si="1"/>
        <v>46015.943614298063</v>
      </c>
      <c r="K3" s="24">
        <f t="shared" si="1"/>
        <v>47714.67715538809</v>
      </c>
      <c r="L3" s="24">
        <f t="shared" si="1"/>
        <v>46828.595074498786</v>
      </c>
      <c r="M3" s="24">
        <f t="shared" si="1"/>
        <v>52498.078026038253</v>
      </c>
      <c r="N3" s="24">
        <f t="shared" si="1"/>
        <v>48437.915434012859</v>
      </c>
      <c r="O3" s="24">
        <f t="shared" si="1"/>
        <v>49418.737944367327</v>
      </c>
      <c r="P3" s="24">
        <f t="shared" si="1"/>
        <v>47666.934645244488</v>
      </c>
      <c r="Q3" s="24">
        <f t="shared" si="1"/>
        <v>44574.843989967609</v>
      </c>
      <c r="R3" s="24">
        <f t="shared" si="1"/>
        <v>42940.319541535464</v>
      </c>
      <c r="S3" s="24">
        <f t="shared" si="1"/>
        <v>44362.480151891548</v>
      </c>
      <c r="T3" s="24">
        <f t="shared" si="1"/>
        <v>45030.151830137991</v>
      </c>
      <c r="U3" s="24">
        <f t="shared" si="1"/>
        <v>42699.765865273504</v>
      </c>
      <c r="V3" s="24">
        <f t="shared" si="1"/>
        <v>35937.431061612777</v>
      </c>
      <c r="W3" s="24">
        <f t="shared" si="1"/>
        <v>35680.674896973032</v>
      </c>
      <c r="X3" s="24">
        <f t="shared" si="1"/>
        <v>34636.959162038613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41494.613792062381</v>
      </c>
      <c r="D4" s="19">
        <f t="shared" si="2"/>
        <v>40899.490301842357</v>
      </c>
      <c r="E4" s="19">
        <f t="shared" si="2"/>
        <v>41723.936108130285</v>
      </c>
      <c r="F4" s="19">
        <f t="shared" si="2"/>
        <v>38849.403571315597</v>
      </c>
      <c r="G4" s="19">
        <f t="shared" si="2"/>
        <v>40066.072257855521</v>
      </c>
      <c r="H4" s="19">
        <f t="shared" si="2"/>
        <v>42605.570844040274</v>
      </c>
      <c r="I4" s="19">
        <f t="shared" si="2"/>
        <v>45672.153795326216</v>
      </c>
      <c r="J4" s="19">
        <f t="shared" si="2"/>
        <v>43634.931883334983</v>
      </c>
      <c r="K4" s="19">
        <f t="shared" si="2"/>
        <v>45453.04862526428</v>
      </c>
      <c r="L4" s="19">
        <f t="shared" si="2"/>
        <v>44617.649674759647</v>
      </c>
      <c r="M4" s="19">
        <f t="shared" si="2"/>
        <v>49871.609395441752</v>
      </c>
      <c r="N4" s="19">
        <f t="shared" si="2"/>
        <v>45509.918517123573</v>
      </c>
      <c r="O4" s="19">
        <f t="shared" si="2"/>
        <v>46321.824353123091</v>
      </c>
      <c r="P4" s="19">
        <f t="shared" si="2"/>
        <v>44284.241266172343</v>
      </c>
      <c r="Q4" s="19">
        <f t="shared" si="2"/>
        <v>41481.925484004336</v>
      </c>
      <c r="R4" s="19">
        <f t="shared" si="2"/>
        <v>39721.955090829179</v>
      </c>
      <c r="S4" s="19">
        <f t="shared" si="2"/>
        <v>41482.563337494634</v>
      </c>
      <c r="T4" s="19">
        <f t="shared" si="2"/>
        <v>42109.526623449849</v>
      </c>
      <c r="U4" s="19">
        <f t="shared" si="2"/>
        <v>40082.8595336871</v>
      </c>
      <c r="V4" s="19">
        <f t="shared" si="2"/>
        <v>34463.016749697097</v>
      </c>
      <c r="W4" s="19">
        <f t="shared" si="2"/>
        <v>34479.528180870955</v>
      </c>
      <c r="X4" s="19">
        <f t="shared" si="2"/>
        <v>33218.048226422885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189.22069763999997</v>
      </c>
      <c r="T5" s="8">
        <f>FC_IND_E!T5+FC_TRA_E!T5+FC_OTH_E!T5</f>
        <v>610.57039679999991</v>
      </c>
      <c r="U5" s="8">
        <f>FC_IND_E!U5+FC_TRA_E!U5+FC_OTH_E!U5</f>
        <v>647.92986227999984</v>
      </c>
      <c r="V5" s="8">
        <f>FC_IND_E!V5+FC_TRA_E!V5+FC_OTH_E!V5</f>
        <v>549.05826744000001</v>
      </c>
      <c r="W5" s="8">
        <f>FC_IND_E!W5+FC_TRA_E!W5+FC_OTH_E!W5</f>
        <v>341.70192755999994</v>
      </c>
      <c r="X5" s="8">
        <f>FC_IND_E!X5+FC_TRA_E!X5+FC_OTH_E!X5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48.25839221279999</v>
      </c>
      <c r="D6" s="8">
        <f>FC_IND_E!D6+FC_TRA_E!D6+FC_OTH_E!D6</f>
        <v>113.2629357552</v>
      </c>
      <c r="E6" s="8">
        <f>FC_IND_E!E6+FC_TRA_E!E6+FC_OTH_E!E6</f>
        <v>32.244387436799997</v>
      </c>
      <c r="F6" s="8">
        <f>FC_IND_E!F6+FC_TRA_E!F6+FC_OTH_E!F6</f>
        <v>2.6516497391999998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107.73543340559999</v>
      </c>
      <c r="K6" s="8">
        <f>FC_IND_E!K6+FC_TRA_E!K6+FC_OTH_E!K6</f>
        <v>58.248518328000003</v>
      </c>
      <c r="L6" s="8">
        <f>FC_IND_E!L6+FC_TRA_E!L6+FC_OTH_E!L6</f>
        <v>100.48371231360001</v>
      </c>
      <c r="M6" s="8">
        <f>FC_IND_E!M6+FC_TRA_E!M6+FC_OTH_E!M6</f>
        <v>30.934212539999997</v>
      </c>
      <c r="N6" s="8">
        <f>FC_IND_E!N6+FC_TRA_E!N6+FC_OTH_E!N6</f>
        <v>24.922921900799999</v>
      </c>
      <c r="O6" s="8">
        <f>FC_IND_E!O6+FC_TRA_E!O6+FC_OTH_E!O6</f>
        <v>22.104906146399998</v>
      </c>
      <c r="P6" s="8">
        <f>FC_IND_E!P6+FC_TRA_E!P6+FC_OTH_E!P6</f>
        <v>8.3380333344000004</v>
      </c>
      <c r="Q6" s="8">
        <f>FC_IND_E!Q6+FC_TRA_E!Q6+FC_OTH_E!Q6</f>
        <v>8.2764540935999982</v>
      </c>
      <c r="R6" s="8">
        <f>FC_IND_E!R6+FC_TRA_E!R6+FC_OTH_E!R6</f>
        <v>5.5938446255999992</v>
      </c>
      <c r="S6" s="8">
        <f>FC_IND_E!S6+FC_TRA_E!S6+FC_OTH_E!S6</f>
        <v>8.3795397840000003</v>
      </c>
      <c r="T6" s="8">
        <f>FC_IND_E!T6+FC_TRA_E!T6+FC_OTH_E!T6</f>
        <v>7.8729569688000005</v>
      </c>
      <c r="U6" s="8">
        <f>FC_IND_E!U6+FC_TRA_E!U6+FC_OTH_E!U6</f>
        <v>7.4691196271999987</v>
      </c>
      <c r="V6" s="8">
        <f>FC_IND_E!V6+FC_TRA_E!V6+FC_OTH_E!V6</f>
        <v>9.8758132704000019</v>
      </c>
      <c r="W6" s="8">
        <f>FC_IND_E!W6+FC_TRA_E!W6+FC_OTH_E!W6</f>
        <v>25.4223601632</v>
      </c>
      <c r="X6" s="8">
        <f>FC_IND_E!X6+FC_TRA_E!X6+FC_OTH_E!X6</f>
        <v>49.153502613600011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41446.355399849577</v>
      </c>
      <c r="D7" s="8">
        <f>FC_IND_E!D7+FC_TRA_E!D7+FC_OTH_E!D7</f>
        <v>40786.227366087158</v>
      </c>
      <c r="E7" s="8">
        <f>FC_IND_E!E7+FC_TRA_E!E7+FC_OTH_E!E7</f>
        <v>41691.691720693489</v>
      </c>
      <c r="F7" s="8">
        <f>FC_IND_E!F7+FC_TRA_E!F7+FC_OTH_E!F7</f>
        <v>38846.751921576397</v>
      </c>
      <c r="G7" s="8">
        <f>FC_IND_E!G7+FC_TRA_E!G7+FC_OTH_E!G7</f>
        <v>40066.072257855521</v>
      </c>
      <c r="H7" s="8">
        <f>FC_IND_E!H7+FC_TRA_E!H7+FC_OTH_E!H7</f>
        <v>42605.570844040274</v>
      </c>
      <c r="I7" s="8">
        <f>FC_IND_E!I7+FC_TRA_E!I7+FC_OTH_E!I7</f>
        <v>45672.153795326216</v>
      </c>
      <c r="J7" s="8">
        <f>FC_IND_E!J7+FC_TRA_E!J7+FC_OTH_E!J7</f>
        <v>43527.196449929383</v>
      </c>
      <c r="K7" s="8">
        <f>FC_IND_E!K7+FC_TRA_E!K7+FC_OTH_E!K7</f>
        <v>45394.80010693628</v>
      </c>
      <c r="L7" s="8">
        <f>FC_IND_E!L7+FC_TRA_E!L7+FC_OTH_E!L7</f>
        <v>44517.165962446044</v>
      </c>
      <c r="M7" s="8">
        <f>FC_IND_E!M7+FC_TRA_E!M7+FC_OTH_E!M7</f>
        <v>49840.675182901752</v>
      </c>
      <c r="N7" s="8">
        <f>FC_IND_E!N7+FC_TRA_E!N7+FC_OTH_E!N7</f>
        <v>45484.995595222776</v>
      </c>
      <c r="O7" s="8">
        <f>FC_IND_E!O7+FC_TRA_E!O7+FC_OTH_E!O7</f>
        <v>46299.719446976691</v>
      </c>
      <c r="P7" s="8">
        <f>FC_IND_E!P7+FC_TRA_E!P7+FC_OTH_E!P7</f>
        <v>44275.90323283794</v>
      </c>
      <c r="Q7" s="8">
        <f>FC_IND_E!Q7+FC_TRA_E!Q7+FC_OTH_E!Q7</f>
        <v>41473.649029910739</v>
      </c>
      <c r="R7" s="8">
        <f>FC_IND_E!R7+FC_TRA_E!R7+FC_OTH_E!R7</f>
        <v>39716.361246203582</v>
      </c>
      <c r="S7" s="8">
        <f>FC_IND_E!S7+FC_TRA_E!S7+FC_OTH_E!S7</f>
        <v>41284.963100070636</v>
      </c>
      <c r="T7" s="8">
        <f>FC_IND_E!T7+FC_TRA_E!T7+FC_OTH_E!T7</f>
        <v>41491.083269681047</v>
      </c>
      <c r="U7" s="8">
        <f>FC_IND_E!U7+FC_TRA_E!U7+FC_OTH_E!U7</f>
        <v>39427.460551779899</v>
      </c>
      <c r="V7" s="8">
        <f>FC_IND_E!V7+FC_TRA_E!V7+FC_OTH_E!V7</f>
        <v>33904.082668986695</v>
      </c>
      <c r="W7" s="8">
        <f>FC_IND_E!W7+FC_TRA_E!W7+FC_OTH_E!W7</f>
        <v>34112.403893147755</v>
      </c>
      <c r="X7" s="8">
        <f>FC_IND_E!X7+FC_TRA_E!X7+FC_OTH_E!X7</f>
        <v>32667.004059929284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278.90779186727229</v>
      </c>
      <c r="D8" s="19">
        <f t="shared" si="3"/>
        <v>315.47027767669556</v>
      </c>
      <c r="E8" s="19">
        <f t="shared" si="3"/>
        <v>347.08353248321811</v>
      </c>
      <c r="F8" s="19">
        <f t="shared" si="3"/>
        <v>365.10527539025259</v>
      </c>
      <c r="G8" s="19">
        <f t="shared" si="3"/>
        <v>450.94613135478909</v>
      </c>
      <c r="H8" s="19">
        <f t="shared" si="3"/>
        <v>463.21006470043085</v>
      </c>
      <c r="I8" s="19">
        <f t="shared" si="3"/>
        <v>512.44379772913419</v>
      </c>
      <c r="J8" s="19">
        <f t="shared" si="3"/>
        <v>440.70515132308088</v>
      </c>
      <c r="K8" s="19">
        <f t="shared" si="3"/>
        <v>579.18642020381424</v>
      </c>
      <c r="L8" s="19">
        <f t="shared" si="3"/>
        <v>523.34499381914088</v>
      </c>
      <c r="M8" s="19">
        <f t="shared" si="3"/>
        <v>813.67982463649628</v>
      </c>
      <c r="N8" s="19">
        <f t="shared" si="3"/>
        <v>687.77840140928618</v>
      </c>
      <c r="O8" s="19">
        <f t="shared" si="3"/>
        <v>690.89298832423742</v>
      </c>
      <c r="P8" s="19">
        <f t="shared" si="3"/>
        <v>761.14296231214655</v>
      </c>
      <c r="Q8" s="19">
        <f t="shared" si="3"/>
        <v>614.35481220327461</v>
      </c>
      <c r="R8" s="19">
        <f t="shared" si="3"/>
        <v>586.7122943862887</v>
      </c>
      <c r="S8" s="19">
        <f t="shared" si="3"/>
        <v>571.06182331691809</v>
      </c>
      <c r="T8" s="19">
        <f t="shared" si="3"/>
        <v>536.07332664813714</v>
      </c>
      <c r="U8" s="19">
        <f t="shared" si="3"/>
        <v>523.21122566640179</v>
      </c>
      <c r="V8" s="19">
        <f t="shared" si="3"/>
        <v>431.08581559567767</v>
      </c>
      <c r="W8" s="19">
        <f t="shared" si="3"/>
        <v>251.27155074208309</v>
      </c>
      <c r="X8" s="19">
        <f t="shared" ref="X8" si="4">SUM(X9:X10)</f>
        <v>298.15091325572445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278.90779186727229</v>
      </c>
      <c r="D10" s="8">
        <f>FC_IND_E!D10+FC_TRA_E!D10+FC_OTH_E!D10</f>
        <v>315.47027767669556</v>
      </c>
      <c r="E10" s="8">
        <f>FC_IND_E!E10+FC_TRA_E!E10+FC_OTH_E!E10</f>
        <v>347.08353248321811</v>
      </c>
      <c r="F10" s="8">
        <f>FC_IND_E!F10+FC_TRA_E!F10+FC_OTH_E!F10</f>
        <v>365.10527539025259</v>
      </c>
      <c r="G10" s="8">
        <f>FC_IND_E!G10+FC_TRA_E!G10+FC_OTH_E!G10</f>
        <v>450.94613135478909</v>
      </c>
      <c r="H10" s="8">
        <f>FC_IND_E!H10+FC_TRA_E!H10+FC_OTH_E!H10</f>
        <v>463.21006470043085</v>
      </c>
      <c r="I10" s="8">
        <f>FC_IND_E!I10+FC_TRA_E!I10+FC_OTH_E!I10</f>
        <v>512.44379772913419</v>
      </c>
      <c r="J10" s="8">
        <f>FC_IND_E!J10+FC_TRA_E!J10+FC_OTH_E!J10</f>
        <v>440.70515132308088</v>
      </c>
      <c r="K10" s="8">
        <f>FC_IND_E!K10+FC_TRA_E!K10+FC_OTH_E!K10</f>
        <v>579.18642020381424</v>
      </c>
      <c r="L10" s="8">
        <f>FC_IND_E!L10+FC_TRA_E!L10+FC_OTH_E!L10</f>
        <v>523.34499381914088</v>
      </c>
      <c r="M10" s="8">
        <f>FC_IND_E!M10+FC_TRA_E!M10+FC_OTH_E!M10</f>
        <v>813.67982463649628</v>
      </c>
      <c r="N10" s="8">
        <f>FC_IND_E!N10+FC_TRA_E!N10+FC_OTH_E!N10</f>
        <v>687.77840140928618</v>
      </c>
      <c r="O10" s="8">
        <f>FC_IND_E!O10+FC_TRA_E!O10+FC_OTH_E!O10</f>
        <v>690.89298832423742</v>
      </c>
      <c r="P10" s="8">
        <f>FC_IND_E!P10+FC_TRA_E!P10+FC_OTH_E!P10</f>
        <v>761.14296231214655</v>
      </c>
      <c r="Q10" s="8">
        <f>FC_IND_E!Q10+FC_TRA_E!Q10+FC_OTH_E!Q10</f>
        <v>614.35481220327461</v>
      </c>
      <c r="R10" s="8">
        <f>FC_IND_E!R10+FC_TRA_E!R10+FC_OTH_E!R10</f>
        <v>586.7122943862887</v>
      </c>
      <c r="S10" s="8">
        <f>FC_IND_E!S10+FC_TRA_E!S10+FC_OTH_E!S10</f>
        <v>571.06182331691809</v>
      </c>
      <c r="T10" s="8">
        <f>FC_IND_E!T10+FC_TRA_E!T10+FC_OTH_E!T10</f>
        <v>536.07332664813714</v>
      </c>
      <c r="U10" s="8">
        <f>FC_IND_E!U10+FC_TRA_E!U10+FC_OTH_E!U10</f>
        <v>523.21122566640179</v>
      </c>
      <c r="V10" s="8">
        <f>FC_IND_E!V10+FC_TRA_E!V10+FC_OTH_E!V10</f>
        <v>431.08581559567767</v>
      </c>
      <c r="W10" s="8">
        <f>FC_IND_E!W10+FC_TRA_E!W10+FC_OTH_E!W10</f>
        <v>251.27155074208309</v>
      </c>
      <c r="X10" s="8">
        <f>FC_IND_E!X10+FC_TRA_E!X10+FC_OTH_E!X10</f>
        <v>298.15091325572445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6108.7966552799999</v>
      </c>
      <c r="D11" s="19">
        <f t="shared" si="5"/>
        <v>4912.54066908</v>
      </c>
      <c r="E11" s="19">
        <f t="shared" si="5"/>
        <v>5318.229710640001</v>
      </c>
      <c r="F11" s="19">
        <f t="shared" si="5"/>
        <v>5453.4830816399999</v>
      </c>
      <c r="G11" s="19">
        <f t="shared" si="5"/>
        <v>4935.2945149199995</v>
      </c>
      <c r="H11" s="19">
        <f t="shared" si="5"/>
        <v>2922.4286044800001</v>
      </c>
      <c r="I11" s="19">
        <f t="shared" si="5"/>
        <v>2997.4994860799998</v>
      </c>
      <c r="J11" s="19">
        <f t="shared" si="5"/>
        <v>1940.3065796399994</v>
      </c>
      <c r="K11" s="19">
        <f t="shared" si="5"/>
        <v>1682.4421099200001</v>
      </c>
      <c r="L11" s="19">
        <f t="shared" si="5"/>
        <v>1687.6004059199997</v>
      </c>
      <c r="M11" s="19">
        <f t="shared" si="5"/>
        <v>1812.7888059600002</v>
      </c>
      <c r="N11" s="19">
        <f t="shared" si="5"/>
        <v>2240.2185154799995</v>
      </c>
      <c r="O11" s="19">
        <f t="shared" si="5"/>
        <v>2406.0206029200008</v>
      </c>
      <c r="P11" s="19">
        <f t="shared" si="5"/>
        <v>2621.5504167599997</v>
      </c>
      <c r="Q11" s="19">
        <f t="shared" si="5"/>
        <v>2478.5636937599993</v>
      </c>
      <c r="R11" s="19">
        <f t="shared" si="5"/>
        <v>2631.6521563199994</v>
      </c>
      <c r="S11" s="19">
        <f t="shared" si="5"/>
        <v>2308.8549910799998</v>
      </c>
      <c r="T11" s="19">
        <f t="shared" si="5"/>
        <v>2384.55188004</v>
      </c>
      <c r="U11" s="19">
        <f t="shared" si="5"/>
        <v>2093.6951059200001</v>
      </c>
      <c r="V11" s="19">
        <f t="shared" si="5"/>
        <v>1043.3284963199999</v>
      </c>
      <c r="W11" s="19">
        <f t="shared" si="5"/>
        <v>949.87516535999998</v>
      </c>
      <c r="X11" s="19">
        <f t="shared" ref="X11" si="6">SUM(X12:X16)</f>
        <v>1120.76002236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4.3584868800000001</v>
      </c>
      <c r="D12" s="8">
        <f>FC_IND_E!D12+FC_TRA_E!D12+FC_OTH_E!D12</f>
        <v>2.2105749599999998</v>
      </c>
      <c r="E12" s="8">
        <f>FC_IND_E!E12+FC_TRA_E!E12+FC_OTH_E!E12</f>
        <v>2.1373545599999999</v>
      </c>
      <c r="F12" s="8">
        <f>FC_IND_E!F12+FC_TRA_E!F12+FC_OTH_E!F12</f>
        <v>2.1802651200000005</v>
      </c>
      <c r="G12" s="8">
        <f>FC_IND_E!G12+FC_TRA_E!G12+FC_OTH_E!G12</f>
        <v>2.1574475999999998</v>
      </c>
      <c r="H12" s="8">
        <f>FC_IND_E!H12+FC_TRA_E!H12+FC_OTH_E!H12</f>
        <v>0</v>
      </c>
      <c r="I12" s="8">
        <f>FC_IND_E!I12+FC_TRA_E!I12+FC_OTH_E!I12</f>
        <v>2.1935469599999999</v>
      </c>
      <c r="J12" s="8">
        <f>FC_IND_E!J12+FC_TRA_E!J12+FC_OTH_E!J12</f>
        <v>0</v>
      </c>
      <c r="K12" s="8">
        <f>FC_IND_E!K12+FC_TRA_E!K12+FC_OTH_E!K12</f>
        <v>4.3884561599999987</v>
      </c>
      <c r="L12" s="8">
        <f>FC_IND_E!L12+FC_TRA_E!L12+FC_OTH_E!L12</f>
        <v>2.1938875200000001</v>
      </c>
      <c r="M12" s="8">
        <f>FC_IND_E!M12+FC_TRA_E!M12+FC_OTH_E!M12</f>
        <v>2.2851575999999998</v>
      </c>
      <c r="N12" s="8">
        <f>FC_IND_E!N12+FC_TRA_E!N12+FC_OTH_E!N12</f>
        <v>6.5847275999999999</v>
      </c>
      <c r="O12" s="8">
        <f>FC_IND_E!O12+FC_TRA_E!O12+FC_OTH_E!O12</f>
        <v>17.6444136</v>
      </c>
      <c r="P12" s="8">
        <f>FC_IND_E!P12+FC_TRA_E!P12+FC_OTH_E!P12</f>
        <v>22.03525368</v>
      </c>
      <c r="Q12" s="8">
        <f>FC_IND_E!Q12+FC_TRA_E!Q12+FC_OTH_E!Q12</f>
        <v>19.752480000000002</v>
      </c>
      <c r="R12" s="8">
        <f>FC_IND_E!R12+FC_TRA_E!R12+FC_OTH_E!R12</f>
        <v>11.129160239999999</v>
      </c>
      <c r="S12" s="8">
        <f>FC_IND_E!S12+FC_TRA_E!S12+FC_OTH_E!S12</f>
        <v>28.495676880000001</v>
      </c>
      <c r="T12" s="8">
        <f>FC_IND_E!T12+FC_TRA_E!T12+FC_OTH_E!T12</f>
        <v>26.391697200000003</v>
      </c>
      <c r="U12" s="8">
        <f>FC_IND_E!U12+FC_TRA_E!U12+FC_OTH_E!U12</f>
        <v>29.616800400000002</v>
      </c>
      <c r="V12" s="8">
        <f>FC_IND_E!V12+FC_TRA_E!V12+FC_OTH_E!V12</f>
        <v>20.244589200000007</v>
      </c>
      <c r="W12" s="8">
        <f>FC_IND_E!W12+FC_TRA_E!W12+FC_OTH_E!W12</f>
        <v>0.48938472000000005</v>
      </c>
      <c r="X12" s="8">
        <f>FC_IND_E!X12+FC_TRA_E!X12+FC_OTH_E!X12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6068.9041379999999</v>
      </c>
      <c r="D13" s="8">
        <f>FC_IND_E!D13+FC_TRA_E!D13+FC_OTH_E!D13</f>
        <v>4907.0906874000002</v>
      </c>
      <c r="E13" s="8">
        <f>FC_IND_E!E13+FC_TRA_E!E13+FC_OTH_E!E13</f>
        <v>5312.7827940000006</v>
      </c>
      <c r="F13" s="8">
        <f>FC_IND_E!F13+FC_TRA_E!F13+FC_OTH_E!F13</f>
        <v>5448.0412734000001</v>
      </c>
      <c r="G13" s="8">
        <f>FC_IND_E!G13+FC_TRA_E!G13+FC_OTH_E!G13</f>
        <v>4929.8176290000001</v>
      </c>
      <c r="H13" s="8">
        <f>FC_IND_E!H13+FC_TRA_E!H13+FC_OTH_E!H13</f>
        <v>2919.1207452000003</v>
      </c>
      <c r="I13" s="8">
        <f>FC_IND_E!I13+FC_TRA_E!I13+FC_OTH_E!I13</f>
        <v>2988.6932855999999</v>
      </c>
      <c r="J13" s="8">
        <f>FC_IND_E!J13+FC_TRA_E!J13+FC_OTH_E!J13</f>
        <v>1935.3347441999995</v>
      </c>
      <c r="K13" s="8">
        <f>FC_IND_E!K13+FC_TRA_E!K13+FC_OTH_E!K13</f>
        <v>1664.8259628000001</v>
      </c>
      <c r="L13" s="8">
        <f>FC_IND_E!L13+FC_TRA_E!L13+FC_OTH_E!L13</f>
        <v>1673.1225191999997</v>
      </c>
      <c r="M13" s="8">
        <f>FC_IND_E!M13+FC_TRA_E!M13+FC_OTH_E!M13</f>
        <v>1804.0360734000001</v>
      </c>
      <c r="N13" s="8">
        <f>FC_IND_E!N13+FC_TRA_E!N13+FC_OTH_E!N13</f>
        <v>2216.2556921999994</v>
      </c>
      <c r="O13" s="8">
        <f>FC_IND_E!O13+FC_TRA_E!O13+FC_OTH_E!O13</f>
        <v>2379.0373530000006</v>
      </c>
      <c r="P13" s="8">
        <f>FC_IND_E!P13+FC_TRA_E!P13+FC_OTH_E!P13</f>
        <v>2537.7638021999996</v>
      </c>
      <c r="Q13" s="8">
        <f>FC_IND_E!Q13+FC_TRA_E!Q13+FC_OTH_E!Q13</f>
        <v>2342.9029799999994</v>
      </c>
      <c r="R13" s="8">
        <f>FC_IND_E!R13+FC_TRA_E!R13+FC_OTH_E!R13</f>
        <v>2559.1632791999991</v>
      </c>
      <c r="S13" s="8">
        <f>FC_IND_E!S13+FC_TRA_E!S13+FC_OTH_E!S13</f>
        <v>2244.4132061999999</v>
      </c>
      <c r="T13" s="8">
        <f>FC_IND_E!T13+FC_TRA_E!T13+FC_OTH_E!T13</f>
        <v>2314.4070773999997</v>
      </c>
      <c r="U13" s="8">
        <f>FC_IND_E!U13+FC_TRA_E!U13+FC_OTH_E!U13</f>
        <v>1993.1236512</v>
      </c>
      <c r="V13" s="8">
        <f>FC_IND_E!V13+FC_TRA_E!V13+FC_OTH_E!V13</f>
        <v>957.67867799999988</v>
      </c>
      <c r="W13" s="8">
        <f>FC_IND_E!W13+FC_TRA_E!W13+FC_OTH_E!W13</f>
        <v>939.65802480000002</v>
      </c>
      <c r="X13" s="8">
        <f>FC_IND_E!X13+FC_TRA_E!X13+FC_OTH_E!X13</f>
        <v>1114.3128809999998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35.534030400000006</v>
      </c>
      <c r="D16" s="8">
        <f>FC_IND_E!D16+FC_TRA_E!D16+FC_OTH_E!D16</f>
        <v>3.2394067200000007</v>
      </c>
      <c r="E16" s="8">
        <f>FC_IND_E!E16+FC_TRA_E!E16+FC_OTH_E!E16</f>
        <v>3.309562080000001</v>
      </c>
      <c r="F16" s="8">
        <f>FC_IND_E!F16+FC_TRA_E!F16+FC_OTH_E!F16</f>
        <v>3.2615431200000007</v>
      </c>
      <c r="G16" s="8">
        <f>FC_IND_E!G16+FC_TRA_E!G16+FC_OTH_E!G16</f>
        <v>3.3194383199999997</v>
      </c>
      <c r="H16" s="8">
        <f>FC_IND_E!H16+FC_TRA_E!H16+FC_OTH_E!H16</f>
        <v>3.3078592800000002</v>
      </c>
      <c r="I16" s="8">
        <f>FC_IND_E!I16+FC_TRA_E!I16+FC_OTH_E!I16</f>
        <v>6.6126535200000003</v>
      </c>
      <c r="J16" s="8">
        <f>FC_IND_E!J16+FC_TRA_E!J16+FC_OTH_E!J16</f>
        <v>4.9718354399999996</v>
      </c>
      <c r="K16" s="8">
        <f>FC_IND_E!K16+FC_TRA_E!K16+FC_OTH_E!K16</f>
        <v>13.227690960000002</v>
      </c>
      <c r="L16" s="8">
        <f>FC_IND_E!L16+FC_TRA_E!L16+FC_OTH_E!L16</f>
        <v>12.283999200000002</v>
      </c>
      <c r="M16" s="8">
        <f>FC_IND_E!M16+FC_TRA_E!M16+FC_OTH_E!M16</f>
        <v>6.4675749600000003</v>
      </c>
      <c r="N16" s="8">
        <f>FC_IND_E!N16+FC_TRA_E!N16+FC_OTH_E!N16</f>
        <v>17.378095680000001</v>
      </c>
      <c r="O16" s="8">
        <f>FC_IND_E!O16+FC_TRA_E!O16+FC_OTH_E!O16</f>
        <v>9.3388363200000004</v>
      </c>
      <c r="P16" s="8">
        <f>FC_IND_E!P16+FC_TRA_E!P16+FC_OTH_E!P16</f>
        <v>61.75136088</v>
      </c>
      <c r="Q16" s="8">
        <f>FC_IND_E!Q16+FC_TRA_E!Q16+FC_OTH_E!Q16</f>
        <v>115.90823376</v>
      </c>
      <c r="R16" s="8">
        <f>FC_IND_E!R16+FC_TRA_E!R16+FC_OTH_E!R16</f>
        <v>61.359716880000001</v>
      </c>
      <c r="S16" s="8">
        <f>FC_IND_E!S16+FC_TRA_E!S16+FC_OTH_E!S16</f>
        <v>35.946108000000002</v>
      </c>
      <c r="T16" s="8">
        <f>FC_IND_E!T16+FC_TRA_E!T16+FC_OTH_E!T16</f>
        <v>43.753105439999999</v>
      </c>
      <c r="U16" s="8">
        <f>FC_IND_E!U16+FC_TRA_E!U16+FC_OTH_E!U16</f>
        <v>70.95465432000006</v>
      </c>
      <c r="V16" s="8">
        <f>FC_IND_E!V16+FC_TRA_E!V16+FC_OTH_E!V16</f>
        <v>65.405229119999959</v>
      </c>
      <c r="W16" s="8">
        <f>FC_IND_E!W16+FC_TRA_E!W16+FC_OTH_E!W16</f>
        <v>9.7277558399999968</v>
      </c>
      <c r="X16" s="8">
        <f>FC_IND_E!X16+FC_TRA_E!X16+FC_OTH_E!X16</f>
        <v>4.7743106400000004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9514.0078559999984</v>
      </c>
      <c r="D17" s="27">
        <f t="shared" si="7"/>
        <v>8286.0259319999986</v>
      </c>
      <c r="E17" s="27">
        <f t="shared" si="7"/>
        <v>7561.4834447999983</v>
      </c>
      <c r="F17" s="27">
        <f t="shared" si="7"/>
        <v>8044.858598400001</v>
      </c>
      <c r="G17" s="27">
        <f t="shared" si="7"/>
        <v>8375.2752672000006</v>
      </c>
      <c r="H17" s="27">
        <f t="shared" si="7"/>
        <v>5923.6164720000006</v>
      </c>
      <c r="I17" s="27">
        <f t="shared" si="7"/>
        <v>6283.1044151999995</v>
      </c>
      <c r="J17" s="27">
        <f t="shared" si="7"/>
        <v>8466.359133599999</v>
      </c>
      <c r="K17" s="27">
        <f t="shared" si="7"/>
        <v>5713.0453583999988</v>
      </c>
      <c r="L17" s="27">
        <f t="shared" si="7"/>
        <v>3169.4439167999999</v>
      </c>
      <c r="M17" s="27">
        <f t="shared" si="7"/>
        <v>3822.5571191999998</v>
      </c>
      <c r="N17" s="27">
        <f t="shared" si="7"/>
        <v>3633.4886400000009</v>
      </c>
      <c r="O17" s="27">
        <f t="shared" si="7"/>
        <v>3601.5380208000001</v>
      </c>
      <c r="P17" s="27">
        <f t="shared" si="7"/>
        <v>3487.4876807999999</v>
      </c>
      <c r="Q17" s="27">
        <f t="shared" si="7"/>
        <v>3854.6486423999991</v>
      </c>
      <c r="R17" s="27">
        <f t="shared" si="7"/>
        <v>3397.3335000000002</v>
      </c>
      <c r="S17" s="27">
        <f t="shared" si="7"/>
        <v>3378.2855039999995</v>
      </c>
      <c r="T17" s="27">
        <f t="shared" si="7"/>
        <v>3621.6310939199993</v>
      </c>
      <c r="U17" s="27">
        <f t="shared" si="7"/>
        <v>3303.2890108800007</v>
      </c>
      <c r="V17" s="27">
        <f t="shared" si="7"/>
        <v>3318.4845820799992</v>
      </c>
      <c r="W17" s="27">
        <f t="shared" si="7"/>
        <v>2708.9790998400003</v>
      </c>
      <c r="X17" s="27">
        <f t="shared" ref="X17" si="8">SUM(X18:X21)</f>
        <v>2880.0402278400002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7.2327599999999999</v>
      </c>
      <c r="D18" s="8">
        <f>FC_IND_E!D18+FC_TRA_E!D18+FC_OTH_E!D18</f>
        <v>6.8731199999999992</v>
      </c>
      <c r="E18" s="8">
        <f>FC_IND_E!E18+FC_TRA_E!E18+FC_OTH_E!E18</f>
        <v>6.073920000000002</v>
      </c>
      <c r="F18" s="8">
        <f>FC_IND_E!F18+FC_TRA_E!F18+FC_OTH_E!F18</f>
        <v>5.8341600000000007</v>
      </c>
      <c r="G18" s="8">
        <f>FC_IND_E!G18+FC_TRA_E!G18+FC_OTH_E!G18</f>
        <v>5.1548400000000019</v>
      </c>
      <c r="H18" s="8">
        <f>FC_IND_E!H18+FC_TRA_E!H18+FC_OTH_E!H18</f>
        <v>4.3556400000000011</v>
      </c>
      <c r="I18" s="8">
        <f>FC_IND_E!I18+FC_TRA_E!I18+FC_OTH_E!I18</f>
        <v>4.515480000000001</v>
      </c>
      <c r="J18" s="8">
        <f>FC_IND_E!J18+FC_TRA_E!J18+FC_OTH_E!J18</f>
        <v>4.1958000000000002</v>
      </c>
      <c r="K18" s="8">
        <f>FC_IND_E!K18+FC_TRA_E!K18+FC_OTH_E!K18</f>
        <v>3.9560399999999998</v>
      </c>
      <c r="L18" s="8">
        <f>FC_IND_E!L18+FC_TRA_E!L18+FC_OTH_E!L18</f>
        <v>3.8361600000000022</v>
      </c>
      <c r="M18" s="8">
        <f>FC_IND_E!M18+FC_TRA_E!M18+FC_OTH_E!M18</f>
        <v>3.716280000000002</v>
      </c>
      <c r="N18" s="8">
        <f>FC_IND_E!N18+FC_TRA_E!N18+FC_OTH_E!N18</f>
        <v>3.4365599999999996</v>
      </c>
      <c r="O18" s="8">
        <f>FC_IND_E!O18+FC_TRA_E!O18+FC_OTH_E!O18</f>
        <v>2.3976000000000011</v>
      </c>
      <c r="P18" s="8">
        <f>FC_IND_E!P18+FC_TRA_E!P18+FC_OTH_E!P18</f>
        <v>2.5174800000000008</v>
      </c>
      <c r="Q18" s="8">
        <f>FC_IND_E!Q18+FC_TRA_E!Q18+FC_OTH_E!Q18</f>
        <v>1.67832</v>
      </c>
      <c r="R18" s="8">
        <f>FC_IND_E!R18+FC_TRA_E!R18+FC_OTH_E!R18</f>
        <v>0.11988000000000014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801.03815999999983</v>
      </c>
      <c r="D19" s="8">
        <f>FC_IND_E!D19+FC_TRA_E!D19+FC_OTH_E!D19</f>
        <v>801.91727999999989</v>
      </c>
      <c r="E19" s="8">
        <f>FC_IND_E!E19+FC_TRA_E!E19+FC_OTH_E!E19</f>
        <v>718.84044000000017</v>
      </c>
      <c r="F19" s="8">
        <f>FC_IND_E!F19+FC_TRA_E!F19+FC_OTH_E!F19</f>
        <v>782.73648000000026</v>
      </c>
      <c r="G19" s="8">
        <f>FC_IND_E!G19+FC_TRA_E!G19+FC_OTH_E!G19</f>
        <v>792.44676000000015</v>
      </c>
      <c r="H19" s="8">
        <f>FC_IND_E!H19+FC_TRA_E!H19+FC_OTH_E!H19</f>
        <v>650.82852000000003</v>
      </c>
      <c r="I19" s="8">
        <f>FC_IND_E!I19+FC_TRA_E!I19+FC_OTH_E!I19</f>
        <v>662.01731999999981</v>
      </c>
      <c r="J19" s="8">
        <f>FC_IND_E!J19+FC_TRA_E!J19+FC_OTH_E!J19</f>
        <v>720.03923999999995</v>
      </c>
      <c r="K19" s="8">
        <f>FC_IND_E!K19+FC_TRA_E!K19+FC_OTH_E!K19</f>
        <v>536.10335999999984</v>
      </c>
      <c r="L19" s="8">
        <f>FC_IND_E!L19+FC_TRA_E!L19+FC_OTH_E!L19</f>
        <v>312.88679999999994</v>
      </c>
      <c r="M19" s="8">
        <f>FC_IND_E!M19+FC_TRA_E!M19+FC_OTH_E!M19</f>
        <v>472.40712000000008</v>
      </c>
      <c r="N19" s="8">
        <f>FC_IND_E!N19+FC_TRA_E!N19+FC_OTH_E!N19</f>
        <v>486.91260000000005</v>
      </c>
      <c r="O19" s="8">
        <f>FC_IND_E!O19+FC_TRA_E!O19+FC_OTH_E!O19</f>
        <v>469.1303999999999</v>
      </c>
      <c r="P19" s="8">
        <f>FC_IND_E!P19+FC_TRA_E!P19+FC_OTH_E!P19</f>
        <v>477.60191999999989</v>
      </c>
      <c r="Q19" s="8">
        <f>FC_IND_E!Q19+FC_TRA_E!Q19+FC_OTH_E!Q19</f>
        <v>518.0014799999999</v>
      </c>
      <c r="R19" s="8">
        <f>FC_IND_E!R19+FC_TRA_E!R19+FC_OTH_E!R19</f>
        <v>358.28135999999989</v>
      </c>
      <c r="S19" s="8">
        <f>FC_IND_E!S19+FC_TRA_E!S19+FC_OTH_E!S19</f>
        <v>311.76792</v>
      </c>
      <c r="T19" s="8">
        <f>FC_IND_E!T19+FC_TRA_E!T19+FC_OTH_E!T19</f>
        <v>344.40053471999988</v>
      </c>
      <c r="U19" s="8">
        <f>FC_IND_E!U19+FC_TRA_E!U19+FC_OTH_E!U19</f>
        <v>343.63314288000004</v>
      </c>
      <c r="V19" s="8">
        <f>FC_IND_E!V19+FC_TRA_E!V19+FC_OTH_E!V19</f>
        <v>300.85596288000005</v>
      </c>
      <c r="W19" s="8">
        <f>FC_IND_E!W19+FC_TRA_E!W19+FC_OTH_E!W19</f>
        <v>293.83243343999999</v>
      </c>
      <c r="X19" s="8">
        <f>FC_IND_E!X19+FC_TRA_E!X19+FC_OTH_E!X19</f>
        <v>363.91348224000006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8292.9609359999995</v>
      </c>
      <c r="D20" s="8">
        <f>FC_IND_E!D20+FC_TRA_E!D20+FC_OTH_E!D20</f>
        <v>6962.5398959999993</v>
      </c>
      <c r="E20" s="8">
        <f>FC_IND_E!E20+FC_TRA_E!E20+FC_OTH_E!E20</f>
        <v>6209.5793759999979</v>
      </c>
      <c r="F20" s="8">
        <f>FC_IND_E!F20+FC_TRA_E!F20+FC_OTH_E!F20</f>
        <v>6576.7001040000014</v>
      </c>
      <c r="G20" s="8">
        <f>FC_IND_E!G20+FC_TRA_E!G20+FC_OTH_E!G20</f>
        <v>6955.7801040000013</v>
      </c>
      <c r="H20" s="8">
        <f>FC_IND_E!H20+FC_TRA_E!H20+FC_OTH_E!H20</f>
        <v>4917.9003120000007</v>
      </c>
      <c r="I20" s="8">
        <f>FC_IND_E!I20+FC_TRA_E!I20+FC_OTH_E!I20</f>
        <v>5258.7596879999992</v>
      </c>
      <c r="J20" s="8">
        <f>FC_IND_E!J20+FC_TRA_E!J20+FC_OTH_E!J20</f>
        <v>7330.4403119999997</v>
      </c>
      <c r="K20" s="8">
        <f>FC_IND_E!K20+FC_TRA_E!K20+FC_OTH_E!K20</f>
        <v>4770.2201039999991</v>
      </c>
      <c r="L20" s="8">
        <f>FC_IND_E!L20+FC_TRA_E!L20+FC_OTH_E!L20</f>
        <v>2568.8005199999998</v>
      </c>
      <c r="M20" s="8">
        <f>FC_IND_E!M20+FC_TRA_E!M20+FC_OTH_E!M20</f>
        <v>3137.6797919999999</v>
      </c>
      <c r="N20" s="8">
        <f>FC_IND_E!N20+FC_TRA_E!N20+FC_OTH_E!N20</f>
        <v>2930.1994800000007</v>
      </c>
      <c r="O20" s="8">
        <f>FC_IND_E!O20+FC_TRA_E!O20+FC_OTH_E!O20</f>
        <v>2952.5595840000005</v>
      </c>
      <c r="P20" s="8">
        <f>FC_IND_E!P20+FC_TRA_E!P20+FC_OTH_E!P20</f>
        <v>2808.2602079999997</v>
      </c>
      <c r="Q20" s="8">
        <f>FC_IND_E!Q20+FC_TRA_E!Q20+FC_OTH_E!Q20</f>
        <v>3084.9006239999994</v>
      </c>
      <c r="R20" s="8">
        <f>FC_IND_E!R20+FC_TRA_E!R20+FC_OTH_E!R20</f>
        <v>2659.2798960000005</v>
      </c>
      <c r="S20" s="8">
        <f>FC_IND_E!S20+FC_TRA_E!S20+FC_OTH_E!S20</f>
        <v>2737.2795839999994</v>
      </c>
      <c r="T20" s="8">
        <f>FC_IND_E!T20+FC_TRA_E!T20+FC_OTH_E!T20</f>
        <v>2932.9812719999995</v>
      </c>
      <c r="U20" s="8">
        <f>FC_IND_E!U20+FC_TRA_E!U20+FC_OTH_E!U20</f>
        <v>2642.1819840000007</v>
      </c>
      <c r="V20" s="8">
        <f>FC_IND_E!V20+FC_TRA_E!V20+FC_OTH_E!V20</f>
        <v>2702.3752079999995</v>
      </c>
      <c r="W20" s="8">
        <f>FC_IND_E!W20+FC_TRA_E!W20+FC_OTH_E!W20</f>
        <v>2083.9188240000003</v>
      </c>
      <c r="X20" s="8">
        <f>FC_IND_E!X20+FC_TRA_E!X20+FC_OTH_E!X20</f>
        <v>2209.7041199999999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412.77600000000001</v>
      </c>
      <c r="D21" s="8">
        <f>FC_IND_E!D21+FC_TRA_E!D21+FC_OTH_E!D21</f>
        <v>514.69563600000004</v>
      </c>
      <c r="E21" s="8">
        <f>FC_IND_E!E21+FC_TRA_E!E21+FC_OTH_E!E21</f>
        <v>626.98970880000002</v>
      </c>
      <c r="F21" s="8">
        <f>FC_IND_E!F21+FC_TRA_E!F21+FC_OTH_E!F21</f>
        <v>679.58785439999997</v>
      </c>
      <c r="G21" s="8">
        <f>FC_IND_E!G21+FC_TRA_E!G21+FC_OTH_E!G21</f>
        <v>621.89356320000002</v>
      </c>
      <c r="H21" s="8">
        <f>FC_IND_E!H21+FC_TRA_E!H21+FC_OTH_E!H21</f>
        <v>350.53200000000004</v>
      </c>
      <c r="I21" s="8">
        <f>FC_IND_E!I21+FC_TRA_E!I21+FC_OTH_E!I21</f>
        <v>357.81192720000001</v>
      </c>
      <c r="J21" s="8">
        <f>FC_IND_E!J21+FC_TRA_E!J21+FC_OTH_E!J21</f>
        <v>411.68378159999997</v>
      </c>
      <c r="K21" s="8">
        <f>FC_IND_E!K21+FC_TRA_E!K21+FC_OTH_E!K21</f>
        <v>402.76585439999997</v>
      </c>
      <c r="L21" s="8">
        <f>FC_IND_E!L21+FC_TRA_E!L21+FC_OTH_E!L21</f>
        <v>283.92043679999995</v>
      </c>
      <c r="M21" s="8">
        <f>FC_IND_E!M21+FC_TRA_E!M21+FC_OTH_E!M21</f>
        <v>208.75392719999996</v>
      </c>
      <c r="N21" s="8">
        <f>FC_IND_E!N21+FC_TRA_E!N21+FC_OTH_E!N21</f>
        <v>212.94</v>
      </c>
      <c r="O21" s="8">
        <f>FC_IND_E!O21+FC_TRA_E!O21+FC_OTH_E!O21</f>
        <v>177.45043679999998</v>
      </c>
      <c r="P21" s="8">
        <f>FC_IND_E!P21+FC_TRA_E!P21+FC_OTH_E!P21</f>
        <v>199.10807279999997</v>
      </c>
      <c r="Q21" s="8">
        <f>FC_IND_E!Q21+FC_TRA_E!Q21+FC_OTH_E!Q21</f>
        <v>250.06821839999995</v>
      </c>
      <c r="R21" s="8">
        <f>FC_IND_E!R21+FC_TRA_E!R21+FC_OTH_E!R21</f>
        <v>379.65236399999992</v>
      </c>
      <c r="S21" s="8">
        <f>FC_IND_E!S21+FC_TRA_E!S21+FC_OTH_E!S21</f>
        <v>329.23800000000006</v>
      </c>
      <c r="T21" s="8">
        <f>FC_IND_E!T21+FC_TRA_E!T21+FC_OTH_E!T21</f>
        <v>344.24928720000003</v>
      </c>
      <c r="U21" s="8">
        <f>FC_IND_E!U21+FC_TRA_E!U21+FC_OTH_E!U21</f>
        <v>317.47388399999994</v>
      </c>
      <c r="V21" s="8">
        <f>FC_IND_E!V21+FC_TRA_E!V21+FC_OTH_E!V21</f>
        <v>315.25341119999996</v>
      </c>
      <c r="W21" s="8">
        <f>FC_IND_E!W21+FC_TRA_E!W21+FC_OTH_E!W21</f>
        <v>331.22784239999999</v>
      </c>
      <c r="X21" s="8">
        <f>FC_IND_E!X21+FC_TRA_E!X21+FC_OTH_E!X21</f>
        <v>306.42262560000006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45314.671351680001</v>
      </c>
      <c r="D26" s="27">
        <f t="shared" si="11"/>
        <v>44640.810075239999</v>
      </c>
      <c r="E26" s="27">
        <f t="shared" si="11"/>
        <v>43832.458668960018</v>
      </c>
      <c r="F26" s="27">
        <f t="shared" si="11"/>
        <v>47250.017265240007</v>
      </c>
      <c r="G26" s="27">
        <f t="shared" si="11"/>
        <v>50608.803693239999</v>
      </c>
      <c r="H26" s="27">
        <f t="shared" si="11"/>
        <v>52410.679719480002</v>
      </c>
      <c r="I26" s="27">
        <f t="shared" si="11"/>
        <v>53893.930957559998</v>
      </c>
      <c r="J26" s="27">
        <f t="shared" si="11"/>
        <v>56743.679315519999</v>
      </c>
      <c r="K26" s="27">
        <f t="shared" si="11"/>
        <v>57814.266720959997</v>
      </c>
      <c r="L26" s="27">
        <f t="shared" si="11"/>
        <v>58222.99964555999</v>
      </c>
      <c r="M26" s="27">
        <f t="shared" si="11"/>
        <v>60448.189148639998</v>
      </c>
      <c r="N26" s="27">
        <f t="shared" si="11"/>
        <v>60383.30685588003</v>
      </c>
      <c r="O26" s="27">
        <f t="shared" si="11"/>
        <v>57596.931891000007</v>
      </c>
      <c r="P26" s="27">
        <f t="shared" si="11"/>
        <v>53932.024916999995</v>
      </c>
      <c r="Q26" s="27">
        <f t="shared" si="11"/>
        <v>53788.777361639994</v>
      </c>
      <c r="R26" s="27">
        <f t="shared" si="11"/>
        <v>55861.365364560006</v>
      </c>
      <c r="S26" s="27">
        <f t="shared" si="11"/>
        <v>62892.005316480012</v>
      </c>
      <c r="T26" s="27">
        <f t="shared" si="11"/>
        <v>72623.276883000013</v>
      </c>
      <c r="U26" s="27">
        <f t="shared" si="11"/>
        <v>74776.165184879981</v>
      </c>
      <c r="V26" s="27">
        <f t="shared" si="11"/>
        <v>76413.098382119992</v>
      </c>
      <c r="W26" s="27">
        <f t="shared" si="11"/>
        <v>73333.177722000022</v>
      </c>
      <c r="X26" s="27">
        <f t="shared" si="11"/>
        <v>78726.132161280009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45314.671351680001</v>
      </c>
      <c r="D33" s="19">
        <f t="shared" si="14"/>
        <v>44640.810075239999</v>
      </c>
      <c r="E33" s="19">
        <f t="shared" si="14"/>
        <v>43832.458668960018</v>
      </c>
      <c r="F33" s="19">
        <f t="shared" si="14"/>
        <v>47250.017265240007</v>
      </c>
      <c r="G33" s="19">
        <f t="shared" si="14"/>
        <v>50608.803693239999</v>
      </c>
      <c r="H33" s="19">
        <f t="shared" si="14"/>
        <v>52410.679719480002</v>
      </c>
      <c r="I33" s="19">
        <f t="shared" si="14"/>
        <v>53893.930957559998</v>
      </c>
      <c r="J33" s="19">
        <f t="shared" si="14"/>
        <v>56743.679315519999</v>
      </c>
      <c r="K33" s="19">
        <f t="shared" si="14"/>
        <v>57814.266720959997</v>
      </c>
      <c r="L33" s="19">
        <f t="shared" si="14"/>
        <v>58222.99964555999</v>
      </c>
      <c r="M33" s="19">
        <f t="shared" si="14"/>
        <v>60448.189148639998</v>
      </c>
      <c r="N33" s="19">
        <f t="shared" si="14"/>
        <v>60383.30685588003</v>
      </c>
      <c r="O33" s="19">
        <f t="shared" si="14"/>
        <v>57596.931891000007</v>
      </c>
      <c r="P33" s="19">
        <f t="shared" si="14"/>
        <v>53932.024916999995</v>
      </c>
      <c r="Q33" s="19">
        <f t="shared" si="14"/>
        <v>53788.777361639994</v>
      </c>
      <c r="R33" s="19">
        <f t="shared" si="14"/>
        <v>55861.365364560006</v>
      </c>
      <c r="S33" s="19">
        <f t="shared" si="14"/>
        <v>62892.005316480012</v>
      </c>
      <c r="T33" s="19">
        <f t="shared" si="14"/>
        <v>72623.276883000013</v>
      </c>
      <c r="U33" s="19">
        <f t="shared" si="14"/>
        <v>74776.165184879981</v>
      </c>
      <c r="V33" s="19">
        <f t="shared" si="14"/>
        <v>76413.098382119992</v>
      </c>
      <c r="W33" s="19">
        <f t="shared" si="14"/>
        <v>73333.177722000022</v>
      </c>
      <c r="X33" s="19">
        <f t="shared" ref="X33" si="15">SUM(X34:X50)</f>
        <v>78726.132161280009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1342.9151999999999</v>
      </c>
      <c r="D34" s="8">
        <f>FC_IND_E!D34+FC_TRA_E!D34+FC_OTH_E!D34</f>
        <v>1183.248</v>
      </c>
      <c r="E34" s="8">
        <f>FC_IND_E!E34+FC_TRA_E!E34+FC_OTH_E!E34</f>
        <v>1194.6528000000001</v>
      </c>
      <c r="F34" s="8">
        <f>FC_IND_E!F34+FC_TRA_E!F34+FC_OTH_E!F34</f>
        <v>1257.3792000000003</v>
      </c>
      <c r="G34" s="8">
        <f>FC_IND_E!G34+FC_TRA_E!G34+FC_OTH_E!G34</f>
        <v>1291.5936000000004</v>
      </c>
      <c r="H34" s="8">
        <f>FC_IND_E!H34+FC_TRA_E!H34+FC_OTH_E!H34</f>
        <v>1052.0928000000001</v>
      </c>
      <c r="I34" s="8">
        <f>FC_IND_E!I34+FC_TRA_E!I34+FC_OTH_E!I34</f>
        <v>1228.8671999999999</v>
      </c>
      <c r="J34" s="8">
        <f>FC_IND_E!J34+FC_TRA_E!J34+FC_OTH_E!J34</f>
        <v>1294.4448000000002</v>
      </c>
      <c r="K34" s="8">
        <f>FC_IND_E!K34+FC_TRA_E!K34+FC_OTH_E!K34</f>
        <v>1103.4144000000001</v>
      </c>
      <c r="L34" s="8">
        <f>FC_IND_E!L34+FC_TRA_E!L34+FC_OTH_E!L34</f>
        <v>1203.2064</v>
      </c>
      <c r="M34" s="8">
        <f>FC_IND_E!M34+FC_TRA_E!M34+FC_OTH_E!M34</f>
        <v>989.36640000000011</v>
      </c>
      <c r="N34" s="8">
        <f>FC_IND_E!N34+FC_TRA_E!N34+FC_OTH_E!N34</f>
        <v>707.09760000000017</v>
      </c>
      <c r="O34" s="8">
        <f>FC_IND_E!O34+FC_TRA_E!O34+FC_OTH_E!O34</f>
        <v>558.8352000000001</v>
      </c>
      <c r="P34" s="8">
        <f>FC_IND_E!P34+FC_TRA_E!P34+FC_OTH_E!P34</f>
        <v>689.99039999999991</v>
      </c>
      <c r="Q34" s="8">
        <f>FC_IND_E!Q34+FC_TRA_E!Q34+FC_OTH_E!Q34</f>
        <v>593.04960000000005</v>
      </c>
      <c r="R34" s="8">
        <f>FC_IND_E!R34+FC_TRA_E!R34+FC_OTH_E!R34</f>
        <v>444.78719999999987</v>
      </c>
      <c r="S34" s="8">
        <f>FC_IND_E!S34+FC_TRA_E!S34+FC_OTH_E!S34</f>
        <v>461.89439999999996</v>
      </c>
      <c r="T34" s="8">
        <f>FC_IND_E!T34+FC_TRA_E!T34+FC_OTH_E!T34</f>
        <v>616.15282176000017</v>
      </c>
      <c r="U34" s="8">
        <f>FC_IND_E!U34+FC_TRA_E!U34+FC_OTH_E!U34</f>
        <v>597.15823104000003</v>
      </c>
      <c r="V34" s="8">
        <f>FC_IND_E!V34+FC_TRA_E!V34+FC_OTH_E!V34</f>
        <v>910.31682816000011</v>
      </c>
      <c r="W34" s="8">
        <f>FC_IND_E!W34+FC_TRA_E!W34+FC_OTH_E!W34</f>
        <v>996.35194368000009</v>
      </c>
      <c r="X34" s="8">
        <f>FC_IND_E!X34+FC_TRA_E!X34+FC_OTH_E!X34</f>
        <v>1132.2770457599997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3047.3077852799997</v>
      </c>
      <c r="D36" s="8">
        <f>FC_IND_E!D36+FC_TRA_E!D36+FC_OTH_E!D36</f>
        <v>3653.1873471600002</v>
      </c>
      <c r="E36" s="8">
        <f>FC_IND_E!E36+FC_TRA_E!E36+FC_OTH_E!E36</f>
        <v>4548.5761957200002</v>
      </c>
      <c r="F36" s="8">
        <f>FC_IND_E!F36+FC_TRA_E!F36+FC_OTH_E!F36</f>
        <v>5679.7514452800006</v>
      </c>
      <c r="G36" s="8">
        <f>FC_IND_E!G36+FC_TRA_E!G36+FC_OTH_E!G36</f>
        <v>6402.0316528800013</v>
      </c>
      <c r="H36" s="8">
        <f>FC_IND_E!H36+FC_TRA_E!H36+FC_OTH_E!H36</f>
        <v>6864.6493533600005</v>
      </c>
      <c r="I36" s="8">
        <f>FC_IND_E!I36+FC_TRA_E!I36+FC_OTH_E!I36</f>
        <v>7246.6815895200007</v>
      </c>
      <c r="J36" s="8">
        <f>FC_IND_E!J36+FC_TRA_E!J36+FC_OTH_E!J36</f>
        <v>7413.8211471600007</v>
      </c>
      <c r="K36" s="8">
        <f>FC_IND_E!K36+FC_TRA_E!K36+FC_OTH_E!K36</f>
        <v>7330.2514819200005</v>
      </c>
      <c r="L36" s="8">
        <f>FC_IND_E!L36+FC_TRA_E!L36+FC_OTH_E!L36</f>
        <v>6928.5067552800001</v>
      </c>
      <c r="M36" s="8">
        <f>FC_IND_E!M36+FC_TRA_E!M36+FC_OTH_E!M36</f>
        <v>6916.8963805200001</v>
      </c>
      <c r="N36" s="8">
        <f>FC_IND_E!N36+FC_TRA_E!N36+FC_OTH_E!N36</f>
        <v>6644.0520057600024</v>
      </c>
      <c r="O36" s="8">
        <f>FC_IND_E!O36+FC_TRA_E!O36+FC_OTH_E!O36</f>
        <v>6652.7597300400012</v>
      </c>
      <c r="P36" s="8">
        <f>FC_IND_E!P36+FC_TRA_E!P36+FC_OTH_E!P36</f>
        <v>6478.6034271600001</v>
      </c>
      <c r="Q36" s="8">
        <f>FC_IND_E!Q36+FC_TRA_E!Q36+FC_OTH_E!Q36</f>
        <v>6539.5579514400006</v>
      </c>
      <c r="R36" s="8">
        <f>FC_IND_E!R36+FC_TRA_E!R36+FC_OTH_E!R36</f>
        <v>6615.0255009600005</v>
      </c>
      <c r="S36" s="8">
        <f>FC_IND_E!S36+FC_TRA_E!S36+FC_OTH_E!S36</f>
        <v>6954.6299281199999</v>
      </c>
      <c r="T36" s="8">
        <f>FC_IND_E!T36+FC_TRA_E!T36+FC_OTH_E!T36</f>
        <v>7322.969186639999</v>
      </c>
      <c r="U36" s="8">
        <f>FC_IND_E!U36+FC_TRA_E!U36+FC_OTH_E!U36</f>
        <v>7439.6712736800018</v>
      </c>
      <c r="V36" s="8">
        <f>FC_IND_E!V36+FC_TRA_E!V36+FC_OTH_E!V36</f>
        <v>7783.9199870399998</v>
      </c>
      <c r="W36" s="8">
        <f>FC_IND_E!W36+FC_TRA_E!W36+FC_OTH_E!W36</f>
        <v>7025.3312065199998</v>
      </c>
      <c r="X36" s="8">
        <f>FC_IND_E!X36+FC_TRA_E!X36+FC_OTH_E!X36</f>
        <v>7200.2912014800004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15353.020156320001</v>
      </c>
      <c r="D37" s="8">
        <f>FC_IND_E!D37+FC_TRA_E!D37+FC_OTH_E!D37</f>
        <v>14207.914191240001</v>
      </c>
      <c r="E37" s="8">
        <f>FC_IND_E!E37+FC_TRA_E!E37+FC_OTH_E!E37</f>
        <v>12970.708193520006</v>
      </c>
      <c r="F37" s="8">
        <f>FC_IND_E!F37+FC_TRA_E!F37+FC_OTH_E!F37</f>
        <v>12405.830088960001</v>
      </c>
      <c r="G37" s="8">
        <f>FC_IND_E!G37+FC_TRA_E!G37+FC_OTH_E!G37</f>
        <v>12571.609548960003</v>
      </c>
      <c r="H37" s="8">
        <f>FC_IND_E!H37+FC_TRA_E!H37+FC_OTH_E!H37</f>
        <v>12141.811142999997</v>
      </c>
      <c r="I37" s="8">
        <f>FC_IND_E!I37+FC_TRA_E!I37+FC_OTH_E!I37</f>
        <v>12458.019808080004</v>
      </c>
      <c r="J37" s="8">
        <f>FC_IND_E!J37+FC_TRA_E!J37+FC_OTH_E!J37</f>
        <v>12430.39014756</v>
      </c>
      <c r="K37" s="8">
        <f>FC_IND_E!K37+FC_TRA_E!K37+FC_OTH_E!K37</f>
        <v>12276.890342639999</v>
      </c>
      <c r="L37" s="8">
        <f>FC_IND_E!L37+FC_TRA_E!L37+FC_OTH_E!L37</f>
        <v>12498.947999999999</v>
      </c>
      <c r="M37" s="8">
        <f>FC_IND_E!M37+FC_TRA_E!M37+FC_OTH_E!M37</f>
        <v>12336.786000000002</v>
      </c>
      <c r="N37" s="8">
        <f>FC_IND_E!N37+FC_TRA_E!N37+FC_OTH_E!N37</f>
        <v>11660.071500000002</v>
      </c>
      <c r="O37" s="8">
        <f>FC_IND_E!O37+FC_TRA_E!O37+FC_OTH_E!O37</f>
        <v>11157.993</v>
      </c>
      <c r="P37" s="8">
        <f>FC_IND_E!P37+FC_TRA_E!P37+FC_OTH_E!P37</f>
        <v>10630.9665</v>
      </c>
      <c r="Q37" s="8">
        <f>FC_IND_E!Q37+FC_TRA_E!Q37+FC_OTH_E!Q37</f>
        <v>10273.01284548</v>
      </c>
      <c r="R37" s="8">
        <f>FC_IND_E!R37+FC_TRA_E!R37+FC_OTH_E!R37</f>
        <v>10614.403273320004</v>
      </c>
      <c r="S37" s="8">
        <f>FC_IND_E!S37+FC_TRA_E!S37+FC_OTH_E!S37</f>
        <v>11213.363090159999</v>
      </c>
      <c r="T37" s="8">
        <f>FC_IND_E!T37+FC_TRA_E!T37+FC_OTH_E!T37</f>
        <v>12261.480711480001</v>
      </c>
      <c r="U37" s="8">
        <f>FC_IND_E!U37+FC_TRA_E!U37+FC_OTH_E!U37</f>
        <v>12746.31390648</v>
      </c>
      <c r="V37" s="8">
        <f>FC_IND_E!V37+FC_TRA_E!V37+FC_OTH_E!V37</f>
        <v>13183.354716840002</v>
      </c>
      <c r="W37" s="8">
        <f>FC_IND_E!W37+FC_TRA_E!W37+FC_OTH_E!W37</f>
        <v>12271.404027959998</v>
      </c>
      <c r="X37" s="8">
        <f>FC_IND_E!X37+FC_TRA_E!X37+FC_OTH_E!X37</f>
        <v>13571.093539079993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9.3030840000000019</v>
      </c>
      <c r="D38" s="8">
        <f>FC_IND_E!D38+FC_TRA_E!D38+FC_OTH_E!D38</f>
        <v>9.3030840000000001</v>
      </c>
      <c r="E38" s="8">
        <f>FC_IND_E!E38+FC_TRA_E!E38+FC_OTH_E!E38</f>
        <v>12.403944000000003</v>
      </c>
      <c r="F38" s="8">
        <f>FC_IND_E!F38+FC_TRA_E!F38+FC_OTH_E!F38</f>
        <v>12.403944000000003</v>
      </c>
      <c r="G38" s="8">
        <f>FC_IND_E!G38+FC_TRA_E!G38+FC_OTH_E!G38</f>
        <v>9.3030840000000001</v>
      </c>
      <c r="H38" s="8">
        <f>FC_IND_E!H38+FC_TRA_E!H38+FC_OTH_E!H38</f>
        <v>9.3030840000000001</v>
      </c>
      <c r="I38" s="8">
        <f>FC_IND_E!I38+FC_TRA_E!I38+FC_OTH_E!I38</f>
        <v>9.3030840000000001</v>
      </c>
      <c r="J38" s="8">
        <f>FC_IND_E!J38+FC_TRA_E!J38+FC_OTH_E!J38</f>
        <v>12.403944000000003</v>
      </c>
      <c r="K38" s="8">
        <f>FC_IND_E!K38+FC_TRA_E!K38+FC_OTH_E!K38</f>
        <v>9.3030840000000001</v>
      </c>
      <c r="L38" s="8">
        <f>FC_IND_E!L38+FC_TRA_E!L38+FC_OTH_E!L38</f>
        <v>12.320028000000001</v>
      </c>
      <c r="M38" s="8">
        <f>FC_IND_E!M38+FC_TRA_E!M38+FC_OTH_E!M38</f>
        <v>12.320028000000001</v>
      </c>
      <c r="N38" s="8">
        <f>FC_IND_E!N38+FC_TRA_E!N38+FC_OTH_E!N38</f>
        <v>15.399971999999998</v>
      </c>
      <c r="O38" s="8">
        <f>FC_IND_E!O38+FC_TRA_E!O38+FC_OTH_E!O38</f>
        <v>15.399971999999998</v>
      </c>
      <c r="P38" s="8">
        <f>FC_IND_E!P38+FC_TRA_E!P38+FC_OTH_E!P38</f>
        <v>12.320027999999999</v>
      </c>
      <c r="Q38" s="8">
        <f>FC_IND_E!Q38+FC_TRA_E!Q38+FC_OTH_E!Q38</f>
        <v>15.399972</v>
      </c>
      <c r="R38" s="8">
        <f>FC_IND_E!R38+FC_TRA_E!R38+FC_OTH_E!R38</f>
        <v>12.320027999999997</v>
      </c>
      <c r="S38" s="8">
        <f>FC_IND_E!S38+FC_TRA_E!S38+FC_OTH_E!S38</f>
        <v>12.320027999999999</v>
      </c>
      <c r="T38" s="8">
        <f>FC_IND_E!T38+FC_TRA_E!T38+FC_OTH_E!T38</f>
        <v>10.281095999999998</v>
      </c>
      <c r="U38" s="8">
        <f>FC_IND_E!U38+FC_TRA_E!U38+FC_OTH_E!U38</f>
        <v>12.313728000000005</v>
      </c>
      <c r="V38" s="8">
        <f>FC_IND_E!V38+FC_TRA_E!V38+FC_OTH_E!V38</f>
        <v>12.313728000000001</v>
      </c>
      <c r="W38" s="8">
        <f>FC_IND_E!W38+FC_TRA_E!W38+FC_OTH_E!W38</f>
        <v>11.087999999999999</v>
      </c>
      <c r="X38" s="8">
        <f>FC_IND_E!X38+FC_TRA_E!X38+FC_OTH_E!X38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6.3415800000000004</v>
      </c>
      <c r="D40" s="8">
        <f>FC_IND_E!D40+FC_TRA_E!D40+FC_OTH_E!D40</f>
        <v>6.3415800000000004</v>
      </c>
      <c r="E40" s="8">
        <f>FC_IND_E!E40+FC_TRA_E!E40+FC_OTH_E!E40</f>
        <v>3.1707900000000002</v>
      </c>
      <c r="F40" s="8">
        <f>FC_IND_E!F40+FC_TRA_E!F40+FC_OTH_E!F40</f>
        <v>3.1707900000000002</v>
      </c>
      <c r="G40" s="8">
        <f>FC_IND_E!G40+FC_TRA_E!G40+FC_OTH_E!G40</f>
        <v>3.1707900000000002</v>
      </c>
      <c r="H40" s="8">
        <f>FC_IND_E!H40+FC_TRA_E!H40+FC_OTH_E!H40</f>
        <v>3.1707900000000002</v>
      </c>
      <c r="I40" s="8">
        <f>FC_IND_E!I40+FC_TRA_E!I40+FC_OTH_E!I40</f>
        <v>6.3415800000000004</v>
      </c>
      <c r="J40" s="8">
        <f>FC_IND_E!J40+FC_TRA_E!J40+FC_OTH_E!J40</f>
        <v>6.3415800000000004</v>
      </c>
      <c r="K40" s="8">
        <f>FC_IND_E!K40+FC_TRA_E!K40+FC_OTH_E!K40</f>
        <v>3.1707900000000002</v>
      </c>
      <c r="L40" s="8">
        <f>FC_IND_E!L40+FC_TRA_E!L40+FC_OTH_E!L40</f>
        <v>3.09158496</v>
      </c>
      <c r="M40" s="8">
        <f>FC_IND_E!M40+FC_TRA_E!M40+FC_OTH_E!M40</f>
        <v>3.09158496</v>
      </c>
      <c r="N40" s="8">
        <f>FC_IND_E!N40+FC_TRA_E!N40+FC_OTH_E!N40</f>
        <v>3.09158496</v>
      </c>
      <c r="O40" s="8">
        <f>FC_IND_E!O40+FC_TRA_E!O40+FC_OTH_E!O40</f>
        <v>40.192157519999995</v>
      </c>
      <c r="P40" s="8">
        <f>FC_IND_E!P40+FC_TRA_E!P40+FC_OTH_E!P40</f>
        <v>40.191898679999987</v>
      </c>
      <c r="Q40" s="8">
        <f>FC_IND_E!Q40+FC_TRA_E!Q40+FC_OTH_E!Q40</f>
        <v>68.017198680000021</v>
      </c>
      <c r="R40" s="8">
        <f>FC_IND_E!R40+FC_TRA_E!R40+FC_OTH_E!R40</f>
        <v>43.283742480000022</v>
      </c>
      <c r="S40" s="8">
        <f>FC_IND_E!S40+FC_TRA_E!S40+FC_OTH_E!S40</f>
        <v>64.925613720000015</v>
      </c>
      <c r="T40" s="8">
        <f>FC_IND_E!T40+FC_TRA_E!T40+FC_OTH_E!T40</f>
        <v>73.904255640000002</v>
      </c>
      <c r="U40" s="8">
        <f>FC_IND_E!U40+FC_TRA_E!U40+FC_OTH_E!U40</f>
        <v>87.656166000000042</v>
      </c>
      <c r="V40" s="8">
        <f>FC_IND_E!V40+FC_TRA_E!V40+FC_OTH_E!V40</f>
        <v>90.05846004</v>
      </c>
      <c r="W40" s="8">
        <f>FC_IND_E!W40+FC_TRA_E!W40+FC_OTH_E!W40</f>
        <v>44.684325720000018</v>
      </c>
      <c r="X40" s="8">
        <f>FC_IND_E!X40+FC_TRA_E!X40+FC_OTH_E!X40</f>
        <v>79.580358000000018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144.86394744</v>
      </c>
      <c r="D41" s="8">
        <f>FC_IND_E!D41+FC_TRA_E!D41+FC_OTH_E!D41</f>
        <v>53.536912559999998</v>
      </c>
      <c r="E41" s="8">
        <f>FC_IND_E!E41+FC_TRA_E!E41+FC_OTH_E!E41</f>
        <v>34.641592559999999</v>
      </c>
      <c r="F41" s="8">
        <f>FC_IND_E!F41+FC_TRA_E!F41+FC_OTH_E!F41</f>
        <v>18.895320000000002</v>
      </c>
      <c r="G41" s="8">
        <f>FC_IND_E!G41+FC_TRA_E!G41+FC_OTH_E!G41</f>
        <v>0</v>
      </c>
      <c r="H41" s="8">
        <f>FC_IND_E!H41+FC_TRA_E!H41+FC_OTH_E!H41</f>
        <v>3.1493062799999985</v>
      </c>
      <c r="I41" s="8">
        <f>FC_IND_E!I41+FC_TRA_E!I41+FC_OTH_E!I41</f>
        <v>3.1493062799999985</v>
      </c>
      <c r="J41" s="8">
        <f>FC_IND_E!J41+FC_TRA_E!J41+FC_OTH_E!J41</f>
        <v>0</v>
      </c>
      <c r="K41" s="8">
        <f>FC_IND_E!K41+FC_TRA_E!K41+FC_OTH_E!K41</f>
        <v>3.1493062799999985</v>
      </c>
      <c r="L41" s="8">
        <f>FC_IND_E!L41+FC_TRA_E!L41+FC_OTH_E!L41</f>
        <v>6.18342876</v>
      </c>
      <c r="M41" s="8">
        <f>FC_IND_E!M41+FC_TRA_E!M41+FC_OTH_E!M41</f>
        <v>3.09158496</v>
      </c>
      <c r="N41" s="8">
        <f>FC_IND_E!N41+FC_TRA_E!N41+FC_OTH_E!N41</f>
        <v>3.09158496</v>
      </c>
      <c r="O41" s="8">
        <f>FC_IND_E!O41+FC_TRA_E!O41+FC_OTH_E!O41</f>
        <v>3.09158496</v>
      </c>
      <c r="P41" s="8">
        <f>FC_IND_E!P41+FC_TRA_E!P41+FC_OTH_E!P41</f>
        <v>6.18342876</v>
      </c>
      <c r="Q41" s="8">
        <f>FC_IND_E!Q41+FC_TRA_E!Q41+FC_OTH_E!Q41</f>
        <v>3.09158496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2.4149772</v>
      </c>
      <c r="U41" s="8">
        <f>FC_IND_E!U41+FC_TRA_E!U41+FC_OTH_E!U41</f>
        <v>0.52881012000000005</v>
      </c>
      <c r="V41" s="8">
        <f>FC_IND_E!V41+FC_TRA_E!V41+FC_OTH_E!V41</f>
        <v>0.74856528000000011</v>
      </c>
      <c r="W41" s="8">
        <f>FC_IND_E!W41+FC_TRA_E!W41+FC_OTH_E!W41</f>
        <v>1.0454547599999997</v>
      </c>
      <c r="X41" s="8">
        <f>FC_IND_E!X41+FC_TRA_E!X41+FC_OTH_E!X41</f>
        <v>1.80592668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22785.230973960002</v>
      </c>
      <c r="D43" s="8">
        <f>FC_IND_E!D43+FC_TRA_E!D43+FC_OTH_E!D43</f>
        <v>23285.4804</v>
      </c>
      <c r="E43" s="8">
        <f>FC_IND_E!E43+FC_TRA_E!E43+FC_OTH_E!E43</f>
        <v>23148.469796400001</v>
      </c>
      <c r="F43" s="8">
        <f>FC_IND_E!F43+FC_TRA_E!F43+FC_OTH_E!F43</f>
        <v>25308.780573960001</v>
      </c>
      <c r="G43" s="8">
        <f>FC_IND_E!G43+FC_TRA_E!G43+FC_OTH_E!G43</f>
        <v>27810.026637119998</v>
      </c>
      <c r="H43" s="8">
        <f>FC_IND_E!H43+FC_TRA_E!H43+FC_OTH_E!H43</f>
        <v>29798.27748144</v>
      </c>
      <c r="I43" s="8">
        <f>FC_IND_E!I43+FC_TRA_E!I43+FC_OTH_E!I43</f>
        <v>31311.769685039995</v>
      </c>
      <c r="J43" s="8">
        <f>FC_IND_E!J43+FC_TRA_E!J43+FC_OTH_E!J43</f>
        <v>34408.853551799999</v>
      </c>
      <c r="K43" s="8">
        <f>FC_IND_E!K43+FC_TRA_E!K43+FC_OTH_E!K43</f>
        <v>36228.231444599995</v>
      </c>
      <c r="L43" s="8">
        <f>FC_IND_E!L43+FC_TRA_E!L43+FC_OTH_E!L43</f>
        <v>36625.370127839997</v>
      </c>
      <c r="M43" s="8">
        <f>FC_IND_E!M43+FC_TRA_E!M43+FC_OTH_E!M43</f>
        <v>39387.914546759996</v>
      </c>
      <c r="N43" s="8">
        <f>FC_IND_E!N43+FC_TRA_E!N43+FC_OTH_E!N43</f>
        <v>40690.577786040027</v>
      </c>
      <c r="O43" s="8">
        <f>FC_IND_E!O43+FC_TRA_E!O43+FC_OTH_E!O43</f>
        <v>38476.691730360006</v>
      </c>
      <c r="P43" s="8">
        <f>FC_IND_E!P43+FC_TRA_E!P43+FC_OTH_E!P43</f>
        <v>35582.597818559996</v>
      </c>
      <c r="Q43" s="8">
        <f>FC_IND_E!Q43+FC_TRA_E!Q43+FC_OTH_E!Q43</f>
        <v>35861.739483960002</v>
      </c>
      <c r="R43" s="8">
        <f>FC_IND_E!R43+FC_TRA_E!R43+FC_OTH_E!R43</f>
        <v>37757.655088920001</v>
      </c>
      <c r="S43" s="8">
        <f>FC_IND_E!S43+FC_TRA_E!S43+FC_OTH_E!S43</f>
        <v>43782.948003600017</v>
      </c>
      <c r="T43" s="8">
        <f>FC_IND_E!T43+FC_TRA_E!T43+FC_OTH_E!T43</f>
        <v>51868.03466052001</v>
      </c>
      <c r="U43" s="8">
        <f>FC_IND_E!U43+FC_TRA_E!U43+FC_OTH_E!U43</f>
        <v>53442.33827399998</v>
      </c>
      <c r="V43" s="8">
        <f>FC_IND_E!V43+FC_TRA_E!V43+FC_OTH_E!V43</f>
        <v>53975.510685720001</v>
      </c>
      <c r="W43" s="8">
        <f>FC_IND_E!W43+FC_TRA_E!W43+FC_OTH_E!W43</f>
        <v>52615.043222040018</v>
      </c>
      <c r="X43" s="8">
        <f>FC_IND_E!X43+FC_TRA_E!X43+FC_OTH_E!X43</f>
        <v>56373.762846960017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2507.8221367200003</v>
      </c>
      <c r="D44" s="8">
        <f>FC_IND_E!D44+FC_TRA_E!D44+FC_OTH_E!D44</f>
        <v>1982.4923923199999</v>
      </c>
      <c r="E44" s="8">
        <f>FC_IND_E!E44+FC_TRA_E!E44+FC_OTH_E!E44</f>
        <v>1866.7952128800002</v>
      </c>
      <c r="F44" s="8">
        <f>FC_IND_E!F44+FC_TRA_E!F44+FC_OTH_E!F44</f>
        <v>1976.2385961600003</v>
      </c>
      <c r="G44" s="8">
        <f>FC_IND_E!G44+FC_TRA_E!G44+FC_OTH_E!G44</f>
        <v>2041.9045704</v>
      </c>
      <c r="H44" s="8">
        <f>FC_IND_E!H44+FC_TRA_E!H44+FC_OTH_E!H44</f>
        <v>1826.14498056</v>
      </c>
      <c r="I44" s="8">
        <f>FC_IND_E!I44+FC_TRA_E!I44+FC_OTH_E!I44</f>
        <v>1260.1650038400001</v>
      </c>
      <c r="J44" s="8">
        <f>FC_IND_E!J44+FC_TRA_E!J44+FC_OTH_E!J44</f>
        <v>1016.2619380800002</v>
      </c>
      <c r="K44" s="8">
        <f>FC_IND_E!K44+FC_TRA_E!K44+FC_OTH_E!K44</f>
        <v>741.08961288000023</v>
      </c>
      <c r="L44" s="8">
        <f>FC_IND_E!L44+FC_TRA_E!L44+FC_OTH_E!L44</f>
        <v>674.92765943999996</v>
      </c>
      <c r="M44" s="8">
        <f>FC_IND_E!M44+FC_TRA_E!M44+FC_OTH_E!M44</f>
        <v>613.00772136000001</v>
      </c>
      <c r="N44" s="8">
        <f>FC_IND_E!N44+FC_TRA_E!N44+FC_OTH_E!N44</f>
        <v>643.96796904000007</v>
      </c>
      <c r="O44" s="8">
        <f>FC_IND_E!O44+FC_TRA_E!O44+FC_OTH_E!O44</f>
        <v>563.47193808000009</v>
      </c>
      <c r="P44" s="8">
        <f>FC_IND_E!P44+FC_TRA_E!P44+FC_OTH_E!P44</f>
        <v>433.43984520000009</v>
      </c>
      <c r="Q44" s="8">
        <f>FC_IND_E!Q44+FC_TRA_E!Q44+FC_OTH_E!Q44</f>
        <v>346.75187616000005</v>
      </c>
      <c r="R44" s="8">
        <f>FC_IND_E!R44+FC_TRA_E!R44+FC_OTH_E!R44</f>
        <v>281.73596903999999</v>
      </c>
      <c r="S44" s="8">
        <f>FC_IND_E!S44+FC_TRA_E!S44+FC_OTH_E!S44</f>
        <v>287.92818576000002</v>
      </c>
      <c r="T44" s="8">
        <f>FC_IND_E!T44+FC_TRA_E!T44+FC_OTH_E!T44</f>
        <v>293.53832352000006</v>
      </c>
      <c r="U44" s="8">
        <f>FC_IND_E!U44+FC_TRA_E!U44+FC_OTH_E!U44</f>
        <v>252.93518136000003</v>
      </c>
      <c r="V44" s="8">
        <f>FC_IND_E!V44+FC_TRA_E!V44+FC_OTH_E!V44</f>
        <v>234.16654823999997</v>
      </c>
      <c r="W44" s="8">
        <f>FC_IND_E!W44+FC_TRA_E!W44+FC_OTH_E!W44</f>
        <v>220.40730503999998</v>
      </c>
      <c r="X44" s="8">
        <f>FC_IND_E!X44+FC_TRA_E!X44+FC_OTH_E!X44</f>
        <v>219.33398376000002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437.28738299999986</v>
      </c>
      <c r="G48" s="8">
        <f>FC_IND_E!G48+FC_TRA_E!G48+FC_OTH_E!G48</f>
        <v>320.04390599999999</v>
      </c>
      <c r="H48" s="8">
        <f>FC_IND_E!H48+FC_TRA_E!H48+FC_OTH_E!H48</f>
        <v>700.29378900000006</v>
      </c>
      <c r="I48" s="8">
        <f>FC_IND_E!I48+FC_TRA_E!I48+FC_OTH_E!I48</f>
        <v>354.89996100000002</v>
      </c>
      <c r="J48" s="8">
        <f>FC_IND_E!J48+FC_TRA_E!J48+FC_OTH_E!J48</f>
        <v>155.268711</v>
      </c>
      <c r="K48" s="8">
        <f>FC_IND_E!K48+FC_TRA_E!K48+FC_OTH_E!K48</f>
        <v>114.075</v>
      </c>
      <c r="L48" s="8">
        <f>FC_IND_E!L48+FC_TRA_E!L48+FC_OTH_E!L48</f>
        <v>268.31984400000005</v>
      </c>
      <c r="M48" s="8">
        <f>FC_IND_E!M48+FC_TRA_E!M48+FC_OTH_E!M48</f>
        <v>174.72007800000003</v>
      </c>
      <c r="N48" s="8">
        <f>FC_IND_E!N48+FC_TRA_E!N48+FC_OTH_E!N48</f>
        <v>9.3601169999999989</v>
      </c>
      <c r="O48" s="8">
        <f>FC_IND_E!O48+FC_TRA_E!O48+FC_OTH_E!O48</f>
        <v>121.679766</v>
      </c>
      <c r="P48" s="8">
        <f>FC_IND_E!P48+FC_TRA_E!P48+FC_OTH_E!P48</f>
        <v>53.040312</v>
      </c>
      <c r="Q48" s="8">
        <f>FC_IND_E!Q48+FC_TRA_E!Q48+FC_OTH_E!Q48</f>
        <v>81.119961000000004</v>
      </c>
      <c r="R48" s="8">
        <f>FC_IND_E!R48+FC_TRA_E!R48+FC_OTH_E!R48</f>
        <v>87.360389999999967</v>
      </c>
      <c r="S48" s="8">
        <f>FC_IND_E!S48+FC_TRA_E!S48+FC_OTH_E!S48</f>
        <v>109.200312</v>
      </c>
      <c r="T48" s="8">
        <f>FC_IND_E!T48+FC_TRA_E!T48+FC_OTH_E!T48</f>
        <v>168.742197</v>
      </c>
      <c r="U48" s="8">
        <f>FC_IND_E!U48+FC_TRA_E!U48+FC_OTH_E!U48</f>
        <v>190.85975999999997</v>
      </c>
      <c r="V48" s="8">
        <f>FC_IND_E!V48+FC_TRA_E!V48+FC_OTH_E!V48</f>
        <v>220.733721</v>
      </c>
      <c r="W48" s="8">
        <f>FC_IND_E!W48+FC_TRA_E!W48+FC_OTH_E!W48</f>
        <v>146.35611899999998</v>
      </c>
      <c r="X48" s="8">
        <f>FC_IND_E!X48+FC_TRA_E!X48+FC_OTH_E!X48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117.86648796000001</v>
      </c>
      <c r="D50" s="8">
        <f>FC_IND_E!D50+FC_TRA_E!D50+FC_OTH_E!D50</f>
        <v>259.30616796000004</v>
      </c>
      <c r="E50" s="8">
        <f>FC_IND_E!E50+FC_TRA_E!E50+FC_OTH_E!E50</f>
        <v>53.040143880000002</v>
      </c>
      <c r="F50" s="8">
        <f>FC_IND_E!F50+FC_TRA_E!F50+FC_OTH_E!F50</f>
        <v>150.27992387999996</v>
      </c>
      <c r="G50" s="8">
        <f>FC_IND_E!G50+FC_TRA_E!G50+FC_OTH_E!G50</f>
        <v>159.11990387999998</v>
      </c>
      <c r="H50" s="8">
        <f>FC_IND_E!H50+FC_TRA_E!H50+FC_OTH_E!H50</f>
        <v>11.786991839999999</v>
      </c>
      <c r="I50" s="8">
        <f>FC_IND_E!I50+FC_TRA_E!I50+FC_OTH_E!I50</f>
        <v>14.7337398</v>
      </c>
      <c r="J50" s="8">
        <f>FC_IND_E!J50+FC_TRA_E!J50+FC_OTH_E!J50</f>
        <v>5.8934959200000003</v>
      </c>
      <c r="K50" s="8">
        <f>FC_IND_E!K50+FC_TRA_E!K50+FC_OTH_E!K50</f>
        <v>4.6912586399999991</v>
      </c>
      <c r="L50" s="8">
        <f>FC_IND_E!L50+FC_TRA_E!L50+FC_OTH_E!L50</f>
        <v>2.1258172799999997</v>
      </c>
      <c r="M50" s="8">
        <f>FC_IND_E!M50+FC_TRA_E!M50+FC_OTH_E!M50</f>
        <v>10.994824080000003</v>
      </c>
      <c r="N50" s="8">
        <f>FC_IND_E!N50+FC_TRA_E!N50+FC_OTH_E!N50</f>
        <v>6.596736120000001</v>
      </c>
      <c r="O50" s="8">
        <f>FC_IND_E!O50+FC_TRA_E!O50+FC_OTH_E!O50</f>
        <v>6.8168120400000003</v>
      </c>
      <c r="P50" s="8">
        <f>FC_IND_E!P50+FC_TRA_E!P50+FC_OTH_E!P50</f>
        <v>4.6912586399999991</v>
      </c>
      <c r="Q50" s="8">
        <f>FC_IND_E!Q50+FC_TRA_E!Q50+FC_OTH_E!Q50</f>
        <v>7.0368879599999987</v>
      </c>
      <c r="R50" s="8">
        <f>FC_IND_E!R50+FC_TRA_E!R50+FC_OTH_E!R50</f>
        <v>4.7941718399999997</v>
      </c>
      <c r="S50" s="8">
        <f>FC_IND_E!S50+FC_TRA_E!S50+FC_OTH_E!S50</f>
        <v>4.7957551199999999</v>
      </c>
      <c r="T50" s="8">
        <f>FC_IND_E!T50+FC_TRA_E!T50+FC_OTH_E!T50</f>
        <v>5.7586532400000001</v>
      </c>
      <c r="U50" s="8">
        <f>FC_IND_E!U50+FC_TRA_E!U50+FC_OTH_E!U50</f>
        <v>6.3898541999999994</v>
      </c>
      <c r="V50" s="8">
        <f>FC_IND_E!V50+FC_TRA_E!V50+FC_OTH_E!V50</f>
        <v>1.9751417999999998</v>
      </c>
      <c r="W50" s="8">
        <f>FC_IND_E!W50+FC_TRA_E!W50+FC_OTH_E!W50</f>
        <v>1.4661172800000002</v>
      </c>
      <c r="X50" s="8">
        <f>FC_IND_E!X50+FC_TRA_E!X50+FC_OTH_E!X50</f>
        <v>2.4572505599999999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14851.885950000002</v>
      </c>
      <c r="D51" s="27">
        <f>FC_IND_E!D51+FC_TRA_E!D51+FC_OTH_E!D51</f>
        <v>15889.90986</v>
      </c>
      <c r="E51" s="27">
        <f>FC_IND_E!E51+FC_TRA_E!E51+FC_OTH_E!E51</f>
        <v>16112.924190000002</v>
      </c>
      <c r="F51" s="27">
        <f>FC_IND_E!F51+FC_TRA_E!F51+FC_OTH_E!F51</f>
        <v>16953.481710000004</v>
      </c>
      <c r="G51" s="27">
        <f>FC_IND_E!G51+FC_TRA_E!G51+FC_OTH_E!G51</f>
        <v>17839.227780000001</v>
      </c>
      <c r="H51" s="27">
        <f>FC_IND_E!H51+FC_TRA_E!H51+FC_OTH_E!H51</f>
        <v>18595.56798</v>
      </c>
      <c r="I51" s="27">
        <f>FC_IND_E!I51+FC_TRA_E!I51+FC_OTH_E!I51</f>
        <v>19054.774530000006</v>
      </c>
      <c r="J51" s="27">
        <f>FC_IND_E!J51+FC_TRA_E!J51+FC_OTH_E!J51</f>
        <v>19112.989500000003</v>
      </c>
      <c r="K51" s="27">
        <f>FC_IND_E!K51+FC_TRA_E!K51+FC_OTH_E!K51</f>
        <v>19322.72496</v>
      </c>
      <c r="L51" s="27">
        <f>FC_IND_E!L51+FC_TRA_E!L51+FC_OTH_E!L51</f>
        <v>19387.554120000008</v>
      </c>
      <c r="M51" s="27">
        <f>FC_IND_E!M51+FC_TRA_E!M51+FC_OTH_E!M51</f>
        <v>20866.810140000009</v>
      </c>
      <c r="N51" s="27">
        <f>FC_IND_E!N51+FC_TRA_E!N51+FC_OTH_E!N51</f>
        <v>20051.69958</v>
      </c>
      <c r="O51" s="27">
        <f>FC_IND_E!O51+FC_TRA_E!O51+FC_OTH_E!O51</f>
        <v>20580.632820000006</v>
      </c>
      <c r="P51" s="27">
        <f>FC_IND_E!P51+FC_TRA_E!P51+FC_OTH_E!P51</f>
        <v>20866.103280000003</v>
      </c>
      <c r="Q51" s="27">
        <f>FC_IND_E!Q51+FC_TRA_E!Q51+FC_OTH_E!Q51</f>
        <v>19607.488559999998</v>
      </c>
      <c r="R51" s="27">
        <f>FC_IND_E!R51+FC_TRA_E!R51+FC_OTH_E!R51</f>
        <v>19940.217660000002</v>
      </c>
      <c r="S51" s="27">
        <f>FC_IND_E!S51+FC_TRA_E!S51+FC_OTH_E!S51</f>
        <v>21668.74281</v>
      </c>
      <c r="T51" s="27">
        <f>FC_IND_E!T51+FC_TRA_E!T51+FC_OTH_E!T51</f>
        <v>21574.736892720015</v>
      </c>
      <c r="U51" s="27">
        <f>FC_IND_E!U51+FC_TRA_E!U51+FC_OTH_E!U51</f>
        <v>21769.486112880011</v>
      </c>
      <c r="V51" s="27">
        <f>FC_IND_E!V51+FC_TRA_E!V51+FC_OTH_E!V51</f>
        <v>21898.295998920006</v>
      </c>
      <c r="W51" s="27">
        <f>FC_IND_E!W51+FC_TRA_E!W51+FC_OTH_E!W51</f>
        <v>21692.66174064</v>
      </c>
      <c r="X51" s="27">
        <f>FC_IND_E!X51+FC_TRA_E!X51+FC_OTH_E!X51</f>
        <v>25308.968608440005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456.30138080560687</v>
      </c>
      <c r="D52" s="27">
        <f t="shared" si="16"/>
        <v>437.57955145645718</v>
      </c>
      <c r="E52" s="27">
        <f t="shared" si="16"/>
        <v>465.32123224466943</v>
      </c>
      <c r="F52" s="27">
        <f t="shared" si="16"/>
        <v>703.9871684722624</v>
      </c>
      <c r="G52" s="27">
        <f t="shared" si="16"/>
        <v>652.65046307938292</v>
      </c>
      <c r="H52" s="27">
        <f t="shared" si="16"/>
        <v>812.50407441854657</v>
      </c>
      <c r="I52" s="27">
        <f t="shared" si="16"/>
        <v>1579.2025763983763</v>
      </c>
      <c r="J52" s="27">
        <f t="shared" si="16"/>
        <v>1325.1332263231157</v>
      </c>
      <c r="K52" s="27">
        <f t="shared" si="16"/>
        <v>1353.6650722700267</v>
      </c>
      <c r="L52" s="27">
        <f t="shared" si="16"/>
        <v>1961.5764451203063</v>
      </c>
      <c r="M52" s="27">
        <f t="shared" si="16"/>
        <v>2196.122921664658</v>
      </c>
      <c r="N52" s="27">
        <f t="shared" si="16"/>
        <v>2436.7294389325416</v>
      </c>
      <c r="O52" s="27">
        <f t="shared" si="16"/>
        <v>2348.4707182919306</v>
      </c>
      <c r="P52" s="27">
        <f t="shared" si="16"/>
        <v>2554.9233237108383</v>
      </c>
      <c r="Q52" s="27">
        <f t="shared" si="16"/>
        <v>2919.1432685927612</v>
      </c>
      <c r="R52" s="27">
        <f t="shared" si="16"/>
        <v>2865.1431094442846</v>
      </c>
      <c r="S52" s="27">
        <f t="shared" si="16"/>
        <v>3642.3997058597552</v>
      </c>
      <c r="T52" s="27">
        <f t="shared" si="16"/>
        <v>4154.2571979481982</v>
      </c>
      <c r="U52" s="27">
        <f t="shared" si="16"/>
        <v>4689.990638591933</v>
      </c>
      <c r="V52" s="27">
        <f t="shared" si="16"/>
        <v>4779.2790471991084</v>
      </c>
      <c r="W52" s="27">
        <f t="shared" si="16"/>
        <v>4713.0906354726112</v>
      </c>
      <c r="X52" s="27">
        <f t="shared" ref="X52" si="17">SUM(X53:X54)</f>
        <v>4458.7259377640848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451.73751479999999</v>
      </c>
      <c r="D53" s="8">
        <f>FC_IND_E!D53+FC_TRA_E!D53+FC_OTH_E!D53</f>
        <v>436.00780080000004</v>
      </c>
      <c r="E53" s="8">
        <f>FC_IND_E!E53+FC_TRA_E!E53+FC_OTH_E!E53</f>
        <v>464.03505719999998</v>
      </c>
      <c r="F53" s="8">
        <f>FC_IND_E!F53+FC_TRA_E!F53+FC_OTH_E!F53</f>
        <v>701.98694280000007</v>
      </c>
      <c r="G53" s="8">
        <f>FC_IND_E!G53+FC_TRA_E!G53+FC_OTH_E!G53</f>
        <v>650.79317160000005</v>
      </c>
      <c r="H53" s="8">
        <f>FC_IND_E!H53+FC_TRA_E!H53+FC_OTH_E!H53</f>
        <v>713.99928599999998</v>
      </c>
      <c r="I53" s="8">
        <f>FC_IND_E!I53+FC_TRA_E!I53+FC_OTH_E!I53</f>
        <v>1358.9288856000001</v>
      </c>
      <c r="J53" s="8">
        <f>FC_IND_E!J53+FC_TRA_E!J53+FC_OTH_E!J53</f>
        <v>1087.5150000000001</v>
      </c>
      <c r="K53" s="8">
        <f>FC_IND_E!K53+FC_TRA_E!K53+FC_OTH_E!K53</f>
        <v>1296.0089999999998</v>
      </c>
      <c r="L53" s="8">
        <f>FC_IND_E!L53+FC_TRA_E!L53+FC_OTH_E!L53</f>
        <v>1398.9695148000003</v>
      </c>
      <c r="M53" s="8">
        <f>FC_IND_E!M53+FC_TRA_E!M53+FC_OTH_E!M53</f>
        <v>1618.1883432000002</v>
      </c>
      <c r="N53" s="8">
        <f>FC_IND_E!N53+FC_TRA_E!N53+FC_OTH_E!N53</f>
        <v>1790.9325720000002</v>
      </c>
      <c r="O53" s="8">
        <f>FC_IND_E!O53+FC_TRA_E!O53+FC_OTH_E!O53</f>
        <v>1834.5474576000001</v>
      </c>
      <c r="P53" s="8">
        <f>FC_IND_E!P53+FC_TRA_E!P53+FC_OTH_E!P53</f>
        <v>2056.0540572</v>
      </c>
      <c r="Q53" s="8">
        <f>FC_IND_E!Q53+FC_TRA_E!Q53+FC_OTH_E!Q53</f>
        <v>2362.5031716000008</v>
      </c>
      <c r="R53" s="8">
        <f>FC_IND_E!R53+FC_TRA_E!R53+FC_OTH_E!R53</f>
        <v>2331.1863431999996</v>
      </c>
      <c r="S53" s="8">
        <f>FC_IND_E!S53+FC_TRA_E!S53+FC_OTH_E!S53</f>
        <v>2609.0347140000003</v>
      </c>
      <c r="T53" s="8">
        <f>FC_IND_E!T53+FC_TRA_E!T53+FC_OTH_E!T53</f>
        <v>3081.8599812000007</v>
      </c>
      <c r="U53" s="8">
        <f>FC_IND_E!U53+FC_TRA_E!U53+FC_OTH_E!U53</f>
        <v>3721.8886848000002</v>
      </c>
      <c r="V53" s="8">
        <f>FC_IND_E!V53+FC_TRA_E!V53+FC_OTH_E!V53</f>
        <v>3903.3824543999999</v>
      </c>
      <c r="W53" s="8">
        <f>FC_IND_E!W53+FC_TRA_E!W53+FC_OTH_E!W53</f>
        <v>3773.9545272000005</v>
      </c>
      <c r="X53" s="8">
        <f>FC_IND_E!X53+FC_TRA_E!X53+FC_OTH_E!X53</f>
        <v>3549.8317139999995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4.5638660056068687</v>
      </c>
      <c r="D54" s="45">
        <f>FC_IND_E!D54+FC_TRA_E!D54+FC_OTH_E!D54</f>
        <v>1.5717506564571431</v>
      </c>
      <c r="E54" s="45">
        <f>FC_IND_E!E54+FC_TRA_E!E54+FC_OTH_E!E54</f>
        <v>1.286175044669446</v>
      </c>
      <c r="F54" s="45">
        <f>FC_IND_E!F54+FC_TRA_E!F54+FC_OTH_E!F54</f>
        <v>2.0002256722622951</v>
      </c>
      <c r="G54" s="45">
        <f>FC_IND_E!G54+FC_TRA_E!G54+FC_OTH_E!G54</f>
        <v>1.8572914793828568</v>
      </c>
      <c r="H54" s="45">
        <f>FC_IND_E!H54+FC_TRA_E!H54+FC_OTH_E!H54</f>
        <v>98.504788418546553</v>
      </c>
      <c r="I54" s="45">
        <f>FC_IND_E!I54+FC_TRA_E!I54+FC_OTH_E!I54</f>
        <v>220.27369079837621</v>
      </c>
      <c r="J54" s="45">
        <f>FC_IND_E!J54+FC_TRA_E!J54+FC_OTH_E!J54</f>
        <v>237.61822632311555</v>
      </c>
      <c r="K54" s="45">
        <f>FC_IND_E!K54+FC_TRA_E!K54+FC_OTH_E!K54</f>
        <v>57.656072270026819</v>
      </c>
      <c r="L54" s="45">
        <f>FC_IND_E!L54+FC_TRA_E!L54+FC_OTH_E!L54</f>
        <v>562.60693032030611</v>
      </c>
      <c r="M54" s="45">
        <f>FC_IND_E!M54+FC_TRA_E!M54+FC_OTH_E!M54</f>
        <v>577.93457846465776</v>
      </c>
      <c r="N54" s="45">
        <f>FC_IND_E!N54+FC_TRA_E!N54+FC_OTH_E!N54</f>
        <v>645.79686693254166</v>
      </c>
      <c r="O54" s="45">
        <f>FC_IND_E!O54+FC_TRA_E!O54+FC_OTH_E!O54</f>
        <v>513.9232606919303</v>
      </c>
      <c r="P54" s="45">
        <f>FC_IND_E!P54+FC_TRA_E!P54+FC_OTH_E!P54</f>
        <v>498.86926651083843</v>
      </c>
      <c r="Q54" s="45">
        <f>FC_IND_E!Q54+FC_TRA_E!Q54+FC_OTH_E!Q54</f>
        <v>556.64009699276016</v>
      </c>
      <c r="R54" s="45">
        <f>FC_IND_E!R54+FC_TRA_E!R54+FC_OTH_E!R54</f>
        <v>533.95676624428506</v>
      </c>
      <c r="S54" s="45">
        <f>FC_IND_E!S54+FC_TRA_E!S54+FC_OTH_E!S54</f>
        <v>1033.3649918597548</v>
      </c>
      <c r="T54" s="45">
        <f>FC_IND_E!T54+FC_TRA_E!T54+FC_OTH_E!T54</f>
        <v>1072.397216748197</v>
      </c>
      <c r="U54" s="45">
        <f>FC_IND_E!U54+FC_TRA_E!U54+FC_OTH_E!U54</f>
        <v>968.10195379193237</v>
      </c>
      <c r="V54" s="45">
        <f>FC_IND_E!V54+FC_TRA_E!V54+FC_OTH_E!V54</f>
        <v>875.89659279910882</v>
      </c>
      <c r="W54" s="45">
        <f>FC_IND_E!W54+FC_TRA_E!W54+FC_OTH_E!W54</f>
        <v>939.13610827261107</v>
      </c>
      <c r="X54" s="45">
        <f>FC_IND_E!X54+FC_TRA_E!X54+FC_OTH_E!X54</f>
        <v>908.8942237640855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16476.970484879999</v>
      </c>
      <c r="D61" s="49">
        <f t="shared" si="18"/>
        <v>17464.121501760001</v>
      </c>
      <c r="E61" s="49">
        <f t="shared" si="18"/>
        <v>17796.344169600001</v>
      </c>
      <c r="F61" s="49">
        <f t="shared" si="18"/>
        <v>17853.745659839999</v>
      </c>
      <c r="G61" s="49">
        <f t="shared" si="18"/>
        <v>18165.396597119998</v>
      </c>
      <c r="H61" s="49">
        <f t="shared" si="18"/>
        <v>17847.910626480003</v>
      </c>
      <c r="I61" s="49">
        <f t="shared" si="18"/>
        <v>18331.127089919995</v>
      </c>
      <c r="J61" s="49">
        <f t="shared" si="18"/>
        <v>18161.64119016</v>
      </c>
      <c r="K61" s="49">
        <f t="shared" si="18"/>
        <v>19426.144342319993</v>
      </c>
      <c r="L61" s="49">
        <f t="shared" si="18"/>
        <v>20174.322594959995</v>
      </c>
      <c r="M61" s="49">
        <f t="shared" si="18"/>
        <v>22869.821440079995</v>
      </c>
      <c r="N61" s="49">
        <f t="shared" si="18"/>
        <v>23938.27927055999</v>
      </c>
      <c r="O61" s="49">
        <f t="shared" si="18"/>
        <v>23606.336614319996</v>
      </c>
      <c r="P61" s="49">
        <f t="shared" si="18"/>
        <v>24726.541813919994</v>
      </c>
      <c r="Q61" s="49">
        <f t="shared" si="18"/>
        <v>23215.315041359991</v>
      </c>
      <c r="R61" s="49">
        <f t="shared" si="18"/>
        <v>23846.968567439995</v>
      </c>
      <c r="S61" s="49">
        <f t="shared" si="18"/>
        <v>24526.491662879991</v>
      </c>
      <c r="T61" s="49">
        <f t="shared" si="18"/>
        <v>25410.997238399992</v>
      </c>
      <c r="U61" s="49">
        <f t="shared" si="18"/>
        <v>40650.181767360016</v>
      </c>
      <c r="V61" s="49">
        <f t="shared" si="18"/>
        <v>39547.24677000002</v>
      </c>
      <c r="W61" s="49">
        <f t="shared" si="18"/>
        <v>38456.795226239999</v>
      </c>
      <c r="X61" s="49">
        <f t="shared" si="18"/>
        <v>37836.278433360007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16433.3119104</v>
      </c>
      <c r="D62" s="52">
        <f>FC_IND_E!D62+FC_TRA_E!D62+FC_OTH_E!D62</f>
        <v>17413.872134400001</v>
      </c>
      <c r="E62" s="52">
        <f>FC_IND_E!E62+FC_TRA_E!E62+FC_OTH_E!E62</f>
        <v>17756.032089599998</v>
      </c>
      <c r="F62" s="52">
        <f>FC_IND_E!F62+FC_TRA_E!F62+FC_OTH_E!F62</f>
        <v>17726.575507199996</v>
      </c>
      <c r="G62" s="52">
        <f>FC_IND_E!G62+FC_TRA_E!G62+FC_OTH_E!G62</f>
        <v>18047.567462399998</v>
      </c>
      <c r="H62" s="52">
        <f>FC_IND_E!H62+FC_TRA_E!H62+FC_OTH_E!H62</f>
        <v>17606.511820800002</v>
      </c>
      <c r="I62" s="52">
        <f>FC_IND_E!I62+FC_TRA_E!I62+FC_OTH_E!I62</f>
        <v>17969.280537599992</v>
      </c>
      <c r="J62" s="52">
        <f>FC_IND_E!J62+FC_TRA_E!J62+FC_OTH_E!J62</f>
        <v>17788.399776000002</v>
      </c>
      <c r="K62" s="52">
        <f>FC_IND_E!K62+FC_TRA_E!K62+FC_OTH_E!K62</f>
        <v>18021.359865599992</v>
      </c>
      <c r="L62" s="52">
        <f>FC_IND_E!L62+FC_TRA_E!L62+FC_OTH_E!L62</f>
        <v>18182.639865599995</v>
      </c>
      <c r="M62" s="52">
        <f>FC_IND_E!M62+FC_TRA_E!M62+FC_OTH_E!M62</f>
        <v>20176.016313599994</v>
      </c>
      <c r="N62" s="52">
        <f>FC_IND_E!N62+FC_TRA_E!N62+FC_OTH_E!N62</f>
        <v>20959.343596799994</v>
      </c>
      <c r="O62" s="52">
        <f>FC_IND_E!O62+FC_TRA_E!O62+FC_OTH_E!O62</f>
        <v>20923.503955199998</v>
      </c>
      <c r="P62" s="52">
        <f>FC_IND_E!P62+FC_TRA_E!P62+FC_OTH_E!P62</f>
        <v>22223.823148799995</v>
      </c>
      <c r="Q62" s="52">
        <f>FC_IND_E!Q62+FC_TRA_E!Q62+FC_OTH_E!Q62</f>
        <v>20810.384179199991</v>
      </c>
      <c r="R62" s="52">
        <f>FC_IND_E!R62+FC_TRA_E!R62+FC_OTH_E!R62</f>
        <v>21565.264492799994</v>
      </c>
      <c r="S62" s="52">
        <f>FC_IND_E!S62+FC_TRA_E!S62+FC_OTH_E!S62</f>
        <v>22746.080851199993</v>
      </c>
      <c r="T62" s="52">
        <f>FC_IND_E!T62+FC_TRA_E!T62+FC_OTH_E!T62</f>
        <v>23178.826943999993</v>
      </c>
      <c r="U62" s="52">
        <f>FC_IND_E!U62+FC_TRA_E!U62+FC_OTH_E!U62</f>
        <v>37495.907366400017</v>
      </c>
      <c r="V62" s="52">
        <f>FC_IND_E!V62+FC_TRA_E!V62+FC_OTH_E!V62</f>
        <v>36072.877881600012</v>
      </c>
      <c r="W62" s="52">
        <f>FC_IND_E!W62+FC_TRA_E!W62+FC_OTH_E!W62</f>
        <v>34918.602163199997</v>
      </c>
      <c r="X62" s="52">
        <f>FC_IND_E!X62+FC_TRA_E!X62+FC_OTH_E!X62</f>
        <v>34167.517574400001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40.458534480000004</v>
      </c>
      <c r="D64" s="52">
        <f>FC_IND_E!D64+FC_TRA_E!D64+FC_OTH_E!D64</f>
        <v>49.249287359999997</v>
      </c>
      <c r="E64" s="52">
        <f>FC_IND_E!E64+FC_TRA_E!E64+FC_OTH_E!E64</f>
        <v>39.311999999999998</v>
      </c>
      <c r="F64" s="52">
        <f>FC_IND_E!F64+FC_TRA_E!F64+FC_OTH_E!F64</f>
        <v>41.659712640000002</v>
      </c>
      <c r="G64" s="52">
        <f>FC_IND_E!G64+FC_TRA_E!G64+FC_OTH_E!G64</f>
        <v>76.385574720000022</v>
      </c>
      <c r="H64" s="52">
        <f>FC_IND_E!H64+FC_TRA_E!H64+FC_OTH_E!H64</f>
        <v>91.182021840000019</v>
      </c>
      <c r="I64" s="52">
        <f>FC_IND_E!I64+FC_TRA_E!I64+FC_OTH_E!I64</f>
        <v>90.308312640000011</v>
      </c>
      <c r="J64" s="52">
        <f>FC_IND_E!J64+FC_TRA_E!J64+FC_OTH_E!J64</f>
        <v>83.101047120000032</v>
      </c>
      <c r="K64" s="52">
        <f>FC_IND_E!K64+FC_TRA_E!K64+FC_OTH_E!K64</f>
        <v>108.32637816000008</v>
      </c>
      <c r="L64" s="52">
        <f>FC_IND_E!L64+FC_TRA_E!L64+FC_OTH_E!L64</f>
        <v>103.84913448000006</v>
      </c>
      <c r="M64" s="52">
        <f>FC_IND_E!M64+FC_TRA_E!M64+FC_OTH_E!M64</f>
        <v>110.23733448000006</v>
      </c>
      <c r="N64" s="52">
        <f>FC_IND_E!N64+FC_TRA_E!N64+FC_OTH_E!N64</f>
        <v>131.25844368</v>
      </c>
      <c r="O64" s="52">
        <f>FC_IND_E!O64+FC_TRA_E!O64+FC_OTH_E!O64</f>
        <v>153.6444655200001</v>
      </c>
      <c r="P64" s="52">
        <f>FC_IND_E!P64+FC_TRA_E!P64+FC_OTH_E!P64</f>
        <v>147.74746895999999</v>
      </c>
      <c r="Q64" s="52">
        <f>FC_IND_E!Q64+FC_TRA_E!Q64+FC_OTH_E!Q64</f>
        <v>161.23364712</v>
      </c>
      <c r="R64" s="52">
        <f>FC_IND_E!R64+FC_TRA_E!R64+FC_OTH_E!R64</f>
        <v>178.37800343999987</v>
      </c>
      <c r="S64" s="52">
        <f>FC_IND_E!S64+FC_TRA_E!S64+FC_OTH_E!S64</f>
        <v>200.76441839999995</v>
      </c>
      <c r="T64" s="52">
        <f>FC_IND_E!T64+FC_TRA_E!T64+FC_OTH_E!T64</f>
        <v>191.47892400000001</v>
      </c>
      <c r="U64" s="52">
        <f>FC_IND_E!U64+FC_TRA_E!U64+FC_OTH_E!U64</f>
        <v>189.36000719999996</v>
      </c>
      <c r="V64" s="52">
        <f>FC_IND_E!V64+FC_TRA_E!V64+FC_OTH_E!V64</f>
        <v>210.53286072000003</v>
      </c>
      <c r="W64" s="52">
        <f>FC_IND_E!W64+FC_TRA_E!W64+FC_OTH_E!W64</f>
        <v>210.17767679999994</v>
      </c>
      <c r="X64" s="52">
        <f>FC_IND_E!X64+FC_TRA_E!X64+FC_OTH_E!X64</f>
        <v>200.3797504799999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3.2000399999999996</v>
      </c>
      <c r="D65" s="52">
        <f>FC_IND_E!D65+FC_TRA_E!D65+FC_OTH_E!D65</f>
        <v>1.0000799999999999</v>
      </c>
      <c r="E65" s="52">
        <f>FC_IND_E!E65+FC_TRA_E!E65+FC_OTH_E!E65</f>
        <v>1.0000799999999999</v>
      </c>
      <c r="F65" s="52">
        <f>FC_IND_E!F65+FC_TRA_E!F65+FC_OTH_E!F65</f>
        <v>1.40004</v>
      </c>
      <c r="G65" s="52">
        <f>FC_IND_E!G65+FC_TRA_E!G65+FC_OTH_E!G65</f>
        <v>1.2999599999999998</v>
      </c>
      <c r="H65" s="52">
        <f>FC_IND_E!H65+FC_TRA_E!H65+FC_OTH_E!H65</f>
        <v>2.9998799999999992</v>
      </c>
      <c r="I65" s="52">
        <f>FC_IND_E!I65+FC_TRA_E!I65+FC_OTH_E!I65</f>
        <v>3.0002399999999989</v>
      </c>
      <c r="J65" s="52">
        <f>FC_IND_E!J65+FC_TRA_E!J65+FC_OTH_E!J65</f>
        <v>3.5002800000000001</v>
      </c>
      <c r="K65" s="52">
        <f>FC_IND_E!K65+FC_TRA_E!K65+FC_OTH_E!K65</f>
        <v>0.90000000000000013</v>
      </c>
      <c r="L65" s="52">
        <f>FC_IND_E!L65+FC_TRA_E!L65+FC_OTH_E!L65</f>
        <v>2.9001599999999987</v>
      </c>
      <c r="M65" s="52">
        <f>FC_IND_E!M65+FC_TRA_E!M65+FC_OTH_E!M65</f>
        <v>12.300119999999996</v>
      </c>
      <c r="N65" s="52">
        <f>FC_IND_E!N65+FC_TRA_E!N65+FC_OTH_E!N65</f>
        <v>133.80011999999999</v>
      </c>
      <c r="O65" s="52">
        <f>FC_IND_E!O65+FC_TRA_E!O65+FC_OTH_E!O65</f>
        <v>136.00008</v>
      </c>
      <c r="P65" s="52">
        <f>FC_IND_E!P65+FC_TRA_E!P65+FC_OTH_E!P65</f>
        <v>139.10004000000004</v>
      </c>
      <c r="Q65" s="52">
        <f>FC_IND_E!Q65+FC_TRA_E!Q65+FC_OTH_E!Q65</f>
        <v>152.79983999999999</v>
      </c>
      <c r="R65" s="52">
        <f>FC_IND_E!R65+FC_TRA_E!R65+FC_OTH_E!R65</f>
        <v>166.39991999999998</v>
      </c>
      <c r="S65" s="52">
        <f>FC_IND_E!S65+FC_TRA_E!S65+FC_OTH_E!S65</f>
        <v>222.50016000000002</v>
      </c>
      <c r="T65" s="52">
        <f>FC_IND_E!T65+FC_TRA_E!T65+FC_OTH_E!T65</f>
        <v>245.09771999999992</v>
      </c>
      <c r="U65" s="52">
        <f>FC_IND_E!U65+FC_TRA_E!U65+FC_OTH_E!U65</f>
        <v>257.32115999999996</v>
      </c>
      <c r="V65" s="52">
        <f>FC_IND_E!V65+FC_TRA_E!V65+FC_OTH_E!V65</f>
        <v>221.61024</v>
      </c>
      <c r="W65" s="52">
        <f>FC_IND_E!W65+FC_TRA_E!W65+FC_OTH_E!W65</f>
        <v>243.23867999999999</v>
      </c>
      <c r="X65" s="52">
        <f>FC_IND_E!X65+FC_TRA_E!X65+FC_OTH_E!X65</f>
        <v>145.54836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84.110399999999998</v>
      </c>
      <c r="G67" s="52">
        <f>FC_IND_E!G67+FC_TRA_E!G67+FC_OTH_E!G67</f>
        <v>40.143599999999999</v>
      </c>
      <c r="H67" s="52">
        <f>FC_IND_E!H67+FC_TRA_E!H67+FC_OTH_E!H67</f>
        <v>101.31479999999999</v>
      </c>
      <c r="I67" s="52">
        <f>FC_IND_E!I67+FC_TRA_E!I67+FC_OTH_E!I67</f>
        <v>164.39760000000001</v>
      </c>
      <c r="J67" s="52">
        <f>FC_IND_E!J67+FC_TRA_E!J67+FC_OTH_E!J67</f>
        <v>214.09920000000002</v>
      </c>
      <c r="K67" s="52">
        <f>FC_IND_E!K67+FC_TRA_E!K67+FC_OTH_E!K67</f>
        <v>378.49680000000001</v>
      </c>
      <c r="L67" s="52">
        <f>FC_IND_E!L67+FC_TRA_E!L67+FC_OTH_E!L67</f>
        <v>499.05503999999985</v>
      </c>
      <c r="M67" s="52">
        <f>FC_IND_E!M67+FC_TRA_E!M67+FC_OTH_E!M67</f>
        <v>502.83567504000013</v>
      </c>
      <c r="N67" s="52">
        <f>FC_IND_E!N67+FC_TRA_E!N67+FC_OTH_E!N67</f>
        <v>476.37072000000018</v>
      </c>
      <c r="O67" s="52">
        <f>FC_IND_E!O67+FC_TRA_E!O67+FC_OTH_E!O67</f>
        <v>410.20820496000005</v>
      </c>
      <c r="P67" s="52">
        <f>FC_IND_E!P67+FC_TRA_E!P67+FC_OTH_E!P67</f>
        <v>427.2214449600001</v>
      </c>
      <c r="Q67" s="52">
        <f>FC_IND_E!Q67+FC_TRA_E!Q67+FC_OTH_E!Q67</f>
        <v>393.78959999999995</v>
      </c>
      <c r="R67" s="52">
        <f>FC_IND_E!R67+FC_TRA_E!R67+FC_OTH_E!R67</f>
        <v>454.96079999999995</v>
      </c>
      <c r="S67" s="52">
        <f>FC_IND_E!S67+FC_TRA_E!S67+FC_OTH_E!S67</f>
        <v>497.01600000000019</v>
      </c>
      <c r="T67" s="52">
        <f>FC_IND_E!T67+FC_TRA_E!T67+FC_OTH_E!T67</f>
        <v>522.18234143999996</v>
      </c>
      <c r="U67" s="52">
        <f>FC_IND_E!U67+FC_TRA_E!U67+FC_OTH_E!U67</f>
        <v>512.33938559999967</v>
      </c>
      <c r="V67" s="52">
        <f>FC_IND_E!V67+FC_TRA_E!V67+FC_OTH_E!V67</f>
        <v>555.2586288</v>
      </c>
      <c r="W67" s="52">
        <f>FC_IND_E!W67+FC_TRA_E!W67+FC_OTH_E!W67</f>
        <v>542.50647263999986</v>
      </c>
      <c r="X67" s="52">
        <f>FC_IND_E!X67+FC_TRA_E!X67+FC_OTH_E!X67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6.6080188799999995</v>
      </c>
      <c r="I68" s="52">
        <f>FC_IND_E!I68+FC_TRA_E!I68+FC_OTH_E!I68</f>
        <v>17.69351472</v>
      </c>
      <c r="J68" s="52">
        <f>FC_IND_E!J68+FC_TRA_E!J68+FC_OTH_E!J68</f>
        <v>7.0510003199999991</v>
      </c>
      <c r="K68" s="52">
        <f>FC_IND_E!K68+FC_TRA_E!K68+FC_OTH_E!K68</f>
        <v>15.918785280000002</v>
      </c>
      <c r="L68" s="52">
        <f>FC_IND_E!L68+FC_TRA_E!L68+FC_OTH_E!L68</f>
        <v>238.57863983999999</v>
      </c>
      <c r="M68" s="52">
        <f>FC_IND_E!M68+FC_TRA_E!M68+FC_OTH_E!M68</f>
        <v>627.51048192000007</v>
      </c>
      <c r="N68" s="52">
        <f>FC_IND_E!N68+FC_TRA_E!N68+FC_OTH_E!N68</f>
        <v>649.77399504000016</v>
      </c>
      <c r="O68" s="52">
        <f>FC_IND_E!O68+FC_TRA_E!O68+FC_OTH_E!O68</f>
        <v>98.906948639999968</v>
      </c>
      <c r="P68" s="52">
        <f>FC_IND_E!P68+FC_TRA_E!P68+FC_OTH_E!P68</f>
        <v>16.327357920000001</v>
      </c>
      <c r="Q68" s="52">
        <f>FC_IND_E!Q68+FC_TRA_E!Q68+FC_OTH_E!Q68</f>
        <v>25.803031679999997</v>
      </c>
      <c r="R68" s="52">
        <f>FC_IND_E!R68+FC_TRA_E!R68+FC_OTH_E!R68</f>
        <v>4.5108662399999995</v>
      </c>
      <c r="S68" s="52">
        <f>FC_IND_E!S68+FC_TRA_E!S68+FC_OTH_E!S68</f>
        <v>12.754959840000001</v>
      </c>
      <c r="T68" s="52">
        <f>FC_IND_E!T68+FC_TRA_E!T68+FC_OTH_E!T68</f>
        <v>0.13610592000000002</v>
      </c>
      <c r="U68" s="52">
        <f>FC_IND_E!U68+FC_TRA_E!U68+FC_OTH_E!U68</f>
        <v>2.4101452799999996</v>
      </c>
      <c r="V68" s="52">
        <f>FC_IND_E!V68+FC_TRA_E!V68+FC_OTH_E!V68</f>
        <v>120.05357760000001</v>
      </c>
      <c r="W68" s="52">
        <f>FC_IND_E!W68+FC_TRA_E!W68+FC_OTH_E!W68</f>
        <v>57.460911839999994</v>
      </c>
      <c r="X68" s="52">
        <f>FC_IND_E!X68+FC_TRA_E!X68+FC_OTH_E!X68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39.294084960000006</v>
      </c>
      <c r="I69" s="52">
        <f>FC_IND_E!I69+FC_TRA_E!I69+FC_OTH_E!I69</f>
        <v>86.446884959999963</v>
      </c>
      <c r="J69" s="52">
        <f>FC_IND_E!J69+FC_TRA_E!J69+FC_OTH_E!J69</f>
        <v>65.489886719999987</v>
      </c>
      <c r="K69" s="52">
        <f>FC_IND_E!K69+FC_TRA_E!K69+FC_OTH_E!K69</f>
        <v>901.14251328000023</v>
      </c>
      <c r="L69" s="52">
        <f>FC_IND_E!L69+FC_TRA_E!L69+FC_OTH_E!L69</f>
        <v>1147.29975504</v>
      </c>
      <c r="M69" s="52">
        <f>FC_IND_E!M69+FC_TRA_E!M69+FC_OTH_E!M69</f>
        <v>1440.92151504</v>
      </c>
      <c r="N69" s="52">
        <f>FC_IND_E!N69+FC_TRA_E!N69+FC_OTH_E!N69</f>
        <v>1587.73239504</v>
      </c>
      <c r="O69" s="52">
        <f>FC_IND_E!O69+FC_TRA_E!O69+FC_OTH_E!O69</f>
        <v>1884.0729599999995</v>
      </c>
      <c r="P69" s="52">
        <f>FC_IND_E!P69+FC_TRA_E!P69+FC_OTH_E!P69</f>
        <v>1772.3223532800002</v>
      </c>
      <c r="Q69" s="52">
        <f>FC_IND_E!Q69+FC_TRA_E!Q69+FC_OTH_E!Q69</f>
        <v>1671.30474336</v>
      </c>
      <c r="R69" s="52">
        <f>FC_IND_E!R69+FC_TRA_E!R69+FC_OTH_E!R69</f>
        <v>1477.4544849600002</v>
      </c>
      <c r="S69" s="52">
        <f>FC_IND_E!S69+FC_TRA_E!S69+FC_OTH_E!S69</f>
        <v>846.13074336000022</v>
      </c>
      <c r="T69" s="52">
        <f>FC_IND_E!T69+FC_TRA_E!T69+FC_OTH_E!T69</f>
        <v>1270.7208071999999</v>
      </c>
      <c r="U69" s="52">
        <f>FC_IND_E!U69+FC_TRA_E!U69+FC_OTH_E!U69</f>
        <v>2189.8494374400002</v>
      </c>
      <c r="V69" s="52">
        <f>FC_IND_E!V69+FC_TRA_E!V69+FC_OTH_E!V69</f>
        <v>2363.3559388799999</v>
      </c>
      <c r="W69" s="52">
        <f>FC_IND_E!W69+FC_TRA_E!W69+FC_OTH_E!W69</f>
        <v>2481.4686052800002</v>
      </c>
      <c r="X69" s="52">
        <f>FC_IND_E!X69+FC_TRA_E!X69+FC_OTH_E!X69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1.2445300799999981</v>
      </c>
      <c r="T72" s="55">
        <f>FC_IND_E!T72+FC_TRA_E!T72+FC_OTH_E!T72</f>
        <v>2.5543958399999989</v>
      </c>
      <c r="U72" s="55">
        <f>FC_IND_E!U72+FC_TRA_E!U72+FC_OTH_E!U72</f>
        <v>2.9942654399999995</v>
      </c>
      <c r="V72" s="55">
        <f>FC_IND_E!V72+FC_TRA_E!V72+FC_OTH_E!V72</f>
        <v>3.5576424000000006</v>
      </c>
      <c r="W72" s="55">
        <f>FC_IND_E!W72+FC_TRA_E!W72+FC_OTH_E!W72</f>
        <v>3.3407164799999962</v>
      </c>
      <c r="X72" s="55">
        <f>FC_IND_E!X72+FC_TRA_E!X72+FC_OTH_E!X72</f>
        <v>3.7940543999999998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45595.550677822917</v>
      </c>
      <c r="D2" s="21">
        <f t="shared" ref="D2:X2" si="0">SUM(D3,D17,D22,D25,D26,D51,D52)</f>
        <v>40335.519893714867</v>
      </c>
      <c r="E2" s="21">
        <f t="shared" si="0"/>
        <v>38264.407023584004</v>
      </c>
      <c r="F2" s="21">
        <f t="shared" si="0"/>
        <v>37436.742385273545</v>
      </c>
      <c r="G2" s="21">
        <f t="shared" si="0"/>
        <v>38088.928601407497</v>
      </c>
      <c r="H2" s="21">
        <f t="shared" si="0"/>
        <v>33594.938024064904</v>
      </c>
      <c r="I2" s="21">
        <f t="shared" si="0"/>
        <v>33517.744390142601</v>
      </c>
      <c r="J2" s="21">
        <f t="shared" si="0"/>
        <v>35792.720067753486</v>
      </c>
      <c r="K2" s="21">
        <f t="shared" si="0"/>
        <v>31576.247049824437</v>
      </c>
      <c r="L2" s="21">
        <f t="shared" si="0"/>
        <v>27647.58597905864</v>
      </c>
      <c r="M2" s="21">
        <f t="shared" si="0"/>
        <v>29218.29567213737</v>
      </c>
      <c r="N2" s="21">
        <f t="shared" si="0"/>
        <v>30176.182522655479</v>
      </c>
      <c r="O2" s="21">
        <f t="shared" si="0"/>
        <v>29022.839838272797</v>
      </c>
      <c r="P2" s="21">
        <f t="shared" si="0"/>
        <v>28785.5343222228</v>
      </c>
      <c r="Q2" s="21">
        <f t="shared" si="0"/>
        <v>28983.677051321596</v>
      </c>
      <c r="R2" s="21">
        <f t="shared" si="0"/>
        <v>27580.935953573317</v>
      </c>
      <c r="S2" s="21">
        <f t="shared" si="0"/>
        <v>28426.682313227757</v>
      </c>
      <c r="T2" s="21">
        <f t="shared" si="0"/>
        <v>30963.721266626024</v>
      </c>
      <c r="U2" s="21">
        <f t="shared" si="0"/>
        <v>31451.878366813085</v>
      </c>
      <c r="V2" s="21">
        <f t="shared" si="0"/>
        <v>31063.866053401383</v>
      </c>
      <c r="W2" s="21">
        <f t="shared" si="0"/>
        <v>28778.967213631397</v>
      </c>
      <c r="X2" s="21">
        <f t="shared" si="0"/>
        <v>30047.946443563756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24918.542666422916</v>
      </c>
      <c r="D3" s="24">
        <f t="shared" si="1"/>
        <v>21421.581786674866</v>
      </c>
      <c r="E3" s="24">
        <f t="shared" si="1"/>
        <v>20080.813155824009</v>
      </c>
      <c r="F3" s="24">
        <f t="shared" si="1"/>
        <v>17690.73582741557</v>
      </c>
      <c r="G3" s="24">
        <f t="shared" si="1"/>
        <v>17457.089603168111</v>
      </c>
      <c r="H3" s="24">
        <f t="shared" si="1"/>
        <v>15354.572158726362</v>
      </c>
      <c r="I3" s="24">
        <f t="shared" si="1"/>
        <v>14172.64237542423</v>
      </c>
      <c r="J3" s="24">
        <f t="shared" si="1"/>
        <v>14699.400268590365</v>
      </c>
      <c r="K3" s="24">
        <f t="shared" si="1"/>
        <v>13891.543424090391</v>
      </c>
      <c r="L3" s="24">
        <f t="shared" si="1"/>
        <v>11988.714114112905</v>
      </c>
      <c r="M3" s="24">
        <f t="shared" si="1"/>
        <v>12691.220328888054</v>
      </c>
      <c r="N3" s="24">
        <f t="shared" si="1"/>
        <v>13914.433179211323</v>
      </c>
      <c r="O3" s="24">
        <f t="shared" si="1"/>
        <v>13224.25772155728</v>
      </c>
      <c r="P3" s="24">
        <f t="shared" si="1"/>
        <v>12822.671670729649</v>
      </c>
      <c r="Q3" s="24">
        <f t="shared" si="1"/>
        <v>12618.739644978776</v>
      </c>
      <c r="R3" s="24">
        <f t="shared" si="1"/>
        <v>11973.827583155025</v>
      </c>
      <c r="S3" s="24">
        <f t="shared" si="1"/>
        <v>11554.300466432409</v>
      </c>
      <c r="T3" s="24">
        <f t="shared" si="1"/>
        <v>12410.367295810422</v>
      </c>
      <c r="U3" s="24">
        <f t="shared" si="1"/>
        <v>12135.193064976871</v>
      </c>
      <c r="V3" s="24">
        <f t="shared" si="1"/>
        <v>11237.93580066317</v>
      </c>
      <c r="W3" s="24">
        <f t="shared" si="1"/>
        <v>10016.234253691859</v>
      </c>
      <c r="X3" s="24">
        <f t="shared" ref="X3" si="2">SUM(X4,X8,X11)</f>
        <v>10376.903316903657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21317.112664161981</v>
      </c>
      <c r="D4" s="19">
        <f t="shared" si="3"/>
        <v>18574.278483793885</v>
      </c>
      <c r="E4" s="19">
        <f t="shared" si="3"/>
        <v>16835.287439307467</v>
      </c>
      <c r="F4" s="19">
        <f t="shared" si="3"/>
        <v>14334.755575982193</v>
      </c>
      <c r="G4" s="19">
        <f t="shared" si="3"/>
        <v>14099.934639658635</v>
      </c>
      <c r="H4" s="19">
        <f t="shared" si="3"/>
        <v>13143.060454201643</v>
      </c>
      <c r="I4" s="19">
        <f t="shared" si="3"/>
        <v>11973.171241209753</v>
      </c>
      <c r="J4" s="19">
        <f t="shared" si="3"/>
        <v>13274.276508750365</v>
      </c>
      <c r="K4" s="19">
        <f t="shared" si="3"/>
        <v>12635.528885617723</v>
      </c>
      <c r="L4" s="19">
        <f t="shared" si="3"/>
        <v>11224.532931445128</v>
      </c>
      <c r="M4" s="19">
        <f t="shared" si="3"/>
        <v>11862.595529847516</v>
      </c>
      <c r="N4" s="19">
        <f t="shared" si="3"/>
        <v>12496.440499940029</v>
      </c>
      <c r="O4" s="19">
        <f t="shared" si="3"/>
        <v>11427.157983989873</v>
      </c>
      <c r="P4" s="19">
        <f t="shared" si="3"/>
        <v>10961.406047070534</v>
      </c>
      <c r="Q4" s="19">
        <f t="shared" si="3"/>
        <v>10847.030175301352</v>
      </c>
      <c r="R4" s="19">
        <f t="shared" si="3"/>
        <v>9888.8252950412752</v>
      </c>
      <c r="S4" s="19">
        <f t="shared" si="3"/>
        <v>9755.4253651881263</v>
      </c>
      <c r="T4" s="19">
        <f t="shared" si="3"/>
        <v>10502.742514381205</v>
      </c>
      <c r="U4" s="19">
        <f t="shared" si="3"/>
        <v>10474.039763296936</v>
      </c>
      <c r="V4" s="19">
        <f t="shared" si="3"/>
        <v>10343.086729006563</v>
      </c>
      <c r="W4" s="19">
        <f t="shared" si="3"/>
        <v>9096.8821358564564</v>
      </c>
      <c r="X4" s="19">
        <f t="shared" ref="X4" si="4">SUM(X5:X7)</f>
        <v>9379.3871099531589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189.22069763999997</v>
      </c>
      <c r="T5" s="8">
        <f>FC_IND_IS_E!T5+FC_IND_NFM_E!T5+FC_IND_CPC_E!T5+FC_IND_NMM_E!T5+FC_IND_PPP_E!T5+FC_IND_FBT_E!T5+FC_IND_TE_E!T5+FC_IND_MAC_E!T5+FC_IND_TL_E!T5+FC_IND_WP_E!T5+FC_IND_MQ_E!T5+FC_IND_CON_E!T5+FC_IND_NSP_E!T5</f>
        <v>610.57039679999991</v>
      </c>
      <c r="U5" s="8">
        <f>FC_IND_IS_E!U5+FC_IND_NFM_E!U5+FC_IND_CPC_E!U5+FC_IND_NMM_E!U5+FC_IND_PPP_E!U5+FC_IND_FBT_E!U5+FC_IND_TE_E!U5+FC_IND_MAC_E!U5+FC_IND_TL_E!U5+FC_IND_WP_E!U5+FC_IND_MQ_E!U5+FC_IND_CON_E!U5+FC_IND_NSP_E!U5</f>
        <v>647.92986227999984</v>
      </c>
      <c r="V5" s="8">
        <f>FC_IND_IS_E!V5+FC_IND_NFM_E!V5+FC_IND_CPC_E!V5+FC_IND_NMM_E!V5+FC_IND_PPP_E!V5+FC_IND_FBT_E!V5+FC_IND_TE_E!V5+FC_IND_MAC_E!V5+FC_IND_TL_E!V5+FC_IND_WP_E!V5+FC_IND_MQ_E!V5+FC_IND_CON_E!V5+FC_IND_NSP_E!V5</f>
        <v>549.05826744000001</v>
      </c>
      <c r="W5" s="8">
        <f>FC_IND_IS_E!W5+FC_IND_NFM_E!W5+FC_IND_CPC_E!W5+FC_IND_NMM_E!W5+FC_IND_PPP_E!W5+FC_IND_FBT_E!W5+FC_IND_TE_E!W5+FC_IND_MAC_E!W5+FC_IND_TL_E!W5+FC_IND_WP_E!W5+FC_IND_MQ_E!W5+FC_IND_CON_E!W5+FC_IND_NSP_E!W5</f>
        <v>341.70192755999994</v>
      </c>
      <c r="X5" s="8">
        <f>FC_IND_IS_E!X5+FC_IND_NFM_E!X5+FC_IND_CPC_E!X5+FC_IND_NMM_E!X5+FC_IND_PPP_E!X5+FC_IND_FBT_E!X5+FC_IND_TE_E!X5+FC_IND_MAC_E!X5+FC_IND_TL_E!X5+FC_IND_WP_E!X5+FC_IND_MQ_E!X5+FC_IND_CON_E!X5+FC_IND_NSP_E!X5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42.723745310399991</v>
      </c>
      <c r="D6" s="8">
        <f>FC_IND_IS_E!D6+FC_IND_NFM_E!D6+FC_IND_CPC_E!D6+FC_IND_NMM_E!D6+FC_IND_PPP_E!D6+FC_IND_FBT_E!D6+FC_IND_TE_E!D6+FC_IND_MAC_E!D6+FC_IND_TL_E!D6+FC_IND_WP_E!D6+FC_IND_MQ_E!D6+FC_IND_CON_E!D6+FC_IND_NSP_E!D6</f>
        <v>107.7051541104</v>
      </c>
      <c r="E6" s="8">
        <f>FC_IND_IS_E!E6+FC_IND_NFM_E!E6+FC_IND_CPC_E!E6+FC_IND_NMM_E!E6+FC_IND_PPP_E!E6+FC_IND_FBT_E!E6+FC_IND_TE_E!E6+FC_IND_MAC_E!E6+FC_IND_TL_E!E6+FC_IND_WP_E!E6+FC_IND_MQ_E!E6+FC_IND_CON_E!E6+FC_IND_NSP_E!E6</f>
        <v>26.703276415200001</v>
      </c>
      <c r="F6" s="8">
        <f>FC_IND_IS_E!F6+FC_IND_NFM_E!F6+FC_IND_CPC_E!F6+FC_IND_NMM_E!F6+FC_IND_PPP_E!F6+FC_IND_FBT_E!F6+FC_IND_TE_E!F6+FC_IND_MAC_E!F6+FC_IND_TL_E!F6+FC_IND_WP_E!F6+FC_IND_MQ_E!F6+FC_IND_CON_E!F6+FC_IND_NSP_E!F6</f>
        <v>2.6516497391999998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107.73543340559999</v>
      </c>
      <c r="K6" s="8">
        <f>FC_IND_IS_E!K6+FC_IND_NFM_E!K6+FC_IND_CPC_E!K6+FC_IND_NMM_E!K6+FC_IND_PPP_E!K6+FC_IND_FBT_E!K6+FC_IND_TE_E!K6+FC_IND_MAC_E!K6+FC_IND_TL_E!K6+FC_IND_WP_E!K6+FC_IND_MQ_E!K6+FC_IND_CON_E!K6+FC_IND_NSP_E!K6</f>
        <v>52.835328823200001</v>
      </c>
      <c r="L6" s="8">
        <f>FC_IND_IS_E!L6+FC_IND_NFM_E!L6+FC_IND_CPC_E!L6+FC_IND_NMM_E!L6+FC_IND_PPP_E!L6+FC_IND_FBT_E!L6+FC_IND_TE_E!L6+FC_IND_MAC_E!L6+FC_IND_TL_E!L6+FC_IND_WP_E!L6+FC_IND_MQ_E!L6+FC_IND_CON_E!L6+FC_IND_NSP_E!L6</f>
        <v>95.019150072000002</v>
      </c>
      <c r="M6" s="8">
        <f>FC_IND_IS_E!M6+FC_IND_NFM_E!M6+FC_IND_CPC_E!M6+FC_IND_NMM_E!M6+FC_IND_PPP_E!M6+FC_IND_FBT_E!M6+FC_IND_TE_E!M6+FC_IND_MAC_E!M6+FC_IND_TL_E!M6+FC_IND_WP_E!M6+FC_IND_MQ_E!M6+FC_IND_CON_E!M6+FC_IND_NSP_E!M6</f>
        <v>28.164167354399996</v>
      </c>
      <c r="N6" s="8">
        <f>FC_IND_IS_E!N6+FC_IND_NFM_E!N6+FC_IND_CPC_E!N6+FC_IND_NMM_E!N6+FC_IND_PPP_E!N6+FC_IND_FBT_E!N6+FC_IND_TE_E!N6+FC_IND_MAC_E!N6+FC_IND_TL_E!N6+FC_IND_WP_E!N6+FC_IND_MQ_E!N6+FC_IND_CON_E!N6+FC_IND_NSP_E!N6</f>
        <v>22.207651619999996</v>
      </c>
      <c r="O6" s="8">
        <f>FC_IND_IS_E!O6+FC_IND_NFM_E!O6+FC_IND_CPC_E!O6+FC_IND_NMM_E!O6+FC_IND_PPP_E!O6+FC_IND_FBT_E!O6+FC_IND_TE_E!O6+FC_IND_MAC_E!O6+FC_IND_TL_E!O6+FC_IND_WP_E!O6+FC_IND_MQ_E!O6+FC_IND_CON_E!O6+FC_IND_NSP_E!O6</f>
        <v>19.336902261599995</v>
      </c>
      <c r="P6" s="8">
        <f>FC_IND_IS_E!P6+FC_IND_NFM_E!P6+FC_IND_CPC_E!P6+FC_IND_NMM_E!P6+FC_IND_PPP_E!P6+FC_IND_FBT_E!P6+FC_IND_TE_E!P6+FC_IND_MAC_E!P6+FC_IND_TL_E!P6+FC_IND_WP_E!P6+FC_IND_MQ_E!P6+FC_IND_CON_E!P6+FC_IND_NSP_E!P6</f>
        <v>8.3380333344000004</v>
      </c>
      <c r="Q6" s="8">
        <f>FC_IND_IS_E!Q6+FC_IND_NFM_E!Q6+FC_IND_CPC_E!Q6+FC_IND_NMM_E!Q6+FC_IND_PPP_E!Q6+FC_IND_FBT_E!Q6+FC_IND_TE_E!Q6+FC_IND_MAC_E!Q6+FC_IND_TL_E!Q6+FC_IND_WP_E!Q6+FC_IND_MQ_E!Q6+FC_IND_CON_E!Q6+FC_IND_NSP_E!Q6</f>
        <v>8.2764540935999982</v>
      </c>
      <c r="R6" s="8">
        <f>FC_IND_IS_E!R6+FC_IND_NFM_E!R6+FC_IND_CPC_E!R6+FC_IND_NMM_E!R6+FC_IND_PPP_E!R6+FC_IND_FBT_E!R6+FC_IND_TE_E!R6+FC_IND_MAC_E!R6+FC_IND_TL_E!R6+FC_IND_WP_E!R6+FC_IND_MQ_E!R6+FC_IND_CON_E!R6+FC_IND_NSP_E!R6</f>
        <v>5.5938446255999992</v>
      </c>
      <c r="S6" s="8">
        <f>FC_IND_IS_E!S6+FC_IND_NFM_E!S6+FC_IND_CPC_E!S6+FC_IND_NMM_E!S6+FC_IND_PPP_E!S6+FC_IND_FBT_E!S6+FC_IND_TE_E!S6+FC_IND_MAC_E!S6+FC_IND_TL_E!S6+FC_IND_WP_E!S6+FC_IND_MQ_E!S6+FC_IND_CON_E!S6+FC_IND_NSP_E!S6</f>
        <v>8.3795397840000003</v>
      </c>
      <c r="T6" s="8">
        <f>FC_IND_IS_E!T6+FC_IND_NFM_E!T6+FC_IND_CPC_E!T6+FC_IND_NMM_E!T6+FC_IND_PPP_E!T6+FC_IND_FBT_E!T6+FC_IND_TE_E!T6+FC_IND_MAC_E!T6+FC_IND_TL_E!T6+FC_IND_WP_E!T6+FC_IND_MQ_E!T6+FC_IND_CON_E!T6+FC_IND_NSP_E!T6</f>
        <v>7.8729569688000005</v>
      </c>
      <c r="U6" s="8">
        <f>FC_IND_IS_E!U6+FC_IND_NFM_E!U6+FC_IND_CPC_E!U6+FC_IND_NMM_E!U6+FC_IND_PPP_E!U6+FC_IND_FBT_E!U6+FC_IND_TE_E!U6+FC_IND_MAC_E!U6+FC_IND_TL_E!U6+FC_IND_WP_E!U6+FC_IND_MQ_E!U6+FC_IND_CON_E!U6+FC_IND_NSP_E!U6</f>
        <v>7.4691196271999987</v>
      </c>
      <c r="V6" s="8">
        <f>FC_IND_IS_E!V6+FC_IND_NFM_E!V6+FC_IND_CPC_E!V6+FC_IND_NMM_E!V6+FC_IND_PPP_E!V6+FC_IND_FBT_E!V6+FC_IND_TE_E!V6+FC_IND_MAC_E!V6+FC_IND_TL_E!V6+FC_IND_WP_E!V6+FC_IND_MQ_E!V6+FC_IND_CON_E!V6+FC_IND_NSP_E!V6</f>
        <v>9.6036398304000024</v>
      </c>
      <c r="W6" s="8">
        <f>FC_IND_IS_E!W6+FC_IND_NFM_E!W6+FC_IND_CPC_E!W6+FC_IND_NMM_E!W6+FC_IND_PPP_E!W6+FC_IND_FBT_E!W6+FC_IND_TE_E!W6+FC_IND_MAC_E!W6+FC_IND_TL_E!W6+FC_IND_WP_E!W6+FC_IND_MQ_E!W6+FC_IND_CON_E!W6+FC_IND_NSP_E!W6</f>
        <v>25.4111330088</v>
      </c>
      <c r="X6" s="8">
        <f>FC_IND_IS_E!X6+FC_IND_NFM_E!X6+FC_IND_CPC_E!X6+FC_IND_NMM_E!X6+FC_IND_PPP_E!X6+FC_IND_FBT_E!X6+FC_IND_TE_E!X6+FC_IND_MAC_E!X6+FC_IND_TL_E!X6+FC_IND_WP_E!X6+FC_IND_MQ_E!X6+FC_IND_CON_E!X6+FC_IND_NSP_E!X6</f>
        <v>47.204400566400011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21274.388918851582</v>
      </c>
      <c r="D7" s="8">
        <f>FC_IND_IS_E!D7+FC_IND_NFM_E!D7+FC_IND_CPC_E!D7+FC_IND_NMM_E!D7+FC_IND_PPP_E!D7+FC_IND_FBT_E!D7+FC_IND_TE_E!D7+FC_IND_MAC_E!D7+FC_IND_TL_E!D7+FC_IND_WP_E!D7+FC_IND_MQ_E!D7+FC_IND_CON_E!D7+FC_IND_NSP_E!D7</f>
        <v>18466.573329683484</v>
      </c>
      <c r="E7" s="8">
        <f>FC_IND_IS_E!E7+FC_IND_NFM_E!E7+FC_IND_CPC_E!E7+FC_IND_NMM_E!E7+FC_IND_PPP_E!E7+FC_IND_FBT_E!E7+FC_IND_TE_E!E7+FC_IND_MAC_E!E7+FC_IND_TL_E!E7+FC_IND_WP_E!E7+FC_IND_MQ_E!E7+FC_IND_CON_E!E7+FC_IND_NSP_E!E7</f>
        <v>16808.584162892268</v>
      </c>
      <c r="F7" s="8">
        <f>FC_IND_IS_E!F7+FC_IND_NFM_E!F7+FC_IND_CPC_E!F7+FC_IND_NMM_E!F7+FC_IND_PPP_E!F7+FC_IND_FBT_E!F7+FC_IND_TE_E!F7+FC_IND_MAC_E!F7+FC_IND_TL_E!F7+FC_IND_WP_E!F7+FC_IND_MQ_E!F7+FC_IND_CON_E!F7+FC_IND_NSP_E!F7</f>
        <v>14332.103926242993</v>
      </c>
      <c r="G7" s="8">
        <f>FC_IND_IS_E!G7+FC_IND_NFM_E!G7+FC_IND_CPC_E!G7+FC_IND_NMM_E!G7+FC_IND_PPP_E!G7+FC_IND_FBT_E!G7+FC_IND_TE_E!G7+FC_IND_MAC_E!G7+FC_IND_TL_E!G7+FC_IND_WP_E!G7+FC_IND_MQ_E!G7+FC_IND_CON_E!G7+FC_IND_NSP_E!G7</f>
        <v>14099.934639658635</v>
      </c>
      <c r="H7" s="8">
        <f>FC_IND_IS_E!H7+FC_IND_NFM_E!H7+FC_IND_CPC_E!H7+FC_IND_NMM_E!H7+FC_IND_PPP_E!H7+FC_IND_FBT_E!H7+FC_IND_TE_E!H7+FC_IND_MAC_E!H7+FC_IND_TL_E!H7+FC_IND_WP_E!H7+FC_IND_MQ_E!H7+FC_IND_CON_E!H7+FC_IND_NSP_E!H7</f>
        <v>13143.060454201643</v>
      </c>
      <c r="I7" s="8">
        <f>FC_IND_IS_E!I7+FC_IND_NFM_E!I7+FC_IND_CPC_E!I7+FC_IND_NMM_E!I7+FC_IND_PPP_E!I7+FC_IND_FBT_E!I7+FC_IND_TE_E!I7+FC_IND_MAC_E!I7+FC_IND_TL_E!I7+FC_IND_WP_E!I7+FC_IND_MQ_E!I7+FC_IND_CON_E!I7+FC_IND_NSP_E!I7</f>
        <v>11973.171241209753</v>
      </c>
      <c r="J7" s="8">
        <f>FC_IND_IS_E!J7+FC_IND_NFM_E!J7+FC_IND_CPC_E!J7+FC_IND_NMM_E!J7+FC_IND_PPP_E!J7+FC_IND_FBT_E!J7+FC_IND_TE_E!J7+FC_IND_MAC_E!J7+FC_IND_TL_E!J7+FC_IND_WP_E!J7+FC_IND_MQ_E!J7+FC_IND_CON_E!J7+FC_IND_NSP_E!J7</f>
        <v>13166.541075344765</v>
      </c>
      <c r="K7" s="8">
        <f>FC_IND_IS_E!K7+FC_IND_NFM_E!K7+FC_IND_CPC_E!K7+FC_IND_NMM_E!K7+FC_IND_PPP_E!K7+FC_IND_FBT_E!K7+FC_IND_TE_E!K7+FC_IND_MAC_E!K7+FC_IND_TL_E!K7+FC_IND_WP_E!K7+FC_IND_MQ_E!K7+FC_IND_CON_E!K7+FC_IND_NSP_E!K7</f>
        <v>12582.693556794524</v>
      </c>
      <c r="L7" s="8">
        <f>FC_IND_IS_E!L7+FC_IND_NFM_E!L7+FC_IND_CPC_E!L7+FC_IND_NMM_E!L7+FC_IND_PPP_E!L7+FC_IND_FBT_E!L7+FC_IND_TE_E!L7+FC_IND_MAC_E!L7+FC_IND_TL_E!L7+FC_IND_WP_E!L7+FC_IND_MQ_E!L7+FC_IND_CON_E!L7+FC_IND_NSP_E!L7</f>
        <v>11129.513781373129</v>
      </c>
      <c r="M7" s="8">
        <f>FC_IND_IS_E!M7+FC_IND_NFM_E!M7+FC_IND_CPC_E!M7+FC_IND_NMM_E!M7+FC_IND_PPP_E!M7+FC_IND_FBT_E!M7+FC_IND_TE_E!M7+FC_IND_MAC_E!M7+FC_IND_TL_E!M7+FC_IND_WP_E!M7+FC_IND_MQ_E!M7+FC_IND_CON_E!M7+FC_IND_NSP_E!M7</f>
        <v>11834.431362493116</v>
      </c>
      <c r="N7" s="8">
        <f>FC_IND_IS_E!N7+FC_IND_NFM_E!N7+FC_IND_CPC_E!N7+FC_IND_NMM_E!N7+FC_IND_PPP_E!N7+FC_IND_FBT_E!N7+FC_IND_TE_E!N7+FC_IND_MAC_E!N7+FC_IND_TL_E!N7+FC_IND_WP_E!N7+FC_IND_MQ_E!N7+FC_IND_CON_E!N7+FC_IND_NSP_E!N7</f>
        <v>12474.232848320029</v>
      </c>
      <c r="O7" s="8">
        <f>FC_IND_IS_E!O7+FC_IND_NFM_E!O7+FC_IND_CPC_E!O7+FC_IND_NMM_E!O7+FC_IND_PPP_E!O7+FC_IND_FBT_E!O7+FC_IND_TE_E!O7+FC_IND_MAC_E!O7+FC_IND_TL_E!O7+FC_IND_WP_E!O7+FC_IND_MQ_E!O7+FC_IND_CON_E!O7+FC_IND_NSP_E!O7</f>
        <v>11407.821081728272</v>
      </c>
      <c r="P7" s="8">
        <f>FC_IND_IS_E!P7+FC_IND_NFM_E!P7+FC_IND_CPC_E!P7+FC_IND_NMM_E!P7+FC_IND_PPP_E!P7+FC_IND_FBT_E!P7+FC_IND_TE_E!P7+FC_IND_MAC_E!P7+FC_IND_TL_E!P7+FC_IND_WP_E!P7+FC_IND_MQ_E!P7+FC_IND_CON_E!P7+FC_IND_NSP_E!P7</f>
        <v>10953.068013736134</v>
      </c>
      <c r="Q7" s="8">
        <f>FC_IND_IS_E!Q7+FC_IND_NFM_E!Q7+FC_IND_CPC_E!Q7+FC_IND_NMM_E!Q7+FC_IND_PPP_E!Q7+FC_IND_FBT_E!Q7+FC_IND_TE_E!Q7+FC_IND_MAC_E!Q7+FC_IND_TL_E!Q7+FC_IND_WP_E!Q7+FC_IND_MQ_E!Q7+FC_IND_CON_E!Q7+FC_IND_NSP_E!Q7</f>
        <v>10838.753721207751</v>
      </c>
      <c r="R7" s="8">
        <f>FC_IND_IS_E!R7+FC_IND_NFM_E!R7+FC_IND_CPC_E!R7+FC_IND_NMM_E!R7+FC_IND_PPP_E!R7+FC_IND_FBT_E!R7+FC_IND_TE_E!R7+FC_IND_MAC_E!R7+FC_IND_TL_E!R7+FC_IND_WP_E!R7+FC_IND_MQ_E!R7+FC_IND_CON_E!R7+FC_IND_NSP_E!R7</f>
        <v>9883.2314504156748</v>
      </c>
      <c r="S7" s="8">
        <f>FC_IND_IS_E!S7+FC_IND_NFM_E!S7+FC_IND_CPC_E!S7+FC_IND_NMM_E!S7+FC_IND_PPP_E!S7+FC_IND_FBT_E!S7+FC_IND_TE_E!S7+FC_IND_MAC_E!S7+FC_IND_TL_E!S7+FC_IND_WP_E!S7+FC_IND_MQ_E!S7+FC_IND_CON_E!S7+FC_IND_NSP_E!S7</f>
        <v>9557.8251277641266</v>
      </c>
      <c r="T7" s="8">
        <f>FC_IND_IS_E!T7+FC_IND_NFM_E!T7+FC_IND_CPC_E!T7+FC_IND_NMM_E!T7+FC_IND_PPP_E!T7+FC_IND_FBT_E!T7+FC_IND_TE_E!T7+FC_IND_MAC_E!T7+FC_IND_TL_E!T7+FC_IND_WP_E!T7+FC_IND_MQ_E!T7+FC_IND_CON_E!T7+FC_IND_NSP_E!T7</f>
        <v>9884.2991606124051</v>
      </c>
      <c r="U7" s="8">
        <f>FC_IND_IS_E!U7+FC_IND_NFM_E!U7+FC_IND_CPC_E!U7+FC_IND_NMM_E!U7+FC_IND_PPP_E!U7+FC_IND_FBT_E!U7+FC_IND_TE_E!U7+FC_IND_MAC_E!U7+FC_IND_TL_E!U7+FC_IND_WP_E!U7+FC_IND_MQ_E!U7+FC_IND_CON_E!U7+FC_IND_NSP_E!U7</f>
        <v>9818.6407813897367</v>
      </c>
      <c r="V7" s="8">
        <f>FC_IND_IS_E!V7+FC_IND_NFM_E!V7+FC_IND_CPC_E!V7+FC_IND_NMM_E!V7+FC_IND_PPP_E!V7+FC_IND_FBT_E!V7+FC_IND_TE_E!V7+FC_IND_MAC_E!V7+FC_IND_TL_E!V7+FC_IND_WP_E!V7+FC_IND_MQ_E!V7+FC_IND_CON_E!V7+FC_IND_NSP_E!V7</f>
        <v>9784.4248217361637</v>
      </c>
      <c r="W7" s="8">
        <f>FC_IND_IS_E!W7+FC_IND_NFM_E!W7+FC_IND_CPC_E!W7+FC_IND_NMM_E!W7+FC_IND_PPP_E!W7+FC_IND_FBT_E!W7+FC_IND_TE_E!W7+FC_IND_MAC_E!W7+FC_IND_TL_E!W7+FC_IND_WP_E!W7+FC_IND_MQ_E!W7+FC_IND_CON_E!W7+FC_IND_NSP_E!W7</f>
        <v>8729.769075287657</v>
      </c>
      <c r="X7" s="8">
        <f>FC_IND_IS_E!X7+FC_IND_NFM_E!X7+FC_IND_CPC_E!X7+FC_IND_NMM_E!X7+FC_IND_PPP_E!X7+FC_IND_FBT_E!X7+FC_IND_TE_E!X7+FC_IND_MAC_E!X7+FC_IND_TL_E!X7+FC_IND_WP_E!X7+FC_IND_MQ_E!X7+FC_IND_CON_E!X7+FC_IND_NSP_E!X7</f>
        <v>8830.2920455067597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49.790593140935449</v>
      </c>
      <c r="D8" s="19">
        <f t="shared" si="5"/>
        <v>33.227551800981814</v>
      </c>
      <c r="E8" s="19">
        <f t="shared" si="5"/>
        <v>34.482780316543945</v>
      </c>
      <c r="F8" s="19">
        <f t="shared" si="5"/>
        <v>24.953800593375171</v>
      </c>
      <c r="G8" s="19">
        <f t="shared" si="5"/>
        <v>14.987139789477617</v>
      </c>
      <c r="H8" s="19">
        <f t="shared" si="5"/>
        <v>10.944253244719418</v>
      </c>
      <c r="I8" s="19">
        <f t="shared" si="5"/>
        <v>9.9822502144754068</v>
      </c>
      <c r="J8" s="19">
        <f t="shared" si="5"/>
        <v>0</v>
      </c>
      <c r="K8" s="19">
        <f t="shared" si="5"/>
        <v>7.6851634326673093</v>
      </c>
      <c r="L8" s="19">
        <f t="shared" si="5"/>
        <v>17.562626907777062</v>
      </c>
      <c r="M8" s="19">
        <f t="shared" si="5"/>
        <v>34.00889828053748</v>
      </c>
      <c r="N8" s="19">
        <f t="shared" si="5"/>
        <v>70.767588191293839</v>
      </c>
      <c r="O8" s="19">
        <f t="shared" si="5"/>
        <v>89.721281927407119</v>
      </c>
      <c r="P8" s="19">
        <f t="shared" si="5"/>
        <v>85.559143419114747</v>
      </c>
      <c r="Q8" s="19">
        <f t="shared" si="5"/>
        <v>71.484917717423102</v>
      </c>
      <c r="R8" s="19">
        <f t="shared" si="5"/>
        <v>80.376218953749287</v>
      </c>
      <c r="S8" s="19">
        <f t="shared" si="5"/>
        <v>100.06587176428199</v>
      </c>
      <c r="T8" s="19">
        <f t="shared" si="5"/>
        <v>144.35706510921744</v>
      </c>
      <c r="U8" s="19">
        <f t="shared" si="5"/>
        <v>148.54151395993551</v>
      </c>
      <c r="V8" s="19">
        <f t="shared" si="5"/>
        <v>144.37097053660656</v>
      </c>
      <c r="W8" s="19">
        <f t="shared" si="5"/>
        <v>141.37818043540162</v>
      </c>
      <c r="X8" s="19">
        <f t="shared" ref="X8" si="6">SUM(X9:X10)</f>
        <v>207.51297227049903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49.790593140935449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33.227551800981814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34.482780316543945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24.953800593375171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14.987139789477617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10.944253244719418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9.9822502144754068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7.6851634326673093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17.562626907777062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34.00889828053748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70.767588191293839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89.721281927407119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85.559143419114747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71.484917717423102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80.376218953749287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100.06587176428199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144.35706510921744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148.54151395993551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144.37097053660656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141.37818043540162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207.51297227049903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3551.63940912</v>
      </c>
      <c r="D11" s="19">
        <f t="shared" si="7"/>
        <v>2814.0757510800004</v>
      </c>
      <c r="E11" s="19">
        <f t="shared" si="7"/>
        <v>3211.0429362000004</v>
      </c>
      <c r="F11" s="19">
        <f t="shared" si="7"/>
        <v>3331.0264508400005</v>
      </c>
      <c r="G11" s="19">
        <f t="shared" si="7"/>
        <v>3342.1678237199999</v>
      </c>
      <c r="H11" s="19">
        <f t="shared" si="7"/>
        <v>2200.5674512800001</v>
      </c>
      <c r="I11" s="19">
        <f t="shared" si="7"/>
        <v>2189.4888839999999</v>
      </c>
      <c r="J11" s="19">
        <f t="shared" si="7"/>
        <v>1425.1237598399996</v>
      </c>
      <c r="K11" s="19">
        <f t="shared" si="7"/>
        <v>1248.3293750400001</v>
      </c>
      <c r="L11" s="19">
        <f t="shared" si="7"/>
        <v>746.61855575999994</v>
      </c>
      <c r="M11" s="19">
        <f t="shared" si="7"/>
        <v>794.61590075999993</v>
      </c>
      <c r="N11" s="19">
        <f t="shared" si="7"/>
        <v>1347.2250910799994</v>
      </c>
      <c r="O11" s="19">
        <f t="shared" si="7"/>
        <v>1707.3784556400001</v>
      </c>
      <c r="P11" s="19">
        <f t="shared" si="7"/>
        <v>1775.7064802399996</v>
      </c>
      <c r="Q11" s="19">
        <f t="shared" si="7"/>
        <v>1700.2245519599996</v>
      </c>
      <c r="R11" s="19">
        <f t="shared" si="7"/>
        <v>2004.62606916</v>
      </c>
      <c r="S11" s="19">
        <f t="shared" si="7"/>
        <v>1698.8092294800001</v>
      </c>
      <c r="T11" s="19">
        <f t="shared" si="7"/>
        <v>1763.2677163199996</v>
      </c>
      <c r="U11" s="19">
        <f t="shared" si="7"/>
        <v>1512.6117877199999</v>
      </c>
      <c r="V11" s="19">
        <f t="shared" si="7"/>
        <v>750.47810112000002</v>
      </c>
      <c r="W11" s="19">
        <f t="shared" si="7"/>
        <v>777.97393740000007</v>
      </c>
      <c r="X11" s="19">
        <f t="shared" ref="X11" si="8">SUM(X12:X16)</f>
        <v>790.00323467999999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4.3584868800000001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2.2105749599999998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2.1373545599999999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2.1802651200000005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2.1935469599999999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2.2153428000000002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2.21977008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0.56669184000000006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1.08229968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0.29220047999999998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0.31501800000000002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1.2495146400000001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3543.9761280000002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2808.6257694000005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3207.2490978000005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3325.5846426000003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3338.8483854000001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2197.2595920000003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2183.98884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1420.1519243999996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1238.3955804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737.64275639999994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788.14832579999995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1327.6316525999996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1697.4923394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1757.5958399999995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1697.3856437999996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2001.7718358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1695.9713430000002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1757.4860291999996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1505.8748298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745.43542920000004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773.55517140000006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783.97940940000001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3.3047942400000005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3.2394067200000007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1.6564838400000004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3.2615431200000007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3.3194383199999997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3.3078592800000002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3.30649704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4.9718354399999996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9.9337946400000021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8.9757993600000017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6.4675749600000003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17.378095680000001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7.6663461600000007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18.110640240000002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2.8389081600000003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2.8542333600000003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2.8378864800000003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5.2149952799999992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5.6546582399999989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4.7504714400000019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4.1037479999999986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4.7743106400000004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9506.7750959999994</v>
      </c>
      <c r="D17" s="27">
        <f t="shared" si="9"/>
        <v>8279.1528119999984</v>
      </c>
      <c r="E17" s="27">
        <f t="shared" si="9"/>
        <v>7555.4095247999976</v>
      </c>
      <c r="F17" s="27">
        <f t="shared" si="9"/>
        <v>8039.0244384000016</v>
      </c>
      <c r="G17" s="27">
        <f t="shared" si="9"/>
        <v>8370.1204272000014</v>
      </c>
      <c r="H17" s="27">
        <f t="shared" si="9"/>
        <v>5919.2608320000008</v>
      </c>
      <c r="I17" s="27">
        <f t="shared" si="9"/>
        <v>6278.5489751999994</v>
      </c>
      <c r="J17" s="27">
        <f t="shared" si="9"/>
        <v>8462.1233735999995</v>
      </c>
      <c r="K17" s="27">
        <f t="shared" si="9"/>
        <v>5709.0493583999987</v>
      </c>
      <c r="L17" s="27">
        <f t="shared" si="9"/>
        <v>3165.5278367999999</v>
      </c>
      <c r="M17" s="27">
        <f t="shared" si="9"/>
        <v>3818.8008792000001</v>
      </c>
      <c r="N17" s="27">
        <f t="shared" si="9"/>
        <v>3630.0121200000008</v>
      </c>
      <c r="O17" s="27">
        <f t="shared" si="9"/>
        <v>3599.1004608000003</v>
      </c>
      <c r="P17" s="27">
        <f t="shared" si="9"/>
        <v>3484.9702007999999</v>
      </c>
      <c r="Q17" s="27">
        <f t="shared" si="9"/>
        <v>3852.930362399999</v>
      </c>
      <c r="R17" s="27">
        <f t="shared" si="9"/>
        <v>3397.2136200000004</v>
      </c>
      <c r="S17" s="27">
        <f t="shared" si="9"/>
        <v>3378.2855039999995</v>
      </c>
      <c r="T17" s="27">
        <f t="shared" si="9"/>
        <v>3621.6310939199993</v>
      </c>
      <c r="U17" s="27">
        <f t="shared" si="9"/>
        <v>3303.2890108800007</v>
      </c>
      <c r="V17" s="27">
        <f t="shared" si="9"/>
        <v>3318.4845820799992</v>
      </c>
      <c r="W17" s="27">
        <f t="shared" si="9"/>
        <v>2683.0957291200002</v>
      </c>
      <c r="X17" s="27">
        <f t="shared" ref="X17" si="10">SUM(X18:X21)</f>
        <v>2862.9614836800001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801.03815999999983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801.91727999999989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718.84044000000017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782.73648000000026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792.44676000000015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650.82852000000003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661.97735999999986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719.99928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536.06339999999989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312.80687999999992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472.36716000000007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486.87264000000005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469.09043999999989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477.60191999999989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517.96151999999995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358.28135999999989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311.76792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344.40053471999988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343.63314288000004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300.85596288000005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267.94906271999997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346.83473808000008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8292.9609359999995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6962.5398959999993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6209.5793759999979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6576.7001040000014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6955.7801040000013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4917.9003120000007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5258.7596879999992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7330.4403119999997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4770.2201039999991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2568.8005199999998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3137.6797919999999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2930.1994800000007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2952.5595840000005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2808.2602079999997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3084.9006239999994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2659.2798960000005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2737.2795839999994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2932.9812719999995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2642.1819840000007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2702.3752079999995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2083.9188240000003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2209.7041199999999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412.77600000000001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514.69563600000004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626.98970880000002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679.58785439999997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621.89356320000002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350.53200000000004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357.81192720000001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411.68378159999997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402.76585439999997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283.92043679999995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208.75392719999996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212.94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177.45043679999998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199.10807279999997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250.06821839999995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379.65236399999992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329.23800000000006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344.24928720000003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317.47388399999994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315.25341119999996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331.22784239999999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306.42262560000006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5359.9072734000001</v>
      </c>
      <c r="D26" s="27">
        <f t="shared" si="13"/>
        <v>4854.4986686399989</v>
      </c>
      <c r="E26" s="27">
        <f t="shared" si="13"/>
        <v>4864.1923245600001</v>
      </c>
      <c r="F26" s="27">
        <f t="shared" si="13"/>
        <v>5343.6248121600001</v>
      </c>
      <c r="G26" s="27">
        <f t="shared" si="13"/>
        <v>5242.7168067599996</v>
      </c>
      <c r="H26" s="27">
        <f t="shared" si="13"/>
        <v>4947.945921720001</v>
      </c>
      <c r="I26" s="27">
        <f t="shared" si="13"/>
        <v>4584.2566831199993</v>
      </c>
      <c r="J26" s="27">
        <f t="shared" si="13"/>
        <v>4073.9260892400007</v>
      </c>
      <c r="K26" s="27">
        <f t="shared" si="13"/>
        <v>3536.6170572000005</v>
      </c>
      <c r="L26" s="27">
        <f t="shared" si="13"/>
        <v>3686.3937158399999</v>
      </c>
      <c r="M26" s="27">
        <f t="shared" si="13"/>
        <v>3259.6742948400006</v>
      </c>
      <c r="N26" s="27">
        <f t="shared" si="13"/>
        <v>2748.2260600800009</v>
      </c>
      <c r="O26" s="27">
        <f t="shared" si="13"/>
        <v>2452.4996824800005</v>
      </c>
      <c r="P26" s="27">
        <f t="shared" si="13"/>
        <v>2390.57106372</v>
      </c>
      <c r="Q26" s="27">
        <f t="shared" si="13"/>
        <v>2112.3964076399998</v>
      </c>
      <c r="R26" s="27">
        <f t="shared" si="13"/>
        <v>1785.93850836</v>
      </c>
      <c r="S26" s="27">
        <f t="shared" si="13"/>
        <v>1886.2236313199999</v>
      </c>
      <c r="T26" s="27">
        <f t="shared" si="13"/>
        <v>2156.31594468</v>
      </c>
      <c r="U26" s="27">
        <f t="shared" si="13"/>
        <v>2170.3974753600005</v>
      </c>
      <c r="V26" s="27">
        <f t="shared" si="13"/>
        <v>2570.1682078800004</v>
      </c>
      <c r="W26" s="27">
        <f t="shared" si="13"/>
        <v>2382.6826569600003</v>
      </c>
      <c r="X26" s="27">
        <f t="shared" ref="X26" si="14">SUM(X27,X33)</f>
        <v>2484.3269174399998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5359.9072734000001</v>
      </c>
      <c r="D33" s="19">
        <f t="shared" si="17"/>
        <v>4854.4986686399989</v>
      </c>
      <c r="E33" s="19">
        <f t="shared" si="17"/>
        <v>4864.1923245600001</v>
      </c>
      <c r="F33" s="19">
        <f t="shared" si="17"/>
        <v>5343.6248121600001</v>
      </c>
      <c r="G33" s="19">
        <f t="shared" si="17"/>
        <v>5242.7168067599996</v>
      </c>
      <c r="H33" s="19">
        <f t="shared" si="17"/>
        <v>4947.945921720001</v>
      </c>
      <c r="I33" s="19">
        <f t="shared" si="17"/>
        <v>4584.2566831199993</v>
      </c>
      <c r="J33" s="19">
        <f t="shared" si="17"/>
        <v>4073.9260892400007</v>
      </c>
      <c r="K33" s="19">
        <f t="shared" si="17"/>
        <v>3536.6170572000005</v>
      </c>
      <c r="L33" s="19">
        <f t="shared" si="17"/>
        <v>3686.3937158399999</v>
      </c>
      <c r="M33" s="19">
        <f t="shared" si="17"/>
        <v>3259.6742948400006</v>
      </c>
      <c r="N33" s="19">
        <f t="shared" si="17"/>
        <v>2748.2260600800009</v>
      </c>
      <c r="O33" s="19">
        <f t="shared" si="17"/>
        <v>2452.4996824800005</v>
      </c>
      <c r="P33" s="19">
        <f t="shared" si="17"/>
        <v>2390.57106372</v>
      </c>
      <c r="Q33" s="19">
        <f t="shared" si="17"/>
        <v>2112.3964076399998</v>
      </c>
      <c r="R33" s="19">
        <f t="shared" si="17"/>
        <v>1785.93850836</v>
      </c>
      <c r="S33" s="19">
        <f t="shared" si="17"/>
        <v>1886.2236313199999</v>
      </c>
      <c r="T33" s="19">
        <f t="shared" si="17"/>
        <v>2156.31594468</v>
      </c>
      <c r="U33" s="19">
        <f t="shared" si="17"/>
        <v>2170.3974753600005</v>
      </c>
      <c r="V33" s="19">
        <f t="shared" si="17"/>
        <v>2570.1682078800004</v>
      </c>
      <c r="W33" s="19">
        <f t="shared" si="17"/>
        <v>2382.6826569600003</v>
      </c>
      <c r="X33" s="19">
        <f t="shared" ref="X33" si="18">SUM(X34:X50)</f>
        <v>2484.3269174399998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1342.9151999999999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1183.248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1194.6528000000001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1257.3792000000003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1291.5936000000004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1052.0928000000001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1228.8671999999999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1294.4448000000002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1103.4144000000001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1203.2064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989.36640000000011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707.09760000000017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558.8352000000001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689.99039999999991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593.04960000000005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444.78719999999987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461.89439999999996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616.15282176000017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597.15823104000003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910.31682816000011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996.35194368000009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1132.2770457599997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196.98611004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199.97053811999999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289.50928668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277.57112004000004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313.38652860000002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241.75548432000005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191.01657239999997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170.12421287999999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176.09352336000001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168.35122908000005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171.25387956000003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168.35122908000002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139.32540576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165.44835144000001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188.66910096000004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179.96114952000002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203.18235336000004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226.08326160000004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227.31992064000002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222.36828696000006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212.92910748000003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248.56415099999998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30.700010879999997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15.350254919999996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15.350254919999996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27.630159479999996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12.280403519999995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15.350504399999993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18.420355799999996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12.280403519999995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9.2103026399999965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21.829500000000003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21.829499999999999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12.474000000000004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9.355500000000001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9.355500000000001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12.189842280000002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8.9393673599999985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11.919156479999998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17.899940519999998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14.62252176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19.876071600000003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4.0108899600000001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5.3638199999999996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6.3415800000000004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6.3415800000000004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3.1707900000000002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3.1707900000000002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3.1707900000000002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3.1707900000000002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6.3415800000000004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6.3415800000000004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3.1707900000000002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3.09158496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3.09158496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3.09158496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3.09158496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3.09158496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3.09158496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1.5861715200000002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1.4347501199999999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0.88135020000000008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1.17798084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1.1779808400000003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15.746013719999997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6.2986125599999969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6.2986125599999969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3.1493062799999985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3.1493062799999985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0.34348068000000004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0.52881012000000005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0.3621171600000001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0.29093616000000005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0.34348068000000009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1644.1307110799996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1832.1223517999993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1765.21040748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1809.8180146799998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1726.9748964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1666.4350482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1650.5033407199999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1507.11984072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1491.1889335200003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1437.4215881999999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1357.2084567600002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1299.4549167600001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1158.2791225199999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1074.8579353200003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917.63946143999999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809.32022963999998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847.55600747999995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872.65118771999994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910.75625316000003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991.13690988000008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831.34046735999993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759.74475096000015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2070.0477676800006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1572.8606632799999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1563.4799690400002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1507.1946890400004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1563.4796904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1253.9112076800002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1116.3246271200001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922.45304520000013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634.77284904000021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582.04775231999997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535.60765944000002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541.79987616000005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458.20787616000007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390.09572136000008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309.59996904000002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250.77600000000001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244.58406192000001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247.09823064000005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221.32737432000002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202.51778111999997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188.75909519999999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200.57231664000003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437.28738299999986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320.04390599999999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700.29378900000006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354.89996100000002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155.268711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114.075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268.31984400000005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174.72007800000003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9.3601169999999989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121.679766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53.040312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81.119961000000004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87.360389999999967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109.200312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168.742197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190.85975999999997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220.733721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146.35611899999998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53.039879999999997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38.306667959999999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26.52020388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23.573455919999997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11.786991840000001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11.786991839999999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14.7337398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5.8934959200000003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4.6912586399999991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2.1258172799999997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6.596736120000001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6.596736120000001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6.8168120400000003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4.6912586399999991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7.0368879599999987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4.7941718399999997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4.7957551199999999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5.7586532400000001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6.3898541999999994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1.9751417999999998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1.4661172800000002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2.4572505599999999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5359.1600700000017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5357.291940000001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5313.1131900000019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5669.5220999999992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6366.6375299999982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6563.80098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6903.093780000002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7232.1371100000024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7090.5126599999994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6862.4493300000022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7256.1198600000016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7452.8289000000013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7403.4496799999988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7592.2317899999998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7511.851709999999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7586.1224999999995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8011.3997700000009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8654.2931811600029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9182.5516728000021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9184.8231169200044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9059.8658198400008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9958.7328271200004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451.165572</v>
      </c>
      <c r="D52" s="27">
        <f t="shared" si="19"/>
        <v>422.99468640000003</v>
      </c>
      <c r="E52" s="27">
        <f t="shared" si="19"/>
        <v>450.87882839999997</v>
      </c>
      <c r="F52" s="27">
        <f t="shared" si="19"/>
        <v>693.83520729796726</v>
      </c>
      <c r="G52" s="27">
        <f t="shared" si="19"/>
        <v>652.36423427938291</v>
      </c>
      <c r="H52" s="27">
        <f t="shared" si="19"/>
        <v>809.35813161854662</v>
      </c>
      <c r="I52" s="27">
        <f t="shared" si="19"/>
        <v>1579.2025763983763</v>
      </c>
      <c r="J52" s="27">
        <f t="shared" si="19"/>
        <v>1325.1332263231157</v>
      </c>
      <c r="K52" s="27">
        <f t="shared" si="19"/>
        <v>1348.524550134048</v>
      </c>
      <c r="L52" s="27">
        <f t="shared" si="19"/>
        <v>1944.500982305733</v>
      </c>
      <c r="M52" s="27">
        <f t="shared" si="19"/>
        <v>2192.4803092093152</v>
      </c>
      <c r="N52" s="27">
        <f t="shared" si="19"/>
        <v>2430.6822633641568</v>
      </c>
      <c r="O52" s="27">
        <f t="shared" si="19"/>
        <v>2343.5322934355177</v>
      </c>
      <c r="P52" s="27">
        <f t="shared" si="19"/>
        <v>2495.0895969731546</v>
      </c>
      <c r="Q52" s="27">
        <f t="shared" si="19"/>
        <v>2887.7589263028221</v>
      </c>
      <c r="R52" s="27">
        <f t="shared" si="19"/>
        <v>2837.833742058292</v>
      </c>
      <c r="S52" s="27">
        <f t="shared" si="19"/>
        <v>3596.4729414753492</v>
      </c>
      <c r="T52" s="27">
        <f t="shared" si="19"/>
        <v>4121.1137510556018</v>
      </c>
      <c r="U52" s="27">
        <f t="shared" si="19"/>
        <v>4660.4471427962117</v>
      </c>
      <c r="V52" s="27">
        <f t="shared" si="19"/>
        <v>4752.4543458582102</v>
      </c>
      <c r="W52" s="27">
        <f t="shared" si="19"/>
        <v>4637.0887540195381</v>
      </c>
      <c r="X52" s="27">
        <f t="shared" ref="X52" si="20">SUM(X53:X54)</f>
        <v>4365.0218984201001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451.165572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422.99468640000003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450.87882839999997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693.40677120000009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650.50694280000005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710.85334320000004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1358.9288856000001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1087.5150000000001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1296.0089999999998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1385.8132860000003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1615.1855148000002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1789.3593432000002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1833.2604576000001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2000.5699427999998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2351.2064004000008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2310.4512287999996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2592.4468284000004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3064.8000240000006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3704.3180460000003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3883.7845331999997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3749.5499184000005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3527.6237567999997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0.42843609796721305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1.8572914793828568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98.504788418546553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220.27369079837621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237.61822632311555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52.515550134048269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558.68769630573286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577.29479440931527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641.32292016415659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510.27183583551755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494.51965417315478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536.55252590282146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527.38251325829242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1004.0261130753486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1056.3137270556017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956.12909679621112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868.66981265821096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887.53883561953785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837.3981416201002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2927.9836656000002</v>
      </c>
      <c r="D61" s="49">
        <f t="shared" si="21"/>
        <v>2936.9175343199995</v>
      </c>
      <c r="E61" s="49">
        <f t="shared" si="21"/>
        <v>3281.2680196800002</v>
      </c>
      <c r="F61" s="49">
        <f t="shared" si="21"/>
        <v>3411.4873967999988</v>
      </c>
      <c r="G61" s="49">
        <f t="shared" si="21"/>
        <v>3573.8160393599992</v>
      </c>
      <c r="H61" s="49">
        <f t="shared" si="21"/>
        <v>3507.4087322400001</v>
      </c>
      <c r="I61" s="49">
        <f t="shared" si="21"/>
        <v>3518.9160767999992</v>
      </c>
      <c r="J61" s="49">
        <f t="shared" si="21"/>
        <v>3620.6582752799995</v>
      </c>
      <c r="K61" s="49">
        <f t="shared" si="21"/>
        <v>3853.7194154399995</v>
      </c>
      <c r="L61" s="49">
        <f t="shared" si="21"/>
        <v>3785.6302725599999</v>
      </c>
      <c r="M61" s="49">
        <f t="shared" si="21"/>
        <v>4307.8504543199997</v>
      </c>
      <c r="N61" s="49">
        <f t="shared" si="21"/>
        <v>4669.1586489599986</v>
      </c>
      <c r="O61" s="49">
        <f t="shared" si="21"/>
        <v>4876.2292766399996</v>
      </c>
      <c r="P61" s="49">
        <f t="shared" si="21"/>
        <v>6114.4997472000005</v>
      </c>
      <c r="Q61" s="49">
        <f t="shared" si="21"/>
        <v>6283.47401928</v>
      </c>
      <c r="R61" s="49">
        <f t="shared" si="21"/>
        <v>6562.3828795199997</v>
      </c>
      <c r="S61" s="49">
        <f t="shared" si="21"/>
        <v>7240.3631186399989</v>
      </c>
      <c r="T61" s="49">
        <f t="shared" si="21"/>
        <v>7885.7916055199994</v>
      </c>
      <c r="U61" s="49">
        <f t="shared" si="21"/>
        <v>7994.3076165599996</v>
      </c>
      <c r="V61" s="49">
        <f t="shared" si="21"/>
        <v>8707.8459765600001</v>
      </c>
      <c r="W61" s="49">
        <f t="shared" si="21"/>
        <v>9357.305443199999</v>
      </c>
      <c r="X61" s="49">
        <f t="shared" si="21"/>
        <v>7474.0866047999989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2924.5438656000001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2934.6242687999993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3279.2477760000002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3408.0475967999987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3569.7755519999992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3503.6959104000002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3514.7847167999994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3615.4718207999995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3848.4323135999994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3775.6321343999998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4287.3602688000001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4523.4556415999987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4724.8318656000001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5959.1835072000003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6102.9920448000003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6367.5364031999998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6997.9843583999991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7610.3866944000001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7708.2808319999995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8448.2479872000004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9074.8732031999989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7287.1702847999995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3.4397999999999995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2.2932655199999994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2.0202436800000001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3.4397999999999995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4.0404873600000002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3.7128218399999993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3.9312000000000014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4.5863344799999988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5.1870218400000008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7.0979781600000003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8.1900655199999992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11.902887359999999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15.397331040000001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16.216200000000001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27.682134480000002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28.446556320000003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32.978640239999997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33.28566696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29.569110480000003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38.187480240000006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40.239763200000006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42.361431840000002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0.20016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0.60011999999999999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0.10007999999999997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2.9001599999999987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12.300119999999996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133.80011999999999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136.00008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139.10004000000004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152.79983999999999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166.39991999999998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209.40012000000002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241.09163999999993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255.38507999999996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221.38128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242.18387999999999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144.52307999999999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1.0276041599999997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1.07259408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2.9229119999999994E-2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8.5967999999999965E-3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3.1808160000000002E-2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14435.357446749225</v>
      </c>
      <c r="D2" s="21">
        <f t="shared" ref="D2:X2" si="0">SUM(D3,D17,D22,D25,D26,D51,D52)</f>
        <v>12027.174050435424</v>
      </c>
      <c r="E2" s="21">
        <f t="shared" si="0"/>
        <v>11257.71707694613</v>
      </c>
      <c r="F2" s="21">
        <f t="shared" si="0"/>
        <v>11868.281850638776</v>
      </c>
      <c r="G2" s="21">
        <f t="shared" si="0"/>
        <v>13052.885520245249</v>
      </c>
      <c r="H2" s="21">
        <f t="shared" si="0"/>
        <v>9429.9177912920895</v>
      </c>
      <c r="I2" s="21">
        <f t="shared" si="0"/>
        <v>9411.4913581987694</v>
      </c>
      <c r="J2" s="21">
        <f t="shared" si="0"/>
        <v>11104.252145504459</v>
      </c>
      <c r="K2" s="21">
        <f t="shared" si="0"/>
        <v>7518.3794069190699</v>
      </c>
      <c r="L2" s="21">
        <f t="shared" si="0"/>
        <v>4561.0310463661872</v>
      </c>
      <c r="M2" s="21">
        <f t="shared" si="0"/>
        <v>5065.1989080365693</v>
      </c>
      <c r="N2" s="21">
        <f t="shared" si="0"/>
        <v>5374.9527994716491</v>
      </c>
      <c r="O2" s="21">
        <f t="shared" si="0"/>
        <v>5555.3135128419581</v>
      </c>
      <c r="P2" s="21">
        <f t="shared" si="0"/>
        <v>5427.1221406823279</v>
      </c>
      <c r="Q2" s="21">
        <f t="shared" si="0"/>
        <v>5692.3469068603199</v>
      </c>
      <c r="R2" s="21">
        <f t="shared" si="0"/>
        <v>5283.4097852080195</v>
      </c>
      <c r="S2" s="21">
        <f t="shared" si="0"/>
        <v>5135.8346135855854</v>
      </c>
      <c r="T2" s="21">
        <f t="shared" si="0"/>
        <v>6023.1301588030747</v>
      </c>
      <c r="U2" s="21">
        <f t="shared" si="0"/>
        <v>5535.3103617248489</v>
      </c>
      <c r="V2" s="21">
        <f t="shared" si="0"/>
        <v>4624.7917540758463</v>
      </c>
      <c r="W2" s="21">
        <f t="shared" si="0"/>
        <v>3792.7808133195795</v>
      </c>
      <c r="X2" s="21">
        <f t="shared" si="0"/>
        <v>4198.9789260640064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3994.5041250692243</v>
      </c>
      <c r="D3" s="24">
        <f t="shared" ref="D3:W3" si="2">SUM(D4,D8,D11)</f>
        <v>3159.6109915554248</v>
      </c>
      <c r="E3" s="24">
        <f t="shared" si="2"/>
        <v>3358.1068876261324</v>
      </c>
      <c r="F3" s="24">
        <f t="shared" si="2"/>
        <v>3507.9592017987761</v>
      </c>
      <c r="G3" s="24">
        <f t="shared" si="2"/>
        <v>3986.5159346452483</v>
      </c>
      <c r="H3" s="24">
        <f t="shared" si="2"/>
        <v>2629.2967264520889</v>
      </c>
      <c r="I3" s="24">
        <f t="shared" si="2"/>
        <v>2210.5914003187704</v>
      </c>
      <c r="J3" s="24">
        <f t="shared" si="2"/>
        <v>1637.602869464459</v>
      </c>
      <c r="K3" s="24">
        <f t="shared" si="2"/>
        <v>976.49912643906964</v>
      </c>
      <c r="L3" s="24">
        <f t="shared" si="2"/>
        <v>732.35324892618769</v>
      </c>
      <c r="M3" s="24">
        <f t="shared" si="2"/>
        <v>565.55838819657038</v>
      </c>
      <c r="N3" s="24">
        <f t="shared" si="2"/>
        <v>1059.2020166316483</v>
      </c>
      <c r="O3" s="24">
        <f t="shared" si="2"/>
        <v>1266.1976954019578</v>
      </c>
      <c r="P3" s="24">
        <f t="shared" si="2"/>
        <v>1309.9598563223283</v>
      </c>
      <c r="Q3" s="24">
        <f t="shared" si="2"/>
        <v>1271.1757418203199</v>
      </c>
      <c r="R3" s="24">
        <f t="shared" si="2"/>
        <v>1284.8984082880188</v>
      </c>
      <c r="S3" s="24">
        <f t="shared" si="2"/>
        <v>987.36574426558525</v>
      </c>
      <c r="T3" s="24">
        <f t="shared" si="2"/>
        <v>1419.146669803074</v>
      </c>
      <c r="U3" s="24">
        <f t="shared" si="2"/>
        <v>1173.567517524848</v>
      </c>
      <c r="V3" s="24">
        <f t="shared" si="2"/>
        <v>431.36417855584642</v>
      </c>
      <c r="W3" s="24">
        <f t="shared" si="2"/>
        <v>221.3121035595787</v>
      </c>
      <c r="X3" s="24">
        <f t="shared" ref="X3" si="3">SUM(X4,X8,X11)</f>
        <v>344.72128722400589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1733.1925164692243</v>
      </c>
      <c r="D4" s="19">
        <f t="shared" ref="D4:W4" si="5">SUM(D5:D7)</f>
        <v>1395.6263145954247</v>
      </c>
      <c r="E4" s="19">
        <f t="shared" si="5"/>
        <v>1178.9821050661324</v>
      </c>
      <c r="F4" s="19">
        <f t="shared" si="5"/>
        <v>1194.5275568787754</v>
      </c>
      <c r="G4" s="19">
        <f t="shared" si="5"/>
        <v>1596.5099624452484</v>
      </c>
      <c r="H4" s="19">
        <f t="shared" si="5"/>
        <v>1017.5868706520886</v>
      </c>
      <c r="I4" s="19">
        <f t="shared" si="5"/>
        <v>858.57156895877085</v>
      </c>
      <c r="J4" s="19">
        <f t="shared" si="5"/>
        <v>1113.0974242644591</v>
      </c>
      <c r="K4" s="19">
        <f t="shared" si="5"/>
        <v>374.11952223906991</v>
      </c>
      <c r="L4" s="19">
        <f t="shared" si="5"/>
        <v>452.76288072618769</v>
      </c>
      <c r="M4" s="19">
        <f t="shared" si="5"/>
        <v>249.7086495965703</v>
      </c>
      <c r="N4" s="19">
        <f t="shared" si="5"/>
        <v>238.85342603164855</v>
      </c>
      <c r="O4" s="19">
        <f t="shared" si="5"/>
        <v>246.68678012195809</v>
      </c>
      <c r="P4" s="19">
        <f t="shared" si="5"/>
        <v>192.30903852232851</v>
      </c>
      <c r="Q4" s="19">
        <f t="shared" si="5"/>
        <v>240.62007502032014</v>
      </c>
      <c r="R4" s="19">
        <f t="shared" si="5"/>
        <v>72.168181888018893</v>
      </c>
      <c r="S4" s="19">
        <f t="shared" si="5"/>
        <v>60.356210265585247</v>
      </c>
      <c r="T4" s="19">
        <f t="shared" si="5"/>
        <v>177.25249276307443</v>
      </c>
      <c r="U4" s="19">
        <f t="shared" si="5"/>
        <v>229.03848812484802</v>
      </c>
      <c r="V4" s="19">
        <f t="shared" si="5"/>
        <v>316.04998835584644</v>
      </c>
      <c r="W4" s="19">
        <f t="shared" si="5"/>
        <v>160.74365935957869</v>
      </c>
      <c r="X4" s="19">
        <f t="shared" ref="X4" si="6">SUM(X5:X7)</f>
        <v>264.88354506400594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114.77496203999998</v>
      </c>
      <c r="U5" s="8">
        <f>FC_IND_IS_BF_E!U5+FC_IND_IS_EA_E!U5</f>
        <v>158.48621964000003</v>
      </c>
      <c r="V5" s="8">
        <f>FC_IND_IS_BF_E!V5+FC_IND_IS_EA_E!V5</f>
        <v>125.76399768</v>
      </c>
      <c r="W5" s="8">
        <f>FC_IND_IS_BF_E!W5+FC_IND_IS_EA_E!W5</f>
        <v>92.608980480000028</v>
      </c>
      <c r="X5" s="8">
        <f>FC_IND_IS_BF_E!X5+FC_IND_IS_EA_E!X5</f>
        <v>164.31320771999998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2.6703616632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2.6934964055999999</v>
      </c>
      <c r="K6" s="8">
        <f>FC_IND_IS_BF_E!K6+FC_IND_IS_EA_E!K6</f>
        <v>5.5615240296000028</v>
      </c>
      <c r="L6" s="8">
        <f>FC_IND_IS_BF_E!L6+FC_IND_IS_EA_E!L6</f>
        <v>83.840646674399991</v>
      </c>
      <c r="M6" s="8">
        <f>FC_IND_IS_BF_E!M6+FC_IND_IS_EA_E!M6</f>
        <v>5.632969557600001</v>
      </c>
      <c r="N6" s="8">
        <f>FC_IND_IS_BF_E!N6+FC_IND_IS_EA_E!N6</f>
        <v>8.3278268303999976</v>
      </c>
      <c r="O6" s="8">
        <f>FC_IND_IS_BF_E!O6+FC_IND_IS_EA_E!O6</f>
        <v>5.5247806151999992</v>
      </c>
      <c r="P6" s="8">
        <f>FC_IND_IS_BF_E!P6+FC_IND_IS_EA_E!P6</f>
        <v>0</v>
      </c>
      <c r="Q6" s="8">
        <f>FC_IND_IS_BF_E!Q6+FC_IND_IS_EA_E!Q6</f>
        <v>2.7588180312000001</v>
      </c>
      <c r="R6" s="8">
        <f>FC_IND_IS_BF_E!R6+FC_IND_IS_EA_E!R6</f>
        <v>2.7969223127999996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15.9058158336</v>
      </c>
      <c r="X6" s="8">
        <f>FC_IND_IS_BF_E!X6+FC_IND_IS_EA_E!X6</f>
        <v>41.699012308800008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1733.1925164692243</v>
      </c>
      <c r="D7" s="8">
        <f>FC_IND_IS_BF_E!D7+FC_IND_IS_EA_E!D7</f>
        <v>1395.6263145954247</v>
      </c>
      <c r="E7" s="8">
        <f>FC_IND_IS_BF_E!E7+FC_IND_IS_EA_E!E7</f>
        <v>1176.3117434029323</v>
      </c>
      <c r="F7" s="8">
        <f>FC_IND_IS_BF_E!F7+FC_IND_IS_EA_E!F7</f>
        <v>1194.5275568787754</v>
      </c>
      <c r="G7" s="8">
        <f>FC_IND_IS_BF_E!G7+FC_IND_IS_EA_E!G7</f>
        <v>1596.5099624452484</v>
      </c>
      <c r="H7" s="8">
        <f>FC_IND_IS_BF_E!H7+FC_IND_IS_EA_E!H7</f>
        <v>1017.5868706520886</v>
      </c>
      <c r="I7" s="8">
        <f>FC_IND_IS_BF_E!I7+FC_IND_IS_EA_E!I7</f>
        <v>858.57156895877085</v>
      </c>
      <c r="J7" s="8">
        <f>FC_IND_IS_BF_E!J7+FC_IND_IS_EA_E!J7</f>
        <v>1110.4039278588591</v>
      </c>
      <c r="K7" s="8">
        <f>FC_IND_IS_BF_E!K7+FC_IND_IS_EA_E!K7</f>
        <v>368.55799820946993</v>
      </c>
      <c r="L7" s="8">
        <f>FC_IND_IS_BF_E!L7+FC_IND_IS_EA_E!L7</f>
        <v>368.92223405178771</v>
      </c>
      <c r="M7" s="8">
        <f>FC_IND_IS_BF_E!M7+FC_IND_IS_EA_E!M7</f>
        <v>244.07568003897029</v>
      </c>
      <c r="N7" s="8">
        <f>FC_IND_IS_BF_E!N7+FC_IND_IS_EA_E!N7</f>
        <v>230.52559920124855</v>
      </c>
      <c r="O7" s="8">
        <f>FC_IND_IS_BF_E!O7+FC_IND_IS_EA_E!O7</f>
        <v>241.16199950675809</v>
      </c>
      <c r="P7" s="8">
        <f>FC_IND_IS_BF_E!P7+FC_IND_IS_EA_E!P7</f>
        <v>192.30903852232851</v>
      </c>
      <c r="Q7" s="8">
        <f>FC_IND_IS_BF_E!Q7+FC_IND_IS_EA_E!Q7</f>
        <v>237.86125698912014</v>
      </c>
      <c r="R7" s="8">
        <f>FC_IND_IS_BF_E!R7+FC_IND_IS_EA_E!R7</f>
        <v>69.371259575218886</v>
      </c>
      <c r="S7" s="8">
        <f>FC_IND_IS_BF_E!S7+FC_IND_IS_EA_E!S7</f>
        <v>60.356210265585247</v>
      </c>
      <c r="T7" s="8">
        <f>FC_IND_IS_BF_E!T7+FC_IND_IS_EA_E!T7</f>
        <v>62.477530723074466</v>
      </c>
      <c r="U7" s="8">
        <f>FC_IND_IS_BF_E!U7+FC_IND_IS_EA_E!U7</f>
        <v>70.552268484847971</v>
      </c>
      <c r="V7" s="8">
        <f>FC_IND_IS_BF_E!V7+FC_IND_IS_EA_E!V7</f>
        <v>190.28599067584642</v>
      </c>
      <c r="W7" s="8">
        <f>FC_IND_IS_BF_E!W7+FC_IND_IS_EA_E!W7</f>
        <v>52.228863045978649</v>
      </c>
      <c r="X7" s="8">
        <f>FC_IND_IS_BF_E!X7+FC_IND_IS_EA_E!X7</f>
        <v>58.87132503520597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2261.3116086</v>
      </c>
      <c r="D11" s="19">
        <f t="shared" ref="D11:W11" si="11">SUM(D12:D16)</f>
        <v>1763.9846769600001</v>
      </c>
      <c r="E11" s="19">
        <f t="shared" si="11"/>
        <v>2179.1247825600003</v>
      </c>
      <c r="F11" s="19">
        <f t="shared" si="11"/>
        <v>2313.4316449200005</v>
      </c>
      <c r="G11" s="19">
        <f t="shared" si="11"/>
        <v>2390.0059721999996</v>
      </c>
      <c r="H11" s="19">
        <f t="shared" si="11"/>
        <v>1611.7098558000002</v>
      </c>
      <c r="I11" s="19">
        <f t="shared" si="11"/>
        <v>1352.0198313599997</v>
      </c>
      <c r="J11" s="19">
        <f t="shared" si="11"/>
        <v>524.50544519999994</v>
      </c>
      <c r="K11" s="19">
        <f t="shared" si="11"/>
        <v>602.37960419999979</v>
      </c>
      <c r="L11" s="19">
        <f t="shared" si="11"/>
        <v>279.59036820000006</v>
      </c>
      <c r="M11" s="19">
        <f t="shared" si="11"/>
        <v>315.84973860000002</v>
      </c>
      <c r="N11" s="19">
        <f t="shared" si="11"/>
        <v>820.34859059999974</v>
      </c>
      <c r="O11" s="19">
        <f t="shared" si="11"/>
        <v>1019.5109152799998</v>
      </c>
      <c r="P11" s="19">
        <f t="shared" si="11"/>
        <v>1117.6508177999997</v>
      </c>
      <c r="Q11" s="19">
        <f t="shared" si="11"/>
        <v>1030.5556667999997</v>
      </c>
      <c r="R11" s="19">
        <f t="shared" si="11"/>
        <v>1212.7302264</v>
      </c>
      <c r="S11" s="19">
        <f t="shared" si="11"/>
        <v>927.00953400000003</v>
      </c>
      <c r="T11" s="19">
        <f t="shared" si="11"/>
        <v>1241.8941770399997</v>
      </c>
      <c r="U11" s="19">
        <f t="shared" si="11"/>
        <v>944.52902940000001</v>
      </c>
      <c r="V11" s="19">
        <f t="shared" si="11"/>
        <v>115.3141902</v>
      </c>
      <c r="W11" s="19">
        <f t="shared" si="11"/>
        <v>60.568444200000023</v>
      </c>
      <c r="X11" s="19">
        <f t="shared" ref="X11" si="12">SUM(X12:X16)</f>
        <v>79.837742159999976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2.2105749599999998</v>
      </c>
      <c r="E12" s="8">
        <f>FC_IND_IS_BF_E!E12+FC_IND_IS_EA_E!E12</f>
        <v>2.1373545599999999</v>
      </c>
      <c r="F12" s="8">
        <f>FC_IND_IS_BF_E!F12+FC_IND_IS_EA_E!F12</f>
        <v>2.1802651200000005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2.1935469599999999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2.21977008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3.3715440000000006E-2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3.0990959999999998E-2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2261.3116086</v>
      </c>
      <c r="D13" s="8">
        <f>FC_IND_IS_BF_E!D13+FC_IND_IS_EA_E!D13</f>
        <v>1761.7741020000001</v>
      </c>
      <c r="E13" s="8">
        <f>FC_IND_IS_BF_E!E13+FC_IND_IS_EA_E!E13</f>
        <v>2176.9874280000004</v>
      </c>
      <c r="F13" s="8">
        <f>FC_IND_IS_BF_E!F13+FC_IND_IS_EA_E!F13</f>
        <v>2311.2513798000004</v>
      </c>
      <c r="G13" s="8">
        <f>FC_IND_IS_BF_E!G13+FC_IND_IS_EA_E!G13</f>
        <v>2390.0059721999996</v>
      </c>
      <c r="H13" s="8">
        <f>FC_IND_IS_BF_E!H13+FC_IND_IS_EA_E!H13</f>
        <v>1611.7098558000002</v>
      </c>
      <c r="I13" s="8">
        <f>FC_IND_IS_BF_E!I13+FC_IND_IS_EA_E!I13</f>
        <v>1349.8262843999996</v>
      </c>
      <c r="J13" s="8">
        <f>FC_IND_IS_BF_E!J13+FC_IND_IS_EA_E!J13</f>
        <v>524.50544519999994</v>
      </c>
      <c r="K13" s="8">
        <f>FC_IND_IS_BF_E!K13+FC_IND_IS_EA_E!K13</f>
        <v>602.37960419999979</v>
      </c>
      <c r="L13" s="8">
        <f>FC_IND_IS_BF_E!L13+FC_IND_IS_EA_E!L13</f>
        <v>279.59036820000006</v>
      </c>
      <c r="M13" s="8">
        <f>FC_IND_IS_BF_E!M13+FC_IND_IS_EA_E!M13</f>
        <v>315.84973860000002</v>
      </c>
      <c r="N13" s="8">
        <f>FC_IND_IS_BF_E!N13+FC_IND_IS_EA_E!N13</f>
        <v>820.34859059999974</v>
      </c>
      <c r="O13" s="8">
        <f>FC_IND_IS_BF_E!O13+FC_IND_IS_EA_E!O13</f>
        <v>1017.2911451999998</v>
      </c>
      <c r="P13" s="8">
        <f>FC_IND_IS_BF_E!P13+FC_IND_IS_EA_E!P13</f>
        <v>1117.6508177999997</v>
      </c>
      <c r="Q13" s="8">
        <f>FC_IND_IS_BF_E!Q13+FC_IND_IS_EA_E!Q13</f>
        <v>1030.5556667999997</v>
      </c>
      <c r="R13" s="8">
        <f>FC_IND_IS_BF_E!R13+FC_IND_IS_EA_E!R13</f>
        <v>1212.7302264</v>
      </c>
      <c r="S13" s="8">
        <f>FC_IND_IS_BF_E!S13+FC_IND_IS_EA_E!S13</f>
        <v>927.00953400000003</v>
      </c>
      <c r="T13" s="8">
        <f>FC_IND_IS_BF_E!T13+FC_IND_IS_EA_E!T13</f>
        <v>1241.8604615999998</v>
      </c>
      <c r="U13" s="8">
        <f>FC_IND_IS_BF_E!U13+FC_IND_IS_EA_E!U13</f>
        <v>944.52902940000001</v>
      </c>
      <c r="V13" s="8">
        <f>FC_IND_IS_BF_E!V13+FC_IND_IS_EA_E!V13</f>
        <v>115.3141902</v>
      </c>
      <c r="W13" s="8">
        <f>FC_IND_IS_BF_E!W13+FC_IND_IS_EA_E!W13</f>
        <v>60.568444200000023</v>
      </c>
      <c r="X13" s="8">
        <f>FC_IND_IS_BF_E!X13+FC_IND_IS_EA_E!X13</f>
        <v>79.806751199999979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9067.5390239999997</v>
      </c>
      <c r="D17" s="27">
        <f t="shared" ref="D17:W17" si="14">SUM(D18:D21)</f>
        <v>7764.6188447999994</v>
      </c>
      <c r="E17" s="27">
        <f t="shared" si="14"/>
        <v>7007.6596391999983</v>
      </c>
      <c r="F17" s="27">
        <f t="shared" si="14"/>
        <v>7507.0529568000011</v>
      </c>
      <c r="G17" s="27">
        <f t="shared" si="14"/>
        <v>7927.887628800001</v>
      </c>
      <c r="H17" s="27">
        <f t="shared" si="14"/>
        <v>5646.711715200001</v>
      </c>
      <c r="I17" s="27">
        <f t="shared" si="14"/>
        <v>6013.3589567999989</v>
      </c>
      <c r="J17" s="27">
        <f t="shared" si="14"/>
        <v>8185.9090464000001</v>
      </c>
      <c r="K17" s="27">
        <f t="shared" si="14"/>
        <v>5388.2681255999996</v>
      </c>
      <c r="L17" s="27">
        <f t="shared" si="14"/>
        <v>2888.3728583999996</v>
      </c>
      <c r="M17" s="27">
        <f t="shared" si="14"/>
        <v>3541.3611408000002</v>
      </c>
      <c r="N17" s="27">
        <f t="shared" si="14"/>
        <v>3337.8916248000005</v>
      </c>
      <c r="O17" s="27">
        <f t="shared" si="14"/>
        <v>3325.5081792000001</v>
      </c>
      <c r="P17" s="27">
        <f t="shared" si="14"/>
        <v>3190.4978975999993</v>
      </c>
      <c r="Q17" s="27">
        <f t="shared" si="14"/>
        <v>3502.5976079999996</v>
      </c>
      <c r="R17" s="27">
        <f t="shared" si="14"/>
        <v>3046.0530888000003</v>
      </c>
      <c r="S17" s="27">
        <f t="shared" si="14"/>
        <v>3041.3597111999998</v>
      </c>
      <c r="T17" s="27">
        <f t="shared" si="14"/>
        <v>3255.0284951999997</v>
      </c>
      <c r="U17" s="27">
        <f t="shared" si="14"/>
        <v>2940.5128507200006</v>
      </c>
      <c r="V17" s="27">
        <f t="shared" si="14"/>
        <v>2986.1992540799993</v>
      </c>
      <c r="W17" s="27">
        <f t="shared" si="14"/>
        <v>2358.1533974400004</v>
      </c>
      <c r="X17" s="27">
        <f t="shared" ref="X17" si="15">SUM(X18:X21)</f>
        <v>2541.9056241600001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780.29891999999984</v>
      </c>
      <c r="D19" s="8">
        <f>FC_IND_IS_BF_E!D19+FC_IND_IS_EA_E!D19</f>
        <v>754.52472</v>
      </c>
      <c r="E19" s="8">
        <f>FC_IND_IS_BF_E!E19+FC_IND_IS_EA_E!E19</f>
        <v>671.4079200000001</v>
      </c>
      <c r="F19" s="8">
        <f>FC_IND_IS_BF_E!F19+FC_IND_IS_EA_E!F19</f>
        <v>716.24304000000029</v>
      </c>
      <c r="G19" s="8">
        <f>FC_IND_IS_BF_E!G19+FC_IND_IS_EA_E!G19</f>
        <v>679.39992000000007</v>
      </c>
      <c r="H19" s="8">
        <f>FC_IND_IS_BF_E!H19+FC_IND_IS_EA_E!H19</f>
        <v>558.12131999999997</v>
      </c>
      <c r="I19" s="8">
        <f>FC_IND_IS_BF_E!I19+FC_IND_IS_EA_E!I19</f>
        <v>569.86955999999986</v>
      </c>
      <c r="J19" s="8">
        <f>FC_IND_IS_BF_E!J19+FC_IND_IS_EA_E!J19</f>
        <v>616.50288</v>
      </c>
      <c r="K19" s="8">
        <f>FC_IND_IS_BF_E!K19+FC_IND_IS_EA_E!K19</f>
        <v>437.32223999999997</v>
      </c>
      <c r="L19" s="8">
        <f>FC_IND_IS_BF_E!L19+FC_IND_IS_EA_E!L19</f>
        <v>235.12463999999991</v>
      </c>
      <c r="M19" s="8">
        <f>FC_IND_IS_BF_E!M19+FC_IND_IS_EA_E!M19</f>
        <v>371.98764000000006</v>
      </c>
      <c r="N19" s="8">
        <f>FC_IND_IS_BF_E!N19+FC_IND_IS_EA_E!N19</f>
        <v>373.86576000000002</v>
      </c>
      <c r="O19" s="8">
        <f>FC_IND_IS_BF_E!O19+FC_IND_IS_EA_E!O19</f>
        <v>365.43419999999992</v>
      </c>
      <c r="P19" s="8">
        <f>FC_IND_IS_BF_E!P19+FC_IND_IS_EA_E!P19</f>
        <v>378.18143999999995</v>
      </c>
      <c r="Q19" s="8">
        <f>FC_IND_IS_BF_E!Q19+FC_IND_IS_EA_E!Q19</f>
        <v>400.19940000000003</v>
      </c>
      <c r="R19" s="8">
        <f>FC_IND_IS_BF_E!R19+FC_IND_IS_EA_E!R19</f>
        <v>246.63311999999991</v>
      </c>
      <c r="S19" s="8">
        <f>FC_IND_IS_BF_E!S19+FC_IND_IS_EA_E!S19</f>
        <v>193.6062</v>
      </c>
      <c r="T19" s="8">
        <f>FC_IND_IS_BF_E!T19+FC_IND_IS_EA_E!T19</f>
        <v>221.14183679999991</v>
      </c>
      <c r="U19" s="8">
        <f>FC_IND_IS_BF_E!U19+FC_IND_IS_EA_E!U19</f>
        <v>234.51373152000008</v>
      </c>
      <c r="V19" s="8">
        <f>FC_IND_IS_BF_E!V19+FC_IND_IS_EA_E!V19</f>
        <v>196.96156128000001</v>
      </c>
      <c r="W19" s="8">
        <f>FC_IND_IS_BF_E!W19+FC_IND_IS_EA_E!W19</f>
        <v>180.17340623999996</v>
      </c>
      <c r="X19" s="8">
        <f>FC_IND_IS_BF_E!X19+FC_IND_IS_EA_E!X19</f>
        <v>236.59340976000007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8287.2401040000004</v>
      </c>
      <c r="D20" s="8">
        <f>FC_IND_IS_BF_E!D20+FC_IND_IS_EA_E!D20</f>
        <v>6959.6804159999992</v>
      </c>
      <c r="E20" s="8">
        <f>FC_IND_IS_BF_E!E20+FC_IND_IS_EA_E!E20</f>
        <v>6207.759791999998</v>
      </c>
      <c r="F20" s="8">
        <f>FC_IND_IS_BF_E!F20+FC_IND_IS_EA_E!F20</f>
        <v>6573.320208000001</v>
      </c>
      <c r="G20" s="8">
        <f>FC_IND_IS_BF_E!G20+FC_IND_IS_EA_E!G20</f>
        <v>6947.4600000000009</v>
      </c>
      <c r="H20" s="8">
        <f>FC_IND_IS_BF_E!H20+FC_IND_IS_EA_E!H20</f>
        <v>4912.9601040000007</v>
      </c>
      <c r="I20" s="8">
        <f>FC_IND_IS_BF_E!I20+FC_IND_IS_EA_E!I20</f>
        <v>5258.7596879999992</v>
      </c>
      <c r="J20" s="8">
        <f>FC_IND_IS_BF_E!J20+FC_IND_IS_EA_E!J20</f>
        <v>7330.4403119999997</v>
      </c>
      <c r="K20" s="8">
        <f>FC_IND_IS_BF_E!K20+FC_IND_IS_EA_E!K20</f>
        <v>4770.2201039999991</v>
      </c>
      <c r="L20" s="8">
        <f>FC_IND_IS_BF_E!L20+FC_IND_IS_EA_E!L20</f>
        <v>2566.9799999999996</v>
      </c>
      <c r="M20" s="8">
        <f>FC_IND_IS_BF_E!M20+FC_IND_IS_EA_E!M20</f>
        <v>3135.3397919999998</v>
      </c>
      <c r="N20" s="8">
        <f>FC_IND_IS_BF_E!N20+FC_IND_IS_EA_E!N20</f>
        <v>2927.0797920000005</v>
      </c>
      <c r="O20" s="8">
        <f>FC_IND_IS_BF_E!O20+FC_IND_IS_EA_E!O20</f>
        <v>2951.5196880000003</v>
      </c>
      <c r="P20" s="8">
        <f>FC_IND_IS_BF_E!P20+FC_IND_IS_EA_E!P20</f>
        <v>2807.2203119999995</v>
      </c>
      <c r="Q20" s="8">
        <f>FC_IND_IS_BF_E!Q20+FC_IND_IS_EA_E!Q20</f>
        <v>3084.3802079999996</v>
      </c>
      <c r="R20" s="8">
        <f>FC_IND_IS_BF_E!R20+FC_IND_IS_EA_E!R20</f>
        <v>2659.2798960000005</v>
      </c>
      <c r="S20" s="8">
        <f>FC_IND_IS_BF_E!S20+FC_IND_IS_EA_E!S20</f>
        <v>2737.2795839999994</v>
      </c>
      <c r="T20" s="8">
        <f>FC_IND_IS_BF_E!T20+FC_IND_IS_EA_E!T20</f>
        <v>2932.9812719999995</v>
      </c>
      <c r="U20" s="8">
        <f>FC_IND_IS_BF_E!U20+FC_IND_IS_EA_E!U20</f>
        <v>2642.1819840000007</v>
      </c>
      <c r="V20" s="8">
        <f>FC_IND_IS_BF_E!V20+FC_IND_IS_EA_E!V20</f>
        <v>2702.3752079999995</v>
      </c>
      <c r="W20" s="8">
        <f>FC_IND_IS_BF_E!W20+FC_IND_IS_EA_E!W20</f>
        <v>2083.9188240000003</v>
      </c>
      <c r="X20" s="8">
        <f>FC_IND_IS_BF_E!X20+FC_IND_IS_EA_E!X20</f>
        <v>2209.7041199999999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50.413708800000009</v>
      </c>
      <c r="E21" s="8">
        <f>FC_IND_IS_BF_E!E21+FC_IND_IS_EA_E!E21</f>
        <v>128.49192720000002</v>
      </c>
      <c r="F21" s="8">
        <f>FC_IND_IS_BF_E!F21+FC_IND_IS_EA_E!F21</f>
        <v>217.48970880000005</v>
      </c>
      <c r="G21" s="8">
        <f>FC_IND_IS_BF_E!G21+FC_IND_IS_EA_E!G21</f>
        <v>301.02770880000003</v>
      </c>
      <c r="H21" s="8">
        <f>FC_IND_IS_BF_E!H21+FC_IND_IS_EA_E!H21</f>
        <v>175.63029120000002</v>
      </c>
      <c r="I21" s="8">
        <f>FC_IND_IS_BF_E!I21+FC_IND_IS_EA_E!I21</f>
        <v>184.72970880000003</v>
      </c>
      <c r="J21" s="8">
        <f>FC_IND_IS_BF_E!J21+FC_IND_IS_EA_E!J21</f>
        <v>238.96585439999996</v>
      </c>
      <c r="K21" s="8">
        <f>FC_IND_IS_BF_E!K21+FC_IND_IS_EA_E!K21</f>
        <v>180.72578159999998</v>
      </c>
      <c r="L21" s="8">
        <f>FC_IND_IS_BF_E!L21+FC_IND_IS_EA_E!L21</f>
        <v>86.268218399999967</v>
      </c>
      <c r="M21" s="8">
        <f>FC_IND_IS_BF_E!M21+FC_IND_IS_EA_E!M21</f>
        <v>34.033708800000007</v>
      </c>
      <c r="N21" s="8">
        <f>FC_IND_IS_BF_E!N21+FC_IND_IS_EA_E!N21</f>
        <v>36.946072800000003</v>
      </c>
      <c r="O21" s="8">
        <f>FC_IND_IS_BF_E!O21+FC_IND_IS_EA_E!O21</f>
        <v>8.5542911999999962</v>
      </c>
      <c r="P21" s="8">
        <f>FC_IND_IS_BF_E!P21+FC_IND_IS_EA_E!P21</f>
        <v>5.0961455999999998</v>
      </c>
      <c r="Q21" s="8">
        <f>FC_IND_IS_BF_E!Q21+FC_IND_IS_EA_E!Q21</f>
        <v>18.018000000000004</v>
      </c>
      <c r="R21" s="8">
        <f>FC_IND_IS_BF_E!R21+FC_IND_IS_EA_E!R21</f>
        <v>140.14007279999998</v>
      </c>
      <c r="S21" s="8">
        <f>FC_IND_IS_BF_E!S21+FC_IND_IS_EA_E!S21</f>
        <v>110.47392720000002</v>
      </c>
      <c r="T21" s="8">
        <f>FC_IND_IS_BF_E!T21+FC_IND_IS_EA_E!T21</f>
        <v>100.90538640000003</v>
      </c>
      <c r="U21" s="8">
        <f>FC_IND_IS_BF_E!U21+FC_IND_IS_EA_E!U21</f>
        <v>63.817135199999989</v>
      </c>
      <c r="V21" s="8">
        <f>FC_IND_IS_BF_E!V21+FC_IND_IS_EA_E!V21</f>
        <v>86.862484799999976</v>
      </c>
      <c r="W21" s="8">
        <f>FC_IND_IS_BF_E!W21+FC_IND_IS_EA_E!W21</f>
        <v>94.0611672</v>
      </c>
      <c r="X21" s="8">
        <f>FC_IND_IS_BF_E!X21+FC_IND_IS_EA_E!X21</f>
        <v>95.608094400000027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137.77350768000002</v>
      </c>
      <c r="D26" s="27">
        <f t="shared" ref="D26:W26" si="20">SUM(D27,D33)</f>
        <v>74.715364080000015</v>
      </c>
      <c r="E26" s="27">
        <f t="shared" si="20"/>
        <v>24.481860120000004</v>
      </c>
      <c r="F26" s="27">
        <f t="shared" si="20"/>
        <v>21.49743204</v>
      </c>
      <c r="G26" s="27">
        <f t="shared" si="20"/>
        <v>18.512776799999997</v>
      </c>
      <c r="H26" s="27">
        <f t="shared" si="20"/>
        <v>6.3726296399999995</v>
      </c>
      <c r="I26" s="27">
        <f t="shared" si="20"/>
        <v>9.5588110799999999</v>
      </c>
      <c r="J26" s="27">
        <f t="shared" si="20"/>
        <v>6.3726296399999978</v>
      </c>
      <c r="K26" s="27">
        <f t="shared" si="20"/>
        <v>9.3572848799999999</v>
      </c>
      <c r="L26" s="27">
        <f t="shared" si="20"/>
        <v>9.3198290399999983</v>
      </c>
      <c r="M26" s="27">
        <f t="shared" si="20"/>
        <v>9.3198290399999983</v>
      </c>
      <c r="N26" s="27">
        <f t="shared" si="20"/>
        <v>12.439868039999997</v>
      </c>
      <c r="O26" s="27">
        <f t="shared" si="20"/>
        <v>15.253968239999997</v>
      </c>
      <c r="P26" s="27">
        <f t="shared" si="20"/>
        <v>15.471356759999997</v>
      </c>
      <c r="Q26" s="27">
        <f t="shared" si="20"/>
        <v>15.559907039999997</v>
      </c>
      <c r="R26" s="27">
        <f t="shared" si="20"/>
        <v>15.515358119999998</v>
      </c>
      <c r="S26" s="27">
        <f t="shared" si="20"/>
        <v>15.515358119999998</v>
      </c>
      <c r="T26" s="27">
        <f t="shared" si="20"/>
        <v>18.527942880000001</v>
      </c>
      <c r="U26" s="27">
        <f t="shared" si="20"/>
        <v>17.510648759999999</v>
      </c>
      <c r="V26" s="27">
        <f t="shared" si="20"/>
        <v>17.240448959999998</v>
      </c>
      <c r="W26" s="27">
        <f t="shared" si="20"/>
        <v>13.786445520000001</v>
      </c>
      <c r="X26" s="27">
        <f t="shared" ref="X26" si="21">SUM(X27,X33)</f>
        <v>15.165964079999998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137.77350768000002</v>
      </c>
      <c r="D33" s="19">
        <f t="shared" ref="D33:W33" si="26">SUM(D34:D50)</f>
        <v>74.715364080000015</v>
      </c>
      <c r="E33" s="19">
        <f t="shared" si="26"/>
        <v>24.481860120000004</v>
      </c>
      <c r="F33" s="19">
        <f t="shared" si="26"/>
        <v>21.49743204</v>
      </c>
      <c r="G33" s="19">
        <f t="shared" si="26"/>
        <v>18.512776799999997</v>
      </c>
      <c r="H33" s="19">
        <f t="shared" si="26"/>
        <v>6.3726296399999995</v>
      </c>
      <c r="I33" s="19">
        <f t="shared" si="26"/>
        <v>9.5588110799999999</v>
      </c>
      <c r="J33" s="19">
        <f t="shared" si="26"/>
        <v>6.3726296399999978</v>
      </c>
      <c r="K33" s="19">
        <f t="shared" si="26"/>
        <v>9.3572848799999999</v>
      </c>
      <c r="L33" s="19">
        <f t="shared" si="26"/>
        <v>9.3198290399999983</v>
      </c>
      <c r="M33" s="19">
        <f t="shared" si="26"/>
        <v>9.3198290399999983</v>
      </c>
      <c r="N33" s="19">
        <f t="shared" si="26"/>
        <v>12.439868039999997</v>
      </c>
      <c r="O33" s="19">
        <f t="shared" si="26"/>
        <v>15.253968239999997</v>
      </c>
      <c r="P33" s="19">
        <f t="shared" si="26"/>
        <v>15.471356759999997</v>
      </c>
      <c r="Q33" s="19">
        <f t="shared" si="26"/>
        <v>15.559907039999997</v>
      </c>
      <c r="R33" s="19">
        <f t="shared" si="26"/>
        <v>15.515358119999998</v>
      </c>
      <c r="S33" s="19">
        <f t="shared" si="26"/>
        <v>15.515358119999998</v>
      </c>
      <c r="T33" s="19">
        <f t="shared" si="26"/>
        <v>18.527942880000001</v>
      </c>
      <c r="U33" s="19">
        <f t="shared" si="26"/>
        <v>17.510648759999999</v>
      </c>
      <c r="V33" s="19">
        <f t="shared" si="26"/>
        <v>17.240448959999998</v>
      </c>
      <c r="W33" s="19">
        <f t="shared" si="26"/>
        <v>13.786445520000001</v>
      </c>
      <c r="X33" s="19">
        <f t="shared" ref="X33" si="27">SUM(X34:X50)</f>
        <v>15.165964079999998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11.938620960000002</v>
      </c>
      <c r="D36" s="8">
        <f>FC_IND_IS_BF_E!D36+FC_IND_IS_EA_E!D36</f>
        <v>11.93862096</v>
      </c>
      <c r="E36" s="8">
        <f>FC_IND_IS_BF_E!E36+FC_IND_IS_EA_E!E36</f>
        <v>14.923049040000002</v>
      </c>
      <c r="F36" s="8">
        <f>FC_IND_IS_BF_E!F36+FC_IND_IS_EA_E!F36</f>
        <v>11.93862096</v>
      </c>
      <c r="G36" s="8">
        <f>FC_IND_IS_BF_E!G36+FC_IND_IS_EA_E!G36</f>
        <v>8.9539657199999994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2.9846552400000004</v>
      </c>
      <c r="L36" s="8">
        <f>FC_IND_IS_BF_E!L36+FC_IND_IS_EA_E!L36</f>
        <v>2.9026504799999988</v>
      </c>
      <c r="M36" s="8">
        <f>FC_IND_IS_BF_E!M36+FC_IND_IS_EA_E!M36</f>
        <v>2.9026504799999993</v>
      </c>
      <c r="N36" s="8">
        <f>FC_IND_IS_BF_E!N36+FC_IND_IS_EA_E!N36</f>
        <v>2.9026504799999993</v>
      </c>
      <c r="O36" s="8">
        <f>FC_IND_IS_BF_E!O36+FC_IND_IS_EA_E!O36</f>
        <v>5.8053009600000003</v>
      </c>
      <c r="P36" s="8">
        <f>FC_IND_IS_BF_E!P36+FC_IND_IS_EA_E!P36</f>
        <v>2.9026504799999993</v>
      </c>
      <c r="Q36" s="8">
        <f>FC_IND_IS_BF_E!Q36+FC_IND_IS_EA_E!Q36</f>
        <v>2.9026504799999993</v>
      </c>
      <c r="R36" s="8">
        <f>FC_IND_IS_BF_E!R36+FC_IND_IS_EA_E!R36</f>
        <v>2.9026504799999993</v>
      </c>
      <c r="S36" s="8">
        <f>FC_IND_IS_BF_E!S36+FC_IND_IS_EA_E!S36</f>
        <v>2.9026504799999988</v>
      </c>
      <c r="T36" s="8">
        <f>FC_IND_IS_BF_E!T36+FC_IND_IS_EA_E!T36</f>
        <v>2.8676678400000002</v>
      </c>
      <c r="U36" s="8">
        <f>FC_IND_IS_BF_E!U36+FC_IND_IS_EA_E!U36</f>
        <v>3.4628270399999996</v>
      </c>
      <c r="V36" s="8">
        <f>FC_IND_IS_BF_E!V36+FC_IND_IS_EA_E!V36</f>
        <v>3.2974545600000003</v>
      </c>
      <c r="W36" s="8">
        <f>FC_IND_IS_BF_E!W36+FC_IND_IS_EA_E!W36</f>
        <v>2.5659993600000002</v>
      </c>
      <c r="X36" s="8">
        <f>FC_IND_IS_BF_E!X36+FC_IND_IS_EA_E!X36</f>
        <v>2.9171887199999995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0.16690212000000001</v>
      </c>
      <c r="U37" s="8">
        <f>FC_IND_IS_BF_E!U37+FC_IND_IS_EA_E!U37</f>
        <v>0.23251536000000003</v>
      </c>
      <c r="V37" s="8">
        <f>FC_IND_IS_BF_E!V37+FC_IND_IS_EA_E!V37</f>
        <v>0.34278552000000007</v>
      </c>
      <c r="W37" s="8">
        <f>FC_IND_IS_BF_E!W37+FC_IND_IS_EA_E!W37</f>
        <v>3.268188000000001E-2</v>
      </c>
      <c r="X37" s="8">
        <f>FC_IND_IS_BF_E!X37+FC_IND_IS_EA_E!X37</f>
        <v>5.3638199999999983E-2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6.2983537200000006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38.235511079999981</v>
      </c>
      <c r="D43" s="8">
        <f>FC_IND_IS_BF_E!D43+FC_IND_IS_EA_E!D43</f>
        <v>12.745259280000001</v>
      </c>
      <c r="E43" s="8">
        <f>FC_IND_IS_BF_E!E43+FC_IND_IS_EA_E!E43</f>
        <v>9.5588110800000017</v>
      </c>
      <c r="F43" s="8">
        <f>FC_IND_IS_BF_E!F43+FC_IND_IS_EA_E!F43</f>
        <v>9.5588110800000017</v>
      </c>
      <c r="G43" s="8">
        <f>FC_IND_IS_BF_E!G43+FC_IND_IS_EA_E!G43</f>
        <v>9.5588110799999999</v>
      </c>
      <c r="H43" s="8">
        <f>FC_IND_IS_BF_E!H43+FC_IND_IS_EA_E!H43</f>
        <v>6.3726296399999995</v>
      </c>
      <c r="I43" s="8">
        <f>FC_IND_IS_BF_E!I43+FC_IND_IS_EA_E!I43</f>
        <v>9.5588110799999999</v>
      </c>
      <c r="J43" s="8">
        <f>FC_IND_IS_BF_E!J43+FC_IND_IS_EA_E!J43</f>
        <v>6.3726296399999978</v>
      </c>
      <c r="K43" s="8">
        <f>FC_IND_IS_BF_E!K43+FC_IND_IS_EA_E!K43</f>
        <v>6.3726296399999995</v>
      </c>
      <c r="L43" s="8">
        <f>FC_IND_IS_BF_E!L43+FC_IND_IS_EA_E!L43</f>
        <v>6.41717856</v>
      </c>
      <c r="M43" s="8">
        <f>FC_IND_IS_BF_E!M43+FC_IND_IS_EA_E!M43</f>
        <v>6.41717856</v>
      </c>
      <c r="N43" s="8">
        <f>FC_IND_IS_BF_E!N43+FC_IND_IS_EA_E!N43</f>
        <v>6.41717856</v>
      </c>
      <c r="O43" s="8">
        <f>FC_IND_IS_BF_E!O43+FC_IND_IS_EA_E!O43</f>
        <v>3.2085892799999982</v>
      </c>
      <c r="P43" s="8">
        <f>FC_IND_IS_BF_E!P43+FC_IND_IS_EA_E!P43</f>
        <v>3.2085892799999991</v>
      </c>
      <c r="Q43" s="8">
        <f>FC_IND_IS_BF_E!Q43+FC_IND_IS_EA_E!Q43</f>
        <v>6.4171785599999982</v>
      </c>
      <c r="R43" s="8">
        <f>FC_IND_IS_BF_E!R43+FC_IND_IS_EA_E!R43</f>
        <v>6.3726296399999995</v>
      </c>
      <c r="S43" s="8">
        <f>FC_IND_IS_BF_E!S43+FC_IND_IS_EA_E!S43</f>
        <v>6.3726296399999987</v>
      </c>
      <c r="T43" s="8">
        <f>FC_IND_IS_BF_E!T43+FC_IND_IS_EA_E!T43</f>
        <v>9.5972245199999975</v>
      </c>
      <c r="U43" s="8">
        <f>FC_IND_IS_BF_E!U43+FC_IND_IS_EA_E!U43</f>
        <v>9.8965292399999996</v>
      </c>
      <c r="V43" s="8">
        <f>FC_IND_IS_BF_E!V43+FC_IND_IS_EA_E!V43</f>
        <v>10.374563159999997</v>
      </c>
      <c r="W43" s="8">
        <f>FC_IND_IS_BF_E!W43+FC_IND_IS_EA_E!W43</f>
        <v>7.108620479999999</v>
      </c>
      <c r="X43" s="8">
        <f>FC_IND_IS_BF_E!X43+FC_IND_IS_EA_E!X43</f>
        <v>7.2489362400000017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81.301021920000039</v>
      </c>
      <c r="D44" s="8">
        <f>FC_IND_IS_BF_E!D44+FC_IND_IS_EA_E!D44</f>
        <v>50.031483840000014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1.8947520000000002E-2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3.1200389999999993</v>
      </c>
      <c r="O48" s="8">
        <f>FC_IND_IS_BF_E!O48+FC_IND_IS_EA_E!O48</f>
        <v>6.2400779999999987</v>
      </c>
      <c r="P48" s="8">
        <f>FC_IND_IS_BF_E!P48+FC_IND_IS_EA_E!P48</f>
        <v>9.3601169999999989</v>
      </c>
      <c r="Q48" s="8">
        <f>FC_IND_IS_BF_E!Q48+FC_IND_IS_EA_E!Q48</f>
        <v>6.2400779999999987</v>
      </c>
      <c r="R48" s="8">
        <f>FC_IND_IS_BF_E!R48+FC_IND_IS_EA_E!R48</f>
        <v>6.2400779999999996</v>
      </c>
      <c r="S48" s="8">
        <f>FC_IND_IS_BF_E!S48+FC_IND_IS_EA_E!S48</f>
        <v>6.2400779999999996</v>
      </c>
      <c r="T48" s="8">
        <f>FC_IND_IS_BF_E!T48+FC_IND_IS_EA_E!T48</f>
        <v>5.8750380000000018</v>
      </c>
      <c r="U48" s="8">
        <f>FC_IND_IS_BF_E!U48+FC_IND_IS_EA_E!U48</f>
        <v>3.8813580000000005</v>
      </c>
      <c r="V48" s="8">
        <f>FC_IND_IS_BF_E!V48+FC_IND_IS_EA_E!V48</f>
        <v>3.2074380000000002</v>
      </c>
      <c r="W48" s="8">
        <f>FC_IND_IS_BF_E!W48+FC_IND_IS_EA_E!W48</f>
        <v>4.04352</v>
      </c>
      <c r="X48" s="8">
        <f>FC_IND_IS_BF_E!X48+FC_IND_IS_EA_E!X48</f>
        <v>4.9108409999999978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2.1110400000000001E-2</v>
      </c>
      <c r="U50" s="8">
        <f>FC_IND_IS_BF_E!U50+FC_IND_IS_EA_E!U50</f>
        <v>1.8471600000000001E-2</v>
      </c>
      <c r="V50" s="8">
        <f>FC_IND_IS_BF_E!V50+FC_IND_IS_EA_E!V50</f>
        <v>1.820772E-2</v>
      </c>
      <c r="W50" s="8">
        <f>FC_IND_IS_BF_E!W50+FC_IND_IS_EA_E!W50</f>
        <v>3.5623799999999997E-2</v>
      </c>
      <c r="X50" s="8">
        <f>FC_IND_IS_BF_E!X50+FC_IND_IS_EA_E!X50</f>
        <v>3.5359919999999982E-2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1235.54079</v>
      </c>
      <c r="D51" s="27">
        <f>FC_IND_IS_BF_E!D51+FC_IND_IS_EA_E!D51</f>
        <v>1028.2288500000002</v>
      </c>
      <c r="E51" s="27">
        <f>FC_IND_IS_BF_E!E51+FC_IND_IS_EA_E!E51</f>
        <v>867.46869000000015</v>
      </c>
      <c r="F51" s="27">
        <f>FC_IND_IS_BF_E!F51+FC_IND_IS_EA_E!F51</f>
        <v>831.77226000000007</v>
      </c>
      <c r="G51" s="27">
        <f>FC_IND_IS_BF_E!G51+FC_IND_IS_EA_E!G51</f>
        <v>1119.9691800000001</v>
      </c>
      <c r="H51" s="27">
        <f>FC_IND_IS_BF_E!H51+FC_IND_IS_EA_E!H51</f>
        <v>1147.5367200000001</v>
      </c>
      <c r="I51" s="27">
        <f>FC_IND_IS_BF_E!I51+FC_IND_IS_EA_E!I51</f>
        <v>1177.9821899999999</v>
      </c>
      <c r="J51" s="27">
        <f>FC_IND_IS_BF_E!J51+FC_IND_IS_EA_E!J51</f>
        <v>1274.3676</v>
      </c>
      <c r="K51" s="27">
        <f>FC_IND_IS_BF_E!K51+FC_IND_IS_EA_E!K51</f>
        <v>1144.25487</v>
      </c>
      <c r="L51" s="27">
        <f>FC_IND_IS_BF_E!L51+FC_IND_IS_EA_E!L51</f>
        <v>930.98510999999996</v>
      </c>
      <c r="M51" s="27">
        <f>FC_IND_IS_BF_E!M51+FC_IND_IS_EA_E!M51</f>
        <v>948.95955000000004</v>
      </c>
      <c r="N51" s="27">
        <f>FC_IND_IS_BF_E!N51+FC_IND_IS_EA_E!N51</f>
        <v>965.41928999999982</v>
      </c>
      <c r="O51" s="27">
        <f>FC_IND_IS_BF_E!O51+FC_IND_IS_EA_E!O51</f>
        <v>948.35367000000019</v>
      </c>
      <c r="P51" s="27">
        <f>FC_IND_IS_BF_E!P51+FC_IND_IS_EA_E!P51</f>
        <v>911.19303000000002</v>
      </c>
      <c r="Q51" s="27">
        <f>FC_IND_IS_BF_E!Q51+FC_IND_IS_EA_E!Q51</f>
        <v>903.01364999999998</v>
      </c>
      <c r="R51" s="27">
        <f>FC_IND_IS_BF_E!R51+FC_IND_IS_EA_E!R51</f>
        <v>936.94293000000016</v>
      </c>
      <c r="S51" s="27">
        <f>FC_IND_IS_BF_E!S51+FC_IND_IS_EA_E!S51</f>
        <v>1091.5937999999999</v>
      </c>
      <c r="T51" s="27">
        <f>FC_IND_IS_BF_E!T51+FC_IND_IS_EA_E!T51</f>
        <v>1330.4270509200003</v>
      </c>
      <c r="U51" s="27">
        <f>FC_IND_IS_BF_E!U51+FC_IND_IS_EA_E!U51</f>
        <v>1403.7193447200002</v>
      </c>
      <c r="V51" s="27">
        <f>FC_IND_IS_BF_E!V51+FC_IND_IS_EA_E!V51</f>
        <v>1189.9842688800004</v>
      </c>
      <c r="W51" s="27">
        <f>FC_IND_IS_BF_E!W51+FC_IND_IS_EA_E!W51</f>
        <v>1199.5252632000002</v>
      </c>
      <c r="X51" s="27">
        <f>FC_IND_IS_BF_E!X51+FC_IND_IS_EA_E!X51</f>
        <v>1297.1860506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3.6036000000000002E-3</v>
      </c>
      <c r="W52" s="27">
        <f t="shared" si="29"/>
        <v>3.6035999999999998E-3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3.6036000000000002E-3</v>
      </c>
      <c r="W53" s="8">
        <f>FC_IND_IS_BF_E!W53+FC_IND_IS_EA_E!W53</f>
        <v>3.6035999999999998E-3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0.33586559999999993</v>
      </c>
      <c r="D61" s="49">
        <f t="shared" si="31"/>
        <v>0.67213439999999969</v>
      </c>
      <c r="E61" s="49">
        <f t="shared" si="31"/>
        <v>0.33586559999999999</v>
      </c>
      <c r="F61" s="49">
        <f t="shared" si="31"/>
        <v>0.44795520000000005</v>
      </c>
      <c r="G61" s="49">
        <f t="shared" si="31"/>
        <v>0.4479552</v>
      </c>
      <c r="H61" s="49">
        <f t="shared" si="31"/>
        <v>0.2241792</v>
      </c>
      <c r="I61" s="49">
        <f t="shared" si="31"/>
        <v>0.11208959999999998</v>
      </c>
      <c r="J61" s="49">
        <f t="shared" si="31"/>
        <v>0.11208959999999998</v>
      </c>
      <c r="K61" s="49">
        <f t="shared" si="31"/>
        <v>0.11208959999999998</v>
      </c>
      <c r="L61" s="49">
        <f t="shared" si="31"/>
        <v>0.11208959999999998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0.11208959999999998</v>
      </c>
      <c r="Q61" s="49">
        <f t="shared" si="31"/>
        <v>0.11208959999999998</v>
      </c>
      <c r="R61" s="49">
        <f t="shared" si="31"/>
        <v>0.11208959999999998</v>
      </c>
      <c r="S61" s="49">
        <f t="shared" si="31"/>
        <v>0.11208959999999998</v>
      </c>
      <c r="T61" s="49">
        <f t="shared" si="31"/>
        <v>9.8380799999999977E-2</v>
      </c>
      <c r="U61" s="49">
        <f t="shared" si="31"/>
        <v>0.15321599999999996</v>
      </c>
      <c r="V61" s="49">
        <f t="shared" si="31"/>
        <v>8.0236799999999997E-2</v>
      </c>
      <c r="W61" s="49">
        <f t="shared" si="31"/>
        <v>0</v>
      </c>
      <c r="X61" s="49">
        <f t="shared" si="31"/>
        <v>0.86002560000000006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0.33586559999999993</v>
      </c>
      <c r="D62" s="52">
        <f>FC_IND_IS_BF_E!D62+FC_IND_IS_EA_E!D62</f>
        <v>0.67213439999999969</v>
      </c>
      <c r="E62" s="52">
        <f>FC_IND_IS_BF_E!E62+FC_IND_IS_EA_E!E62</f>
        <v>0.33586559999999999</v>
      </c>
      <c r="F62" s="52">
        <f>FC_IND_IS_BF_E!F62+FC_IND_IS_EA_E!F62</f>
        <v>0.44795520000000005</v>
      </c>
      <c r="G62" s="52">
        <f>FC_IND_IS_BF_E!G62+FC_IND_IS_EA_E!G62</f>
        <v>0.4479552</v>
      </c>
      <c r="H62" s="52">
        <f>FC_IND_IS_BF_E!H62+FC_IND_IS_EA_E!H62</f>
        <v>0.2241792</v>
      </c>
      <c r="I62" s="52">
        <f>FC_IND_IS_BF_E!I62+FC_IND_IS_EA_E!I62</f>
        <v>0.11208959999999998</v>
      </c>
      <c r="J62" s="52">
        <f>FC_IND_IS_BF_E!J62+FC_IND_IS_EA_E!J62</f>
        <v>0.11208959999999998</v>
      </c>
      <c r="K62" s="52">
        <f>FC_IND_IS_BF_E!K62+FC_IND_IS_EA_E!K62</f>
        <v>0.11208959999999998</v>
      </c>
      <c r="L62" s="52">
        <f>FC_IND_IS_BF_E!L62+FC_IND_IS_EA_E!L62</f>
        <v>0.11208959999999998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0.11208959999999998</v>
      </c>
      <c r="S62" s="52">
        <f>FC_IND_IS_BF_E!S62+FC_IND_IS_EA_E!S62</f>
        <v>0.11208959999999998</v>
      </c>
      <c r="T62" s="52">
        <f>FC_IND_IS_BF_E!T62+FC_IND_IS_EA_E!T62</f>
        <v>9.8380799999999977E-2</v>
      </c>
      <c r="U62" s="52">
        <f>FC_IND_IS_BF_E!U62+FC_IND_IS_EA_E!U62</f>
        <v>0.15321599999999996</v>
      </c>
      <c r="V62" s="52">
        <f>FC_IND_IS_BF_E!V62+FC_IND_IS_EA_E!V62</f>
        <v>8.0236799999999997E-2</v>
      </c>
      <c r="W62" s="52">
        <f>FC_IND_IS_BF_E!W62+FC_IND_IS_EA_E!W62</f>
        <v>0</v>
      </c>
      <c r="X62" s="52">
        <f>FC_IND_IS_BF_E!X62+FC_IND_IS_EA_E!X62</f>
        <v>0.86002560000000006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13349.849654873869</v>
      </c>
      <c r="D2" s="21">
        <f t="shared" ref="D2:X2" si="0">SUM(D3,D17,D22,D25,D26,D51,D52)</f>
        <v>11120.600025023517</v>
      </c>
      <c r="E2" s="21">
        <f t="shared" si="0"/>
        <v>10434.723010361462</v>
      </c>
      <c r="F2" s="21">
        <f t="shared" si="0"/>
        <v>10890.551831319781</v>
      </c>
      <c r="G2" s="21">
        <f t="shared" si="0"/>
        <v>11846.269640230508</v>
      </c>
      <c r="H2" s="21">
        <f t="shared" si="0"/>
        <v>8343.7435349046646</v>
      </c>
      <c r="I2" s="21">
        <f t="shared" si="0"/>
        <v>8245.7748267986353</v>
      </c>
      <c r="J2" s="21">
        <f t="shared" si="0"/>
        <v>9823.242448056666</v>
      </c>
      <c r="K2" s="21">
        <f t="shared" si="0"/>
        <v>6500.0709607225281</v>
      </c>
      <c r="L2" s="21">
        <f t="shared" si="0"/>
        <v>3729.515610850438</v>
      </c>
      <c r="M2" s="21">
        <f t="shared" si="0"/>
        <v>4298.3989171651428</v>
      </c>
      <c r="N2" s="21">
        <f t="shared" si="0"/>
        <v>4553.3256356358206</v>
      </c>
      <c r="O2" s="21">
        <f t="shared" si="0"/>
        <v>4722.6561548972641</v>
      </c>
      <c r="P2" s="21">
        <f t="shared" si="0"/>
        <v>4743.1501093551115</v>
      </c>
      <c r="Q2" s="21">
        <f t="shared" si="0"/>
        <v>5058.1554136073637</v>
      </c>
      <c r="R2" s="21">
        <f t="shared" si="0"/>
        <v>4664.3207605815469</v>
      </c>
      <c r="S2" s="21">
        <f t="shared" si="0"/>
        <v>4510.4342843748454</v>
      </c>
      <c r="T2" s="21">
        <f t="shared" si="0"/>
        <v>5234.0793476881072</v>
      </c>
      <c r="U2" s="21">
        <f t="shared" si="0"/>
        <v>4754.0992112962322</v>
      </c>
      <c r="V2" s="21">
        <f t="shared" si="0"/>
        <v>4028.2887703376864</v>
      </c>
      <c r="W2" s="21">
        <f t="shared" si="0"/>
        <v>3203.7890388989349</v>
      </c>
      <c r="X2" s="21">
        <f t="shared" si="0"/>
        <v>3549.1312659461323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3870.3017282783485</v>
      </c>
      <c r="D3" s="24">
        <f t="shared" ref="D3:X3" si="2">SUM(D4,D8,D11)</f>
        <v>3060.0873661663732</v>
      </c>
      <c r="E3" s="24">
        <f t="shared" si="2"/>
        <v>3269.7405386427217</v>
      </c>
      <c r="F3" s="24">
        <f t="shared" si="2"/>
        <v>3404.5486561566763</v>
      </c>
      <c r="G3" s="24">
        <f t="shared" si="2"/>
        <v>3835.3288597063852</v>
      </c>
      <c r="H3" s="24">
        <f t="shared" si="2"/>
        <v>2515.8873298974195</v>
      </c>
      <c r="I3" s="24">
        <f t="shared" si="2"/>
        <v>2110.5813873505031</v>
      </c>
      <c r="J3" s="24">
        <f t="shared" si="2"/>
        <v>1528.7574677046368</v>
      </c>
      <c r="K3" s="24">
        <f t="shared" si="2"/>
        <v>932.76402367233902</v>
      </c>
      <c r="L3" s="24">
        <f t="shared" si="2"/>
        <v>664.9176650986617</v>
      </c>
      <c r="M3" s="24">
        <f t="shared" si="2"/>
        <v>534.49244297378834</v>
      </c>
      <c r="N3" s="24">
        <f t="shared" si="2"/>
        <v>1025.3652733218821</v>
      </c>
      <c r="O3" s="24">
        <f t="shared" si="2"/>
        <v>1230.0131864298273</v>
      </c>
      <c r="P3" s="24">
        <f t="shared" si="2"/>
        <v>1285.9521241875791</v>
      </c>
      <c r="Q3" s="24">
        <f t="shared" si="2"/>
        <v>1245.4712782339134</v>
      </c>
      <c r="R3" s="24">
        <f t="shared" si="2"/>
        <v>1276.3231384807868</v>
      </c>
      <c r="S3" s="24">
        <f t="shared" si="2"/>
        <v>980.59294528590294</v>
      </c>
      <c r="T3" s="24">
        <f t="shared" si="2"/>
        <v>1397.3003039488069</v>
      </c>
      <c r="U3" s="24">
        <f t="shared" si="2"/>
        <v>1145.3601587520493</v>
      </c>
      <c r="V3" s="24">
        <f t="shared" si="2"/>
        <v>401.54015413023825</v>
      </c>
      <c r="W3" s="24">
        <f t="shared" si="2"/>
        <v>203.82609974482261</v>
      </c>
      <c r="X3" s="24">
        <f t="shared" si="2"/>
        <v>315.85257749715464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1608.9901196793448</v>
      </c>
      <c r="D4" s="19">
        <f t="shared" ref="D4:X4" si="4">SUM(D5:D7)</f>
        <v>1296.2600784104773</v>
      </c>
      <c r="E4" s="19">
        <f t="shared" si="4"/>
        <v>1090.7756638882026</v>
      </c>
      <c r="F4" s="19">
        <f t="shared" si="4"/>
        <v>1091.3054134540025</v>
      </c>
      <c r="G4" s="19">
        <f t="shared" si="4"/>
        <v>1445.3228875075511</v>
      </c>
      <c r="H4" s="19">
        <f t="shared" si="4"/>
        <v>904.17747409852018</v>
      </c>
      <c r="I4" s="19">
        <f t="shared" si="4"/>
        <v>758.81641838798009</v>
      </c>
      <c r="J4" s="19">
        <f t="shared" si="4"/>
        <v>1004.2520225051481</v>
      </c>
      <c r="K4" s="19">
        <f t="shared" si="4"/>
        <v>330.38441947282388</v>
      </c>
      <c r="L4" s="19">
        <f t="shared" si="4"/>
        <v>385.32729689927123</v>
      </c>
      <c r="M4" s="19">
        <f t="shared" si="4"/>
        <v>218.64270437411699</v>
      </c>
      <c r="N4" s="19">
        <f t="shared" si="4"/>
        <v>205.01668272333345</v>
      </c>
      <c r="O4" s="19">
        <f t="shared" si="4"/>
        <v>210.82496772296295</v>
      </c>
      <c r="P4" s="19">
        <f t="shared" si="4"/>
        <v>168.30130638928304</v>
      </c>
      <c r="Q4" s="19">
        <f t="shared" si="4"/>
        <v>214.91561143579221</v>
      </c>
      <c r="R4" s="19">
        <f t="shared" si="4"/>
        <v>63.592912082173093</v>
      </c>
      <c r="S4" s="19">
        <f t="shared" si="4"/>
        <v>53.583411286783814</v>
      </c>
      <c r="T4" s="19">
        <f t="shared" si="4"/>
        <v>155.41028154697455</v>
      </c>
      <c r="U4" s="19">
        <f t="shared" si="4"/>
        <v>200.83112935285294</v>
      </c>
      <c r="V4" s="19">
        <f t="shared" si="4"/>
        <v>286.22596393041596</v>
      </c>
      <c r="W4" s="19">
        <f t="shared" si="4"/>
        <v>143.2576555448818</v>
      </c>
      <c r="X4" s="19">
        <f t="shared" si="4"/>
        <v>236.01821253595313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100.63164070150437</v>
      </c>
      <c r="U5" s="8">
        <v>138.96776361803288</v>
      </c>
      <c r="V5" s="8">
        <v>113.89629106130835</v>
      </c>
      <c r="W5" s="8">
        <v>82.534797819233262</v>
      </c>
      <c r="X5" s="8">
        <v>146.4073941352311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2.4705765282461178</v>
      </c>
      <c r="F6" s="8">
        <v>0</v>
      </c>
      <c r="G6" s="8">
        <v>0</v>
      </c>
      <c r="H6" s="8">
        <v>0</v>
      </c>
      <c r="I6" s="8">
        <v>0</v>
      </c>
      <c r="J6" s="8">
        <v>2.4301100280791612</v>
      </c>
      <c r="K6" s="8">
        <v>4.9113739825888993</v>
      </c>
      <c r="L6" s="8">
        <v>71.3532207002429</v>
      </c>
      <c r="M6" s="8">
        <v>4.9321787600090143</v>
      </c>
      <c r="N6" s="8">
        <v>7.1480801403148124</v>
      </c>
      <c r="O6" s="8">
        <v>4.7216218651852806</v>
      </c>
      <c r="P6" s="8">
        <v>0</v>
      </c>
      <c r="Q6" s="8">
        <v>2.4641047259475983</v>
      </c>
      <c r="R6" s="8">
        <v>2.4645824528951739</v>
      </c>
      <c r="S6" s="8">
        <v>0</v>
      </c>
      <c r="T6" s="8">
        <v>0</v>
      </c>
      <c r="U6" s="8">
        <v>0</v>
      </c>
      <c r="V6" s="8">
        <v>0</v>
      </c>
      <c r="W6" s="8">
        <v>14.175550655798936</v>
      </c>
      <c r="X6" s="8">
        <v>37.154917823451619</v>
      </c>
    </row>
    <row r="7" spans="1:24" ht="11.25" customHeight="1" x14ac:dyDescent="0.2">
      <c r="A7" s="28" t="s">
        <v>8</v>
      </c>
      <c r="B7" s="7" t="s">
        <v>9</v>
      </c>
      <c r="C7" s="8">
        <v>1608.9901196793448</v>
      </c>
      <c r="D7" s="8">
        <v>1296.2600784104773</v>
      </c>
      <c r="E7" s="8">
        <v>1088.3050873599566</v>
      </c>
      <c r="F7" s="8">
        <v>1091.3054134540025</v>
      </c>
      <c r="G7" s="8">
        <v>1445.3228875075511</v>
      </c>
      <c r="H7" s="8">
        <v>904.17747409852018</v>
      </c>
      <c r="I7" s="8">
        <v>758.81641838798009</v>
      </c>
      <c r="J7" s="8">
        <v>1001.821912477069</v>
      </c>
      <c r="K7" s="8">
        <v>325.47304549023499</v>
      </c>
      <c r="L7" s="8">
        <v>313.97407619902833</v>
      </c>
      <c r="M7" s="8">
        <v>213.71052561410798</v>
      </c>
      <c r="N7" s="8">
        <v>197.86860258301863</v>
      </c>
      <c r="O7" s="8">
        <v>206.10334585777767</v>
      </c>
      <c r="P7" s="8">
        <v>168.30130638928304</v>
      </c>
      <c r="Q7" s="8">
        <v>212.45150670984461</v>
      </c>
      <c r="R7" s="8">
        <v>61.128329629277921</v>
      </c>
      <c r="S7" s="8">
        <v>53.583411286783814</v>
      </c>
      <c r="T7" s="8">
        <v>54.778640845470164</v>
      </c>
      <c r="U7" s="8">
        <v>61.863365734820064</v>
      </c>
      <c r="V7" s="8">
        <v>172.32967286910761</v>
      </c>
      <c r="W7" s="8">
        <v>46.547307069849623</v>
      </c>
      <c r="X7" s="8">
        <v>52.455900577270405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2261.3116085990036</v>
      </c>
      <c r="D11" s="19">
        <f t="shared" si="6"/>
        <v>1763.8272877558959</v>
      </c>
      <c r="E11" s="19">
        <f t="shared" si="6"/>
        <v>2178.9648747545189</v>
      </c>
      <c r="F11" s="19">
        <f t="shared" si="6"/>
        <v>2313.2432427026738</v>
      </c>
      <c r="G11" s="19">
        <f t="shared" si="6"/>
        <v>2390.0059721988341</v>
      </c>
      <c r="H11" s="19">
        <f t="shared" si="6"/>
        <v>1611.7098557988993</v>
      </c>
      <c r="I11" s="19">
        <f t="shared" si="6"/>
        <v>1351.764968962523</v>
      </c>
      <c r="J11" s="19">
        <f t="shared" si="6"/>
        <v>524.50544519948858</v>
      </c>
      <c r="K11" s="19">
        <f t="shared" si="6"/>
        <v>602.37960419951514</v>
      </c>
      <c r="L11" s="19">
        <f t="shared" si="6"/>
        <v>279.59036819939047</v>
      </c>
      <c r="M11" s="19">
        <f t="shared" si="6"/>
        <v>315.84973859967135</v>
      </c>
      <c r="N11" s="19">
        <f t="shared" si="6"/>
        <v>820.34859059854875</v>
      </c>
      <c r="O11" s="19">
        <f t="shared" si="6"/>
        <v>1019.1882187068644</v>
      </c>
      <c r="P11" s="19">
        <f t="shared" si="6"/>
        <v>1117.650817798296</v>
      </c>
      <c r="Q11" s="19">
        <f t="shared" si="6"/>
        <v>1030.5556667981211</v>
      </c>
      <c r="R11" s="19">
        <f t="shared" si="6"/>
        <v>1212.7302263986137</v>
      </c>
      <c r="S11" s="19">
        <f t="shared" si="6"/>
        <v>927.00953399911918</v>
      </c>
      <c r="T11" s="19">
        <f t="shared" si="6"/>
        <v>1241.8900224018323</v>
      </c>
      <c r="U11" s="19">
        <f t="shared" si="6"/>
        <v>944.52902939919625</v>
      </c>
      <c r="V11" s="19">
        <f t="shared" si="6"/>
        <v>115.31419019982229</v>
      </c>
      <c r="W11" s="19">
        <f t="shared" si="6"/>
        <v>60.568444199940828</v>
      </c>
      <c r="X11" s="19">
        <f t="shared" si="6"/>
        <v>79.834364961201501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2.0531857568281131</v>
      </c>
      <c r="E12" s="8">
        <v>1.9774467560877051</v>
      </c>
      <c r="F12" s="8">
        <v>1.9918629038897957</v>
      </c>
      <c r="G12" s="8">
        <v>0</v>
      </c>
      <c r="H12" s="8">
        <v>0</v>
      </c>
      <c r="I12" s="8">
        <v>1.9386845639107952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1.8970735085075712</v>
      </c>
      <c r="P12" s="8">
        <v>0</v>
      </c>
      <c r="Q12" s="8">
        <v>0</v>
      </c>
      <c r="R12" s="8">
        <v>0</v>
      </c>
      <c r="S12" s="8">
        <v>0</v>
      </c>
      <c r="T12" s="8">
        <v>2.956080301721814E-2</v>
      </c>
      <c r="U12" s="8">
        <v>0</v>
      </c>
      <c r="V12" s="8">
        <v>0</v>
      </c>
      <c r="W12" s="8">
        <v>0</v>
      </c>
      <c r="X12" s="8">
        <v>2.761376129349891E-2</v>
      </c>
    </row>
    <row r="13" spans="1:24" ht="11.25" customHeight="1" x14ac:dyDescent="0.2">
      <c r="A13" s="28" t="s">
        <v>16</v>
      </c>
      <c r="B13" s="7" t="s">
        <v>17</v>
      </c>
      <c r="C13" s="8">
        <v>2261.3116085990036</v>
      </c>
      <c r="D13" s="8">
        <v>1761.7741019990679</v>
      </c>
      <c r="E13" s="8">
        <v>2176.987427998431</v>
      </c>
      <c r="F13" s="8">
        <v>2311.251379798784</v>
      </c>
      <c r="G13" s="8">
        <v>2390.0059721988341</v>
      </c>
      <c r="H13" s="8">
        <v>1611.7098557988993</v>
      </c>
      <c r="I13" s="8">
        <v>1349.8262843986122</v>
      </c>
      <c r="J13" s="8">
        <v>524.50544519948858</v>
      </c>
      <c r="K13" s="8">
        <v>602.37960419951514</v>
      </c>
      <c r="L13" s="8">
        <v>279.59036819939047</v>
      </c>
      <c r="M13" s="8">
        <v>315.84973859967135</v>
      </c>
      <c r="N13" s="8">
        <v>820.34859059854875</v>
      </c>
      <c r="O13" s="8">
        <v>1017.2911451983568</v>
      </c>
      <c r="P13" s="8">
        <v>1117.650817798296</v>
      </c>
      <c r="Q13" s="8">
        <v>1030.5556667981211</v>
      </c>
      <c r="R13" s="8">
        <v>1212.7302263986137</v>
      </c>
      <c r="S13" s="8">
        <v>927.00953399911918</v>
      </c>
      <c r="T13" s="8">
        <v>1241.8604615988152</v>
      </c>
      <c r="U13" s="8">
        <v>944.52902939919625</v>
      </c>
      <c r="V13" s="8">
        <v>115.31419019982229</v>
      </c>
      <c r="W13" s="8">
        <v>60.568444199940828</v>
      </c>
      <c r="X13" s="8">
        <v>79.806751199908007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8417.7496503096208</v>
      </c>
      <c r="D17" s="27">
        <f t="shared" si="7"/>
        <v>7211.79109861508</v>
      </c>
      <c r="E17" s="27">
        <f t="shared" si="7"/>
        <v>6483.3762636511865</v>
      </c>
      <c r="F17" s="27">
        <f t="shared" si="7"/>
        <v>6858.3495488806575</v>
      </c>
      <c r="G17" s="27">
        <f t="shared" si="7"/>
        <v>7177.1286800785383</v>
      </c>
      <c r="H17" s="27">
        <f t="shared" si="7"/>
        <v>5017.389357965003</v>
      </c>
      <c r="I17" s="27">
        <f t="shared" si="7"/>
        <v>5314.6827487167666</v>
      </c>
      <c r="J17" s="27">
        <f t="shared" si="7"/>
        <v>7385.4413249850331</v>
      </c>
      <c r="K17" s="27">
        <f t="shared" si="7"/>
        <v>4758.371939499667</v>
      </c>
      <c r="L17" s="27">
        <f t="shared" si="7"/>
        <v>2458.1717127104685</v>
      </c>
      <c r="M17" s="27">
        <f t="shared" si="7"/>
        <v>3100.7847675341404</v>
      </c>
      <c r="N17" s="27">
        <f t="shared" si="7"/>
        <v>2865.0351790084665</v>
      </c>
      <c r="O17" s="27">
        <f t="shared" si="7"/>
        <v>2842.0661788056282</v>
      </c>
      <c r="P17" s="27">
        <f t="shared" si="7"/>
        <v>2792.1982675637591</v>
      </c>
      <c r="Q17" s="27">
        <f t="shared" si="7"/>
        <v>3128.4293568367912</v>
      </c>
      <c r="R17" s="27">
        <f t="shared" si="7"/>
        <v>2684.1106593817467</v>
      </c>
      <c r="S17" s="27">
        <f t="shared" si="7"/>
        <v>2700.0772175603734</v>
      </c>
      <c r="T17" s="27">
        <f t="shared" si="7"/>
        <v>2853.9225993224259</v>
      </c>
      <c r="U17" s="27">
        <f t="shared" si="7"/>
        <v>2578.3724016075521</v>
      </c>
      <c r="V17" s="27">
        <f t="shared" si="7"/>
        <v>2704.4068706818489</v>
      </c>
      <c r="W17" s="27">
        <f t="shared" si="7"/>
        <v>2101.6289443619094</v>
      </c>
      <c r="X17" s="27">
        <f t="shared" si="7"/>
        <v>2264.9048347074604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724.38187953553961</v>
      </c>
      <c r="D19" s="8">
        <v>700.80383443743881</v>
      </c>
      <c r="E19" s="8">
        <v>621.17602678721948</v>
      </c>
      <c r="F19" s="8">
        <v>654.35066976893074</v>
      </c>
      <c r="G19" s="8">
        <v>615.06177677913661</v>
      </c>
      <c r="H19" s="8">
        <v>495.91906097904899</v>
      </c>
      <c r="I19" s="8">
        <v>503.65792917217084</v>
      </c>
      <c r="J19" s="8">
        <v>556.21749778989692</v>
      </c>
      <c r="K19" s="8">
        <v>386.19864988686322</v>
      </c>
      <c r="L19" s="8">
        <v>200.10461507016083</v>
      </c>
      <c r="M19" s="8">
        <v>325.70911634344259</v>
      </c>
      <c r="N19" s="8">
        <v>320.90273592717881</v>
      </c>
      <c r="O19" s="8">
        <v>312.30961538297555</v>
      </c>
      <c r="P19" s="8">
        <v>330.96952121081</v>
      </c>
      <c r="Q19" s="8">
        <v>357.44772642135314</v>
      </c>
      <c r="R19" s="8">
        <v>217.32733049947265</v>
      </c>
      <c r="S19" s="8">
        <v>171.88091493201904</v>
      </c>
      <c r="T19" s="8">
        <v>193.89129361843368</v>
      </c>
      <c r="U19" s="8">
        <v>205.63206618910576</v>
      </c>
      <c r="V19" s="8">
        <v>178.3753039446664</v>
      </c>
      <c r="W19" s="8">
        <v>160.5737972641345</v>
      </c>
      <c r="X19" s="8">
        <v>210.81095715440995</v>
      </c>
    </row>
    <row r="20" spans="1:24" ht="11.25" customHeight="1" x14ac:dyDescent="0.2">
      <c r="A20" s="29" t="s">
        <v>30</v>
      </c>
      <c r="B20" s="7" t="s">
        <v>31</v>
      </c>
      <c r="C20" s="8">
        <v>7693.3677707740808</v>
      </c>
      <c r="D20" s="8">
        <v>6464.1629262881515</v>
      </c>
      <c r="E20" s="8">
        <v>5743.3215307379969</v>
      </c>
      <c r="F20" s="8">
        <v>6005.3030054022529</v>
      </c>
      <c r="G20" s="8">
        <v>6289.5460625046599</v>
      </c>
      <c r="H20" s="8">
        <v>4365.4138877963151</v>
      </c>
      <c r="I20" s="8">
        <v>4647.7583650408906</v>
      </c>
      <c r="J20" s="8">
        <v>6613.6255000768706</v>
      </c>
      <c r="K20" s="8">
        <v>4212.5746082064616</v>
      </c>
      <c r="L20" s="8">
        <v>2184.64787353976</v>
      </c>
      <c r="M20" s="8">
        <v>2745.2760341412227</v>
      </c>
      <c r="N20" s="8">
        <v>2512.4202695907684</v>
      </c>
      <c r="O20" s="8">
        <v>2522.4458426566543</v>
      </c>
      <c r="P20" s="8">
        <v>2456.7688001714218</v>
      </c>
      <c r="Q20" s="8">
        <v>2754.888420044158</v>
      </c>
      <c r="R20" s="8">
        <v>2343.2951780709564</v>
      </c>
      <c r="S20" s="8">
        <v>2430.11907326654</v>
      </c>
      <c r="T20" s="8">
        <v>2571.5601408386206</v>
      </c>
      <c r="U20" s="8">
        <v>2316.7826339892385</v>
      </c>
      <c r="V20" s="8">
        <v>2447.3658513209516</v>
      </c>
      <c r="W20" s="8">
        <v>1857.2261342173629</v>
      </c>
      <c r="X20" s="8">
        <v>1968.9045482618474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46.824337889489499</v>
      </c>
      <c r="E21" s="8">
        <v>118.87870612596983</v>
      </c>
      <c r="F21" s="8">
        <v>198.69587370947394</v>
      </c>
      <c r="G21" s="8">
        <v>272.52084079474213</v>
      </c>
      <c r="H21" s="8">
        <v>156.05640918963809</v>
      </c>
      <c r="I21" s="8">
        <v>163.26645450370464</v>
      </c>
      <c r="J21" s="8">
        <v>215.59832711826553</v>
      </c>
      <c r="K21" s="8">
        <v>159.59868140634262</v>
      </c>
      <c r="L21" s="8">
        <v>73.419224100547552</v>
      </c>
      <c r="M21" s="8">
        <v>29.799617049475206</v>
      </c>
      <c r="N21" s="8">
        <v>31.712173490518961</v>
      </c>
      <c r="O21" s="8">
        <v>7.3107207659982896</v>
      </c>
      <c r="P21" s="8">
        <v>4.4599461815275125</v>
      </c>
      <c r="Q21" s="8">
        <v>16.09321037127977</v>
      </c>
      <c r="R21" s="8">
        <v>123.4881508113175</v>
      </c>
      <c r="S21" s="8">
        <v>98.077229361814176</v>
      </c>
      <c r="T21" s="8">
        <v>88.471164865371676</v>
      </c>
      <c r="U21" s="8">
        <v>55.957701429207567</v>
      </c>
      <c r="V21" s="8">
        <v>78.665715416230682</v>
      </c>
      <c r="W21" s="8">
        <v>83.82901288041198</v>
      </c>
      <c r="X21" s="8">
        <v>85.18932929120308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103.88878250708188</v>
      </c>
      <c r="D26" s="27">
        <f t="shared" si="9"/>
        <v>55.780726656695222</v>
      </c>
      <c r="E26" s="27">
        <f t="shared" si="9"/>
        <v>17.972953613732443</v>
      </c>
      <c r="F26" s="27">
        <f t="shared" si="9"/>
        <v>15.143390642589061</v>
      </c>
      <c r="G26" s="27">
        <f t="shared" si="9"/>
        <v>12.865630942442699</v>
      </c>
      <c r="H26" s="27">
        <f t="shared" si="9"/>
        <v>4.1535495022929245</v>
      </c>
      <c r="I26" s="27">
        <f t="shared" si="9"/>
        <v>6.0716460159125853</v>
      </c>
      <c r="J26" s="27">
        <f t="shared" si="9"/>
        <v>4.1549872359042128</v>
      </c>
      <c r="K26" s="27">
        <f t="shared" si="9"/>
        <v>5.8192081017396236</v>
      </c>
      <c r="L26" s="27">
        <f t="shared" si="9"/>
        <v>5.1001211930720611</v>
      </c>
      <c r="M26" s="27">
        <f t="shared" si="9"/>
        <v>5.5603820708811229</v>
      </c>
      <c r="N26" s="27">
        <f t="shared" si="9"/>
        <v>7.7349694904562121</v>
      </c>
      <c r="O26" s="27">
        <f t="shared" si="9"/>
        <v>9.810094172259431</v>
      </c>
      <c r="P26" s="27">
        <f t="shared" si="9"/>
        <v>10.989382632438563</v>
      </c>
      <c r="Q26" s="27">
        <f t="shared" si="9"/>
        <v>11.139008449432527</v>
      </c>
      <c r="R26" s="27">
        <f t="shared" si="9"/>
        <v>10.90929685483216</v>
      </c>
      <c r="S26" s="27">
        <f t="shared" si="9"/>
        <v>10.920981442455219</v>
      </c>
      <c r="T26" s="27">
        <f t="shared" si="9"/>
        <v>12.554187298450938</v>
      </c>
      <c r="U26" s="27">
        <f t="shared" si="9"/>
        <v>11.47015882412831</v>
      </c>
      <c r="V26" s="27">
        <f t="shared" si="9"/>
        <v>11.703446179915943</v>
      </c>
      <c r="W26" s="27">
        <f t="shared" si="9"/>
        <v>9.0043538493276998</v>
      </c>
      <c r="X26" s="27">
        <f t="shared" si="9"/>
        <v>9.9761658921672147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103.88878250708188</v>
      </c>
      <c r="D33" s="19">
        <f t="shared" si="11"/>
        <v>55.780726656695222</v>
      </c>
      <c r="E33" s="19">
        <f t="shared" si="11"/>
        <v>17.972953613732443</v>
      </c>
      <c r="F33" s="19">
        <f t="shared" si="11"/>
        <v>15.143390642589061</v>
      </c>
      <c r="G33" s="19">
        <f t="shared" si="11"/>
        <v>12.865630942442699</v>
      </c>
      <c r="H33" s="19">
        <f t="shared" si="11"/>
        <v>4.1535495022929245</v>
      </c>
      <c r="I33" s="19">
        <f t="shared" si="11"/>
        <v>6.0716460159125853</v>
      </c>
      <c r="J33" s="19">
        <f t="shared" si="11"/>
        <v>4.1549872359042128</v>
      </c>
      <c r="K33" s="19">
        <f t="shared" si="11"/>
        <v>5.8192081017396236</v>
      </c>
      <c r="L33" s="19">
        <f t="shared" si="11"/>
        <v>5.1001211930720611</v>
      </c>
      <c r="M33" s="19">
        <f t="shared" si="11"/>
        <v>5.5603820708811229</v>
      </c>
      <c r="N33" s="19">
        <f t="shared" si="11"/>
        <v>7.7349694904562121</v>
      </c>
      <c r="O33" s="19">
        <f t="shared" si="11"/>
        <v>9.810094172259431</v>
      </c>
      <c r="P33" s="19">
        <f t="shared" si="11"/>
        <v>10.989382632438563</v>
      </c>
      <c r="Q33" s="19">
        <f t="shared" si="11"/>
        <v>11.139008449432527</v>
      </c>
      <c r="R33" s="19">
        <f t="shared" si="11"/>
        <v>10.90929685483216</v>
      </c>
      <c r="S33" s="19">
        <f t="shared" si="11"/>
        <v>10.920981442455219</v>
      </c>
      <c r="T33" s="19">
        <f t="shared" si="11"/>
        <v>12.554187298450938</v>
      </c>
      <c r="U33" s="19">
        <f t="shared" si="11"/>
        <v>11.47015882412831</v>
      </c>
      <c r="V33" s="19">
        <f t="shared" si="11"/>
        <v>11.703446179915943</v>
      </c>
      <c r="W33" s="19">
        <f t="shared" si="11"/>
        <v>9.0043538493276998</v>
      </c>
      <c r="X33" s="19">
        <f t="shared" si="11"/>
        <v>9.9761658921672147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8.8309066542548944</v>
      </c>
      <c r="D36" s="8">
        <v>8.7793060250042565</v>
      </c>
      <c r="E36" s="8">
        <v>10.953235927531381</v>
      </c>
      <c r="F36" s="8">
        <v>8.4076907116666497</v>
      </c>
      <c r="G36" s="8">
        <v>6.2207446775222808</v>
      </c>
      <c r="H36" s="8">
        <v>0</v>
      </c>
      <c r="I36" s="8">
        <v>0</v>
      </c>
      <c r="J36" s="8">
        <v>0</v>
      </c>
      <c r="K36" s="8">
        <v>1.8552451973923816</v>
      </c>
      <c r="L36" s="8">
        <v>1.5875184668999078</v>
      </c>
      <c r="M36" s="8">
        <v>1.7308857529931521</v>
      </c>
      <c r="N36" s="8">
        <v>1.712413966412865</v>
      </c>
      <c r="O36" s="8">
        <v>3.4338060912457884</v>
      </c>
      <c r="P36" s="8">
        <v>1.8558514009168718</v>
      </c>
      <c r="Q36" s="8">
        <v>1.9489604559410822</v>
      </c>
      <c r="R36" s="8">
        <v>1.9071928586117883</v>
      </c>
      <c r="S36" s="8">
        <v>1.9101061648263091</v>
      </c>
      <c r="T36" s="8">
        <v>1.8321214285252017</v>
      </c>
      <c r="U36" s="8">
        <v>2.1691231911545472</v>
      </c>
      <c r="V36" s="8">
        <v>2.1596539632033593</v>
      </c>
      <c r="W36" s="8">
        <v>1.582422919034268</v>
      </c>
      <c r="X36" s="8">
        <v>1.8017588789375292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0.12625370510651365</v>
      </c>
      <c r="U37" s="8">
        <v>0.17352136087395775</v>
      </c>
      <c r="V37" s="8">
        <v>0.26365612731909543</v>
      </c>
      <c r="W37" s="8">
        <v>2.4123384259150803E-2</v>
      </c>
      <c r="X37" s="8">
        <v>3.9630036209235747E-2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5.2552579632823271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28.297176568527824</v>
      </c>
      <c r="D43" s="8">
        <v>9.3774392220501337</v>
      </c>
      <c r="E43" s="8">
        <v>7.019717686201064</v>
      </c>
      <c r="F43" s="8">
        <v>6.7356999309224124</v>
      </c>
      <c r="G43" s="8">
        <v>6.6448862649204186</v>
      </c>
      <c r="H43" s="8">
        <v>4.1535495022929245</v>
      </c>
      <c r="I43" s="8">
        <v>6.0716460159125853</v>
      </c>
      <c r="J43" s="8">
        <v>4.1549872359042128</v>
      </c>
      <c r="K43" s="8">
        <v>3.963962904347242</v>
      </c>
      <c r="L43" s="8">
        <v>3.5126027261721537</v>
      </c>
      <c r="M43" s="8">
        <v>3.8294963178879708</v>
      </c>
      <c r="N43" s="8">
        <v>3.7886468099906745</v>
      </c>
      <c r="O43" s="8">
        <v>1.8992917574533437</v>
      </c>
      <c r="P43" s="8">
        <v>2.0528122796996806</v>
      </c>
      <c r="Q43" s="8">
        <v>4.3113622325960552</v>
      </c>
      <c r="R43" s="8">
        <v>4.1898275264507534</v>
      </c>
      <c r="S43" s="8">
        <v>4.1961921090254517</v>
      </c>
      <c r="T43" s="8">
        <v>6.1356496374777931</v>
      </c>
      <c r="U43" s="8">
        <v>6.2034730756335952</v>
      </c>
      <c r="V43" s="8">
        <v>6.7991057978029463</v>
      </c>
      <c r="W43" s="8">
        <v>4.3868805939821787</v>
      </c>
      <c r="X43" s="8">
        <v>4.4803269477921184</v>
      </c>
    </row>
    <row r="44" spans="1:24" ht="11.25" customHeight="1" x14ac:dyDescent="0.2">
      <c r="A44" s="28" t="s">
        <v>74</v>
      </c>
      <c r="B44" s="7" t="s">
        <v>75</v>
      </c>
      <c r="C44" s="8">
        <v>61.505441321016846</v>
      </c>
      <c r="D44" s="8">
        <v>37.623981409640834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1.3679750372744512E-2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2.2339087140526726</v>
      </c>
      <c r="O48" s="8">
        <v>4.4769963235602992</v>
      </c>
      <c r="P48" s="8">
        <v>7.0807189518220106</v>
      </c>
      <c r="Q48" s="8">
        <v>4.8786857608953893</v>
      </c>
      <c r="R48" s="8">
        <v>4.8122764697696194</v>
      </c>
      <c r="S48" s="8">
        <v>4.814683168603457</v>
      </c>
      <c r="T48" s="8">
        <v>4.4441934898224291</v>
      </c>
      <c r="U48" s="8">
        <v>2.8965764764918021</v>
      </c>
      <c r="V48" s="8">
        <v>2.4670256832788757</v>
      </c>
      <c r="W48" s="8">
        <v>2.9846320566491715</v>
      </c>
      <c r="X48" s="8">
        <v>3.6283247135026797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1.5969037518999432E-2</v>
      </c>
      <c r="U50" s="8">
        <v>1.3784969601661574E-2</v>
      </c>
      <c r="V50" s="8">
        <v>1.4004608311665088E-2</v>
      </c>
      <c r="W50" s="8">
        <v>2.6294895402930799E-2</v>
      </c>
      <c r="X50" s="8">
        <v>2.6125315725652219E-2</v>
      </c>
    </row>
    <row r="51" spans="1:24" ht="11.25" customHeight="1" x14ac:dyDescent="0.2">
      <c r="A51" s="25" t="s">
        <v>88</v>
      </c>
      <c r="B51" s="26" t="s">
        <v>89</v>
      </c>
      <c r="C51" s="27">
        <v>957.90949377881759</v>
      </c>
      <c r="D51" s="27">
        <v>792.94083358536716</v>
      </c>
      <c r="E51" s="27">
        <v>663.63325445381952</v>
      </c>
      <c r="F51" s="27">
        <v>612.51023563985905</v>
      </c>
      <c r="G51" s="27">
        <v>820.94646950314211</v>
      </c>
      <c r="H51" s="27">
        <v>806.31329753994999</v>
      </c>
      <c r="I51" s="27">
        <v>814.43904471545363</v>
      </c>
      <c r="J51" s="27">
        <v>904.88866813109291</v>
      </c>
      <c r="K51" s="27">
        <v>803.11578944878204</v>
      </c>
      <c r="L51" s="27">
        <v>601.32611184823577</v>
      </c>
      <c r="M51" s="27">
        <v>657.56132458633283</v>
      </c>
      <c r="N51" s="27">
        <v>655.19021381501636</v>
      </c>
      <c r="O51" s="27">
        <v>640.76669548954885</v>
      </c>
      <c r="P51" s="27">
        <v>654.01033497133483</v>
      </c>
      <c r="Q51" s="27">
        <v>673.11577008722759</v>
      </c>
      <c r="R51" s="27">
        <v>692.97766586418118</v>
      </c>
      <c r="S51" s="27">
        <v>818.84314008611398</v>
      </c>
      <c r="T51" s="27">
        <v>970.30225711842297</v>
      </c>
      <c r="U51" s="27">
        <v>1018.896492112503</v>
      </c>
      <c r="V51" s="27">
        <v>910.63552760894163</v>
      </c>
      <c r="W51" s="27">
        <v>889.32698102773224</v>
      </c>
      <c r="X51" s="27">
        <v>958.39768784935052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2.7717367419927545E-3</v>
      </c>
      <c r="W52" s="27">
        <f t="shared" si="12"/>
        <v>2.6599151430785443E-3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2.7717367419927545E-3</v>
      </c>
      <c r="W53" s="8">
        <v>2.6599151430785443E-3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0.28024154365731563</v>
      </c>
      <c r="D61" s="49">
        <f t="shared" si="13"/>
        <v>0.55893847121661133</v>
      </c>
      <c r="E61" s="49">
        <f t="shared" si="13"/>
        <v>0.27915965636891243</v>
      </c>
      <c r="F61" s="49">
        <f t="shared" si="13"/>
        <v>0.36261139362076167</v>
      </c>
      <c r="G61" s="49">
        <f t="shared" si="13"/>
        <v>0.35900569114705416</v>
      </c>
      <c r="H61" s="49">
        <f t="shared" si="13"/>
        <v>0.17209013746052126</v>
      </c>
      <c r="I61" s="49">
        <f t="shared" si="13"/>
        <v>8.4554281832444955E-2</v>
      </c>
      <c r="J61" s="49">
        <f t="shared" si="13"/>
        <v>8.6072845220325614E-2</v>
      </c>
      <c r="K61" s="49">
        <f t="shared" si="13"/>
        <v>8.3234540735053986E-2</v>
      </c>
      <c r="L61" s="49">
        <f t="shared" si="13"/>
        <v>7.6116027218240553E-2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8.4793272885600526E-2</v>
      </c>
      <c r="Q61" s="49">
        <f t="shared" si="13"/>
        <v>8.7635112167581852E-2</v>
      </c>
      <c r="R61" s="49">
        <f t="shared" si="13"/>
        <v>8.6442211873936303E-2</v>
      </c>
      <c r="S61" s="49">
        <f t="shared" si="13"/>
        <v>8.6485443049829511E-2</v>
      </c>
      <c r="T61" s="49">
        <f t="shared" si="13"/>
        <v>7.4420507728379326E-2</v>
      </c>
      <c r="U61" s="49">
        <f t="shared" si="13"/>
        <v>0.11434190338076719</v>
      </c>
      <c r="V61" s="49">
        <f t="shared" si="13"/>
        <v>6.1714753751782724E-2</v>
      </c>
      <c r="W61" s="49">
        <f t="shared" si="13"/>
        <v>0</v>
      </c>
      <c r="X61" s="49">
        <f t="shared" si="13"/>
        <v>0.63542113025548419</v>
      </c>
    </row>
    <row r="62" spans="1:24" ht="11.25" customHeight="1" x14ac:dyDescent="0.2">
      <c r="A62" s="50" t="s">
        <v>92</v>
      </c>
      <c r="B62" s="51" t="s">
        <v>93</v>
      </c>
      <c r="C62" s="52">
        <v>0.28024154365731563</v>
      </c>
      <c r="D62" s="52">
        <v>0.55893847121661133</v>
      </c>
      <c r="E62" s="52">
        <v>0.27915965636891243</v>
      </c>
      <c r="F62" s="52">
        <v>0.36261139362076167</v>
      </c>
      <c r="G62" s="52">
        <v>0.35900569114705416</v>
      </c>
      <c r="H62" s="52">
        <v>0.17209013746052126</v>
      </c>
      <c r="I62" s="52">
        <v>8.4554281832444955E-2</v>
      </c>
      <c r="J62" s="52">
        <v>8.6072845220325614E-2</v>
      </c>
      <c r="K62" s="52">
        <v>8.3234540735053986E-2</v>
      </c>
      <c r="L62" s="52">
        <v>7.6116027218240553E-2</v>
      </c>
      <c r="M62" s="52">
        <v>0</v>
      </c>
      <c r="N62" s="52">
        <v>0</v>
      </c>
      <c r="O62" s="52">
        <v>0</v>
      </c>
      <c r="P62" s="52">
        <v>8.4793272885600526E-2</v>
      </c>
      <c r="Q62" s="52">
        <v>8.7635112167581852E-2</v>
      </c>
      <c r="R62" s="52">
        <v>8.6442211873936303E-2</v>
      </c>
      <c r="S62" s="52">
        <v>8.6485443049829511E-2</v>
      </c>
      <c r="T62" s="52">
        <v>7.4420507728379326E-2</v>
      </c>
      <c r="U62" s="52">
        <v>0.11434190338076719</v>
      </c>
      <c r="V62" s="52">
        <v>6.1714753751782724E-2</v>
      </c>
      <c r="W62" s="52">
        <v>0</v>
      </c>
      <c r="X62" s="52">
        <v>0.63542113025548419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1085.5077918753568</v>
      </c>
      <c r="D2" s="21">
        <f t="shared" ref="D2:X2" si="0">SUM(D3,D17,D22,D25,D26,D51,D52)</f>
        <v>906.57402541190834</v>
      </c>
      <c r="E2" s="21">
        <f t="shared" si="0"/>
        <v>822.99406658467137</v>
      </c>
      <c r="F2" s="21">
        <f t="shared" si="0"/>
        <v>977.73001931899466</v>
      </c>
      <c r="G2" s="21">
        <f t="shared" si="0"/>
        <v>1206.6158800147409</v>
      </c>
      <c r="H2" s="21">
        <f t="shared" si="0"/>
        <v>1086.1742563874252</v>
      </c>
      <c r="I2" s="21">
        <f t="shared" si="0"/>
        <v>1165.7165314001345</v>
      </c>
      <c r="J2" s="21">
        <f t="shared" si="0"/>
        <v>1281.0096974477917</v>
      </c>
      <c r="K2" s="21">
        <f t="shared" si="0"/>
        <v>1018.3084461965409</v>
      </c>
      <c r="L2" s="21">
        <f t="shared" si="0"/>
        <v>831.51543551574946</v>
      </c>
      <c r="M2" s="21">
        <f t="shared" si="0"/>
        <v>766.79999087142755</v>
      </c>
      <c r="N2" s="21">
        <f t="shared" si="0"/>
        <v>821.62716383582756</v>
      </c>
      <c r="O2" s="21">
        <f t="shared" si="0"/>
        <v>832.65735794469447</v>
      </c>
      <c r="P2" s="21">
        <f t="shared" si="0"/>
        <v>683.97203132721575</v>
      </c>
      <c r="Q2" s="21">
        <f t="shared" si="0"/>
        <v>634.19149325295507</v>
      </c>
      <c r="R2" s="21">
        <f t="shared" si="0"/>
        <v>619.08902462647279</v>
      </c>
      <c r="S2" s="21">
        <f t="shared" si="0"/>
        <v>625.4003292107393</v>
      </c>
      <c r="T2" s="21">
        <f t="shared" si="0"/>
        <v>789.05081111496747</v>
      </c>
      <c r="U2" s="21">
        <f t="shared" si="0"/>
        <v>781.21115042861641</v>
      </c>
      <c r="V2" s="21">
        <f t="shared" si="0"/>
        <v>596.50298373815963</v>
      </c>
      <c r="W2" s="21">
        <f t="shared" si="0"/>
        <v>588.99177442064411</v>
      </c>
      <c r="X2" s="21">
        <f t="shared" si="0"/>
        <v>649.84766011787315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124.20239679087578</v>
      </c>
      <c r="D3" s="24">
        <f t="shared" ref="D3:X3" si="2">SUM(D4,D8,D11)</f>
        <v>99.523625389051418</v>
      </c>
      <c r="E3" s="24">
        <f t="shared" si="2"/>
        <v>88.366348983411228</v>
      </c>
      <c r="F3" s="24">
        <f t="shared" si="2"/>
        <v>103.41054564209951</v>
      </c>
      <c r="G3" s="24">
        <f t="shared" si="2"/>
        <v>151.18707493886311</v>
      </c>
      <c r="H3" s="24">
        <f t="shared" si="2"/>
        <v>113.40939655466943</v>
      </c>
      <c r="I3" s="24">
        <f t="shared" si="2"/>
        <v>100.01001296826749</v>
      </c>
      <c r="J3" s="24">
        <f t="shared" si="2"/>
        <v>108.84540175982222</v>
      </c>
      <c r="K3" s="24">
        <f t="shared" si="2"/>
        <v>43.735102766730627</v>
      </c>
      <c r="L3" s="24">
        <f t="shared" si="2"/>
        <v>67.435583827526074</v>
      </c>
      <c r="M3" s="24">
        <f t="shared" si="2"/>
        <v>31.065945222781956</v>
      </c>
      <c r="N3" s="24">
        <f t="shared" si="2"/>
        <v>33.836743309766092</v>
      </c>
      <c r="O3" s="24">
        <f t="shared" si="2"/>
        <v>36.184508972130601</v>
      </c>
      <c r="P3" s="24">
        <f t="shared" si="2"/>
        <v>24.007732134749133</v>
      </c>
      <c r="Q3" s="24">
        <f t="shared" si="2"/>
        <v>25.704463586406508</v>
      </c>
      <c r="R3" s="24">
        <f t="shared" si="2"/>
        <v>8.5752698072320328</v>
      </c>
      <c r="S3" s="24">
        <f t="shared" si="2"/>
        <v>6.7727989796822214</v>
      </c>
      <c r="T3" s="24">
        <f t="shared" si="2"/>
        <v>21.846365854267379</v>
      </c>
      <c r="U3" s="24">
        <f t="shared" si="2"/>
        <v>28.207358772798873</v>
      </c>
      <c r="V3" s="24">
        <f t="shared" si="2"/>
        <v>29.824024425608172</v>
      </c>
      <c r="W3" s="24">
        <f t="shared" si="2"/>
        <v>17.486003814756039</v>
      </c>
      <c r="X3" s="24">
        <f t="shared" si="2"/>
        <v>28.868709726851296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124.20239678987953</v>
      </c>
      <c r="D4" s="19">
        <f t="shared" ref="D4:X4" si="4">SUM(D5:D7)</f>
        <v>99.366236184947383</v>
      </c>
      <c r="E4" s="19">
        <f t="shared" si="4"/>
        <v>88.206441177929648</v>
      </c>
      <c r="F4" s="19">
        <f t="shared" si="4"/>
        <v>103.22214342477295</v>
      </c>
      <c r="G4" s="19">
        <f t="shared" si="4"/>
        <v>151.18707493769747</v>
      </c>
      <c r="H4" s="19">
        <f t="shared" si="4"/>
        <v>113.40939655356841</v>
      </c>
      <c r="I4" s="19">
        <f t="shared" si="4"/>
        <v>99.755150570790747</v>
      </c>
      <c r="J4" s="19">
        <f t="shared" si="4"/>
        <v>108.8454017593109</v>
      </c>
      <c r="K4" s="19">
        <f t="shared" si="4"/>
        <v>43.735102766246015</v>
      </c>
      <c r="L4" s="19">
        <f t="shared" si="4"/>
        <v>67.435583826916485</v>
      </c>
      <c r="M4" s="19">
        <f t="shared" si="4"/>
        <v>31.065945222453283</v>
      </c>
      <c r="N4" s="19">
        <f t="shared" si="4"/>
        <v>33.8367433083151</v>
      </c>
      <c r="O4" s="19">
        <f t="shared" si="4"/>
        <v>35.861812398995134</v>
      </c>
      <c r="P4" s="19">
        <f t="shared" si="4"/>
        <v>24.007732133045476</v>
      </c>
      <c r="Q4" s="19">
        <f t="shared" si="4"/>
        <v>25.704463584527925</v>
      </c>
      <c r="R4" s="19">
        <f t="shared" si="4"/>
        <v>8.5752698058457835</v>
      </c>
      <c r="S4" s="19">
        <f t="shared" si="4"/>
        <v>6.7727989788014318</v>
      </c>
      <c r="T4" s="19">
        <f t="shared" si="4"/>
        <v>21.842211216099912</v>
      </c>
      <c r="U4" s="19">
        <f t="shared" si="4"/>
        <v>28.207358771995054</v>
      </c>
      <c r="V4" s="19">
        <f t="shared" si="4"/>
        <v>29.824024425430466</v>
      </c>
      <c r="W4" s="19">
        <f t="shared" si="4"/>
        <v>17.486003814696847</v>
      </c>
      <c r="X4" s="19">
        <f t="shared" si="4"/>
        <v>28.865332528052829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14.143321338495612</v>
      </c>
      <c r="U5" s="8">
        <v>19.518456021967147</v>
      </c>
      <c r="V5" s="8">
        <v>11.867706618691651</v>
      </c>
      <c r="W5" s="8">
        <v>10.074182660766761</v>
      </c>
      <c r="X5" s="8">
        <v>17.905813584768875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0.19978513495388228</v>
      </c>
      <c r="F6" s="8">
        <v>0</v>
      </c>
      <c r="G6" s="8">
        <v>0</v>
      </c>
      <c r="H6" s="8">
        <v>0</v>
      </c>
      <c r="I6" s="8">
        <v>0</v>
      </c>
      <c r="J6" s="8">
        <v>0.26338637752083877</v>
      </c>
      <c r="K6" s="8">
        <v>0.65015004701110335</v>
      </c>
      <c r="L6" s="8">
        <v>12.487425974157093</v>
      </c>
      <c r="M6" s="8">
        <v>0.70079079759098617</v>
      </c>
      <c r="N6" s="8">
        <v>1.1797466900851856</v>
      </c>
      <c r="O6" s="8">
        <v>0.80315875001471848</v>
      </c>
      <c r="P6" s="8">
        <v>0</v>
      </c>
      <c r="Q6" s="8">
        <v>0.29471330525240169</v>
      </c>
      <c r="R6" s="8">
        <v>0.3323398599048259</v>
      </c>
      <c r="S6" s="8">
        <v>0</v>
      </c>
      <c r="T6" s="8">
        <v>0</v>
      </c>
      <c r="U6" s="8">
        <v>0</v>
      </c>
      <c r="V6" s="8">
        <v>0</v>
      </c>
      <c r="W6" s="8">
        <v>1.7302651778010645</v>
      </c>
      <c r="X6" s="8">
        <v>4.5440944853483849</v>
      </c>
    </row>
    <row r="7" spans="1:24" ht="11.25" customHeight="1" x14ac:dyDescent="0.2">
      <c r="A7" s="28" t="s">
        <v>8</v>
      </c>
      <c r="B7" s="7" t="s">
        <v>9</v>
      </c>
      <c r="C7" s="8">
        <v>124.20239678987953</v>
      </c>
      <c r="D7" s="8">
        <v>99.366236184947383</v>
      </c>
      <c r="E7" s="8">
        <v>88.006656042975763</v>
      </c>
      <c r="F7" s="8">
        <v>103.22214342477295</v>
      </c>
      <c r="G7" s="8">
        <v>151.18707493769747</v>
      </c>
      <c r="H7" s="8">
        <v>113.40939655356841</v>
      </c>
      <c r="I7" s="8">
        <v>99.755150570790747</v>
      </c>
      <c r="J7" s="8">
        <v>108.58201538179006</v>
      </c>
      <c r="K7" s="8">
        <v>43.084952719234913</v>
      </c>
      <c r="L7" s="8">
        <v>54.948157852759387</v>
      </c>
      <c r="M7" s="8">
        <v>30.365154424862297</v>
      </c>
      <c r="N7" s="8">
        <v>32.656996618229911</v>
      </c>
      <c r="O7" s="8">
        <v>35.058653648980417</v>
      </c>
      <c r="P7" s="8">
        <v>24.007732133045476</v>
      </c>
      <c r="Q7" s="8">
        <v>25.409750279275524</v>
      </c>
      <c r="R7" s="8">
        <v>8.2429299459409577</v>
      </c>
      <c r="S7" s="8">
        <v>6.7727989788014318</v>
      </c>
      <c r="T7" s="8">
        <v>7.6988898776042989</v>
      </c>
      <c r="U7" s="8">
        <v>8.688902750027907</v>
      </c>
      <c r="V7" s="8">
        <v>17.956317806738813</v>
      </c>
      <c r="W7" s="8">
        <v>5.6815559761290233</v>
      </c>
      <c r="X7" s="8">
        <v>6.4154244579355684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9.962465207991044E-10</v>
      </c>
      <c r="D11" s="19">
        <f t="shared" si="6"/>
        <v>0.15738920410403354</v>
      </c>
      <c r="E11" s="19">
        <f t="shared" si="6"/>
        <v>0.15990780548157618</v>
      </c>
      <c r="F11" s="19">
        <f t="shared" si="6"/>
        <v>0.18840221732655213</v>
      </c>
      <c r="G11" s="19">
        <f t="shared" si="6"/>
        <v>1.1656341721391073E-9</v>
      </c>
      <c r="H11" s="19">
        <f t="shared" si="6"/>
        <v>1.101019733710018E-9</v>
      </c>
      <c r="I11" s="19">
        <f t="shared" si="6"/>
        <v>0.25486239747674189</v>
      </c>
      <c r="J11" s="19">
        <f t="shared" si="6"/>
        <v>5.1131644752899774E-10</v>
      </c>
      <c r="K11" s="19">
        <f t="shared" si="6"/>
        <v>4.8460828821816908E-10</v>
      </c>
      <c r="L11" s="19">
        <f t="shared" si="6"/>
        <v>6.0958960239076987E-10</v>
      </c>
      <c r="M11" s="19">
        <f t="shared" si="6"/>
        <v>3.2867125204916192E-10</v>
      </c>
      <c r="N11" s="19">
        <f t="shared" si="6"/>
        <v>1.4509931561974555E-9</v>
      </c>
      <c r="O11" s="19">
        <f t="shared" si="6"/>
        <v>0.32269657313546318</v>
      </c>
      <c r="P11" s="19">
        <f t="shared" si="6"/>
        <v>1.7036587789789337E-9</v>
      </c>
      <c r="Q11" s="19">
        <f t="shared" si="6"/>
        <v>1.8785811332122647E-9</v>
      </c>
      <c r="R11" s="19">
        <f t="shared" si="6"/>
        <v>1.3862500037475912E-9</v>
      </c>
      <c r="S11" s="19">
        <f t="shared" si="6"/>
        <v>8.8079004416385948E-10</v>
      </c>
      <c r="T11" s="19">
        <f t="shared" si="6"/>
        <v>4.154638167465711E-3</v>
      </c>
      <c r="U11" s="19">
        <f t="shared" si="6"/>
        <v>8.0381905974036276E-10</v>
      </c>
      <c r="V11" s="19">
        <f t="shared" si="6"/>
        <v>1.7770579493259221E-10</v>
      </c>
      <c r="W11" s="19">
        <f t="shared" si="6"/>
        <v>5.9192360303939047E-11</v>
      </c>
      <c r="X11" s="19">
        <f t="shared" si="6"/>
        <v>3.3771987984672572E-3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0.15738920317188659</v>
      </c>
      <c r="E12" s="8">
        <v>0.15990780391229484</v>
      </c>
      <c r="F12" s="8">
        <v>0.18840221611020463</v>
      </c>
      <c r="G12" s="8">
        <v>0</v>
      </c>
      <c r="H12" s="8">
        <v>0</v>
      </c>
      <c r="I12" s="8">
        <v>0.25486239608920475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0.3226965714924287</v>
      </c>
      <c r="P12" s="8">
        <v>0</v>
      </c>
      <c r="Q12" s="8">
        <v>0</v>
      </c>
      <c r="R12" s="8">
        <v>0</v>
      </c>
      <c r="S12" s="8">
        <v>0</v>
      </c>
      <c r="T12" s="8">
        <v>4.1546369827818634E-3</v>
      </c>
      <c r="U12" s="8">
        <v>0</v>
      </c>
      <c r="V12" s="8">
        <v>0</v>
      </c>
      <c r="W12" s="8">
        <v>0</v>
      </c>
      <c r="X12" s="8">
        <v>3.3771987065010895E-3</v>
      </c>
    </row>
    <row r="13" spans="1:24" ht="11.25" customHeight="1" x14ac:dyDescent="0.2">
      <c r="A13" s="28" t="s">
        <v>16</v>
      </c>
      <c r="B13" s="7" t="s">
        <v>17</v>
      </c>
      <c r="C13" s="8">
        <v>9.962465207991044E-10</v>
      </c>
      <c r="D13" s="8">
        <v>9.3214693845311554E-10</v>
      </c>
      <c r="E13" s="8">
        <v>1.5692813412897522E-9</v>
      </c>
      <c r="F13" s="8">
        <v>1.216347496324488E-9</v>
      </c>
      <c r="G13" s="8">
        <v>1.1656341721391073E-9</v>
      </c>
      <c r="H13" s="8">
        <v>1.101019733710018E-9</v>
      </c>
      <c r="I13" s="8">
        <v>1.387537143955342E-9</v>
      </c>
      <c r="J13" s="8">
        <v>5.1131644752899774E-10</v>
      </c>
      <c r="K13" s="8">
        <v>4.8460828821816908E-10</v>
      </c>
      <c r="L13" s="8">
        <v>6.0958960239076987E-10</v>
      </c>
      <c r="M13" s="8">
        <v>3.2867125204916192E-10</v>
      </c>
      <c r="N13" s="8">
        <v>1.4509931561974555E-9</v>
      </c>
      <c r="O13" s="8">
        <v>1.6430344751938719E-9</v>
      </c>
      <c r="P13" s="8">
        <v>1.7036587789789337E-9</v>
      </c>
      <c r="Q13" s="8">
        <v>1.8785811332122647E-9</v>
      </c>
      <c r="R13" s="8">
        <v>1.3862500037475912E-9</v>
      </c>
      <c r="S13" s="8">
        <v>8.8079004416385948E-10</v>
      </c>
      <c r="T13" s="8">
        <v>1.1846838472138188E-9</v>
      </c>
      <c r="U13" s="8">
        <v>8.0381905974036276E-10</v>
      </c>
      <c r="V13" s="8">
        <v>1.7770579493259221E-10</v>
      </c>
      <c r="W13" s="8">
        <v>5.9192360303939047E-11</v>
      </c>
      <c r="X13" s="8">
        <v>9.1966167843793305E-11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649.78937369038033</v>
      </c>
      <c r="D17" s="27">
        <f t="shared" si="7"/>
        <v>552.82774618491908</v>
      </c>
      <c r="E17" s="27">
        <f t="shared" si="7"/>
        <v>524.28337554881205</v>
      </c>
      <c r="F17" s="27">
        <f t="shared" si="7"/>
        <v>648.70340791934325</v>
      </c>
      <c r="G17" s="27">
        <f t="shared" si="7"/>
        <v>750.7589487214625</v>
      </c>
      <c r="H17" s="27">
        <f t="shared" si="7"/>
        <v>629.32235723499855</v>
      </c>
      <c r="I17" s="27">
        <f t="shared" si="7"/>
        <v>698.67620808323329</v>
      </c>
      <c r="J17" s="27">
        <f t="shared" si="7"/>
        <v>800.46772141496638</v>
      </c>
      <c r="K17" s="27">
        <f t="shared" si="7"/>
        <v>629.89618610033199</v>
      </c>
      <c r="L17" s="27">
        <f t="shared" si="7"/>
        <v>430.20114568953124</v>
      </c>
      <c r="M17" s="27">
        <f t="shared" si="7"/>
        <v>440.57637326585939</v>
      </c>
      <c r="N17" s="27">
        <f t="shared" si="7"/>
        <v>472.85644579153416</v>
      </c>
      <c r="O17" s="27">
        <f t="shared" si="7"/>
        <v>483.44200039437197</v>
      </c>
      <c r="P17" s="27">
        <f t="shared" si="7"/>
        <v>398.29963003624005</v>
      </c>
      <c r="Q17" s="27">
        <f t="shared" si="7"/>
        <v>374.16825116320865</v>
      </c>
      <c r="R17" s="27">
        <f t="shared" si="7"/>
        <v>361.94242941825388</v>
      </c>
      <c r="S17" s="27">
        <f t="shared" si="7"/>
        <v>341.28249363962635</v>
      </c>
      <c r="T17" s="27">
        <f t="shared" si="7"/>
        <v>401.10589587757369</v>
      </c>
      <c r="U17" s="27">
        <f t="shared" si="7"/>
        <v>362.14044911244866</v>
      </c>
      <c r="V17" s="27">
        <f t="shared" si="7"/>
        <v>281.79238339815078</v>
      </c>
      <c r="W17" s="27">
        <f t="shared" si="7"/>
        <v>256.52445307809086</v>
      </c>
      <c r="X17" s="27">
        <f t="shared" si="7"/>
        <v>277.00078945253949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55.917040464460207</v>
      </c>
      <c r="D19" s="8">
        <v>53.720885562561236</v>
      </c>
      <c r="E19" s="8">
        <v>50.231893212780562</v>
      </c>
      <c r="F19" s="8">
        <v>61.892370231069492</v>
      </c>
      <c r="G19" s="8">
        <v>64.338143220863415</v>
      </c>
      <c r="H19" s="8">
        <v>62.202259020950997</v>
      </c>
      <c r="I19" s="8">
        <v>66.211630827828998</v>
      </c>
      <c r="J19" s="8">
        <v>60.285382210103094</v>
      </c>
      <c r="K19" s="8">
        <v>51.123590113136757</v>
      </c>
      <c r="L19" s="8">
        <v>35.020024929839082</v>
      </c>
      <c r="M19" s="8">
        <v>46.278523656557482</v>
      </c>
      <c r="N19" s="8">
        <v>52.96302407282122</v>
      </c>
      <c r="O19" s="8">
        <v>53.124584617024354</v>
      </c>
      <c r="P19" s="8">
        <v>47.211918789189973</v>
      </c>
      <c r="Q19" s="8">
        <v>42.751673578646901</v>
      </c>
      <c r="R19" s="8">
        <v>29.305789500527268</v>
      </c>
      <c r="S19" s="8">
        <v>21.725285067980959</v>
      </c>
      <c r="T19" s="8">
        <v>27.250543181566236</v>
      </c>
      <c r="U19" s="8">
        <v>28.881665330894318</v>
      </c>
      <c r="V19" s="8">
        <v>18.586257335333602</v>
      </c>
      <c r="W19" s="8">
        <v>19.599608975865468</v>
      </c>
      <c r="X19" s="8">
        <v>25.782452605590123</v>
      </c>
    </row>
    <row r="20" spans="1:24" ht="11.25" customHeight="1" x14ac:dyDescent="0.2">
      <c r="A20" s="29" t="s">
        <v>30</v>
      </c>
      <c r="B20" s="7" t="s">
        <v>31</v>
      </c>
      <c r="C20" s="8">
        <v>593.8723332259201</v>
      </c>
      <c r="D20" s="8">
        <v>495.5174897118473</v>
      </c>
      <c r="E20" s="8">
        <v>464.43826126200122</v>
      </c>
      <c r="F20" s="8">
        <v>568.01720259774766</v>
      </c>
      <c r="G20" s="8">
        <v>657.9139374953412</v>
      </c>
      <c r="H20" s="8">
        <v>547.54621620368562</v>
      </c>
      <c r="I20" s="8">
        <v>611.00132295910885</v>
      </c>
      <c r="J20" s="8">
        <v>716.8148119231289</v>
      </c>
      <c r="K20" s="8">
        <v>557.64549579353786</v>
      </c>
      <c r="L20" s="8">
        <v>382.33212646023975</v>
      </c>
      <c r="M20" s="8">
        <v>390.06375785877714</v>
      </c>
      <c r="N20" s="8">
        <v>414.6595224092319</v>
      </c>
      <c r="O20" s="8">
        <v>429.07384534334591</v>
      </c>
      <c r="P20" s="8">
        <v>350.45151182857762</v>
      </c>
      <c r="Q20" s="8">
        <v>329.49178795584152</v>
      </c>
      <c r="R20" s="8">
        <v>315.98471792904411</v>
      </c>
      <c r="S20" s="8">
        <v>307.16051073345955</v>
      </c>
      <c r="T20" s="8">
        <v>361.42113116137909</v>
      </c>
      <c r="U20" s="8">
        <v>325.39935001076196</v>
      </c>
      <c r="V20" s="8">
        <v>255.0093566790479</v>
      </c>
      <c r="W20" s="8">
        <v>226.69268978263739</v>
      </c>
      <c r="X20" s="8">
        <v>240.79957173815239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3.5893709105105081</v>
      </c>
      <c r="E21" s="8">
        <v>9.6132210740301876</v>
      </c>
      <c r="F21" s="8">
        <v>18.793835090526109</v>
      </c>
      <c r="G21" s="8">
        <v>28.506868005257889</v>
      </c>
      <c r="H21" s="8">
        <v>19.573882010361928</v>
      </c>
      <c r="I21" s="8">
        <v>21.463254296295379</v>
      </c>
      <c r="J21" s="8">
        <v>23.367527281734422</v>
      </c>
      <c r="K21" s="8">
        <v>21.127100193657366</v>
      </c>
      <c r="L21" s="8">
        <v>12.848994299452421</v>
      </c>
      <c r="M21" s="8">
        <v>4.2340917505247981</v>
      </c>
      <c r="N21" s="8">
        <v>5.2338993094810426</v>
      </c>
      <c r="O21" s="8">
        <v>1.2435704340017073</v>
      </c>
      <c r="P21" s="8">
        <v>0.63619941847248718</v>
      </c>
      <c r="Q21" s="8">
        <v>1.9247896287202326</v>
      </c>
      <c r="R21" s="8">
        <v>16.651921988682496</v>
      </c>
      <c r="S21" s="8">
        <v>12.396697838185842</v>
      </c>
      <c r="T21" s="8">
        <v>12.434221534628351</v>
      </c>
      <c r="U21" s="8">
        <v>7.8594337707924193</v>
      </c>
      <c r="V21" s="8">
        <v>8.1967693837692917</v>
      </c>
      <c r="W21" s="8">
        <v>10.23215431958802</v>
      </c>
      <c r="X21" s="8">
        <v>10.418765108796945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33.884725172918124</v>
      </c>
      <c r="D26" s="27">
        <f t="shared" si="9"/>
        <v>18.934637423304789</v>
      </c>
      <c r="E26" s="27">
        <f t="shared" si="9"/>
        <v>6.5089065062675591</v>
      </c>
      <c r="F26" s="27">
        <f t="shared" si="9"/>
        <v>6.3540413974109384</v>
      </c>
      <c r="G26" s="27">
        <f t="shared" si="9"/>
        <v>5.6471458575572999</v>
      </c>
      <c r="H26" s="27">
        <f t="shared" si="9"/>
        <v>2.219080137707075</v>
      </c>
      <c r="I26" s="27">
        <f t="shared" si="9"/>
        <v>3.4871650640874146</v>
      </c>
      <c r="J26" s="27">
        <f t="shared" si="9"/>
        <v>2.2176424040957849</v>
      </c>
      <c r="K26" s="27">
        <f t="shared" si="9"/>
        <v>3.5380767782603764</v>
      </c>
      <c r="L26" s="27">
        <f t="shared" si="9"/>
        <v>4.2197078469279372</v>
      </c>
      <c r="M26" s="27">
        <f t="shared" si="9"/>
        <v>3.7594469691188763</v>
      </c>
      <c r="N26" s="27">
        <f t="shared" si="9"/>
        <v>4.7048985495437865</v>
      </c>
      <c r="O26" s="27">
        <f t="shared" si="9"/>
        <v>5.4438740677405653</v>
      </c>
      <c r="P26" s="27">
        <f t="shared" si="9"/>
        <v>4.4819741275614327</v>
      </c>
      <c r="Q26" s="27">
        <f t="shared" si="9"/>
        <v>4.4208985905674698</v>
      </c>
      <c r="R26" s="27">
        <f t="shared" si="9"/>
        <v>4.6060612651678365</v>
      </c>
      <c r="S26" s="27">
        <f t="shared" si="9"/>
        <v>4.594376677544779</v>
      </c>
      <c r="T26" s="27">
        <f t="shared" si="9"/>
        <v>5.9737555815490637</v>
      </c>
      <c r="U26" s="27">
        <f t="shared" si="9"/>
        <v>6.0404899358716921</v>
      </c>
      <c r="V26" s="27">
        <f t="shared" si="9"/>
        <v>5.5370027800840571</v>
      </c>
      <c r="W26" s="27">
        <f t="shared" si="9"/>
        <v>4.7820916706723002</v>
      </c>
      <c r="X26" s="27">
        <f t="shared" si="9"/>
        <v>5.1897981878327837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33.884725172918124</v>
      </c>
      <c r="D33" s="19">
        <f t="shared" si="11"/>
        <v>18.934637423304789</v>
      </c>
      <c r="E33" s="19">
        <f t="shared" si="11"/>
        <v>6.5089065062675591</v>
      </c>
      <c r="F33" s="19">
        <f t="shared" si="11"/>
        <v>6.3540413974109384</v>
      </c>
      <c r="G33" s="19">
        <f t="shared" si="11"/>
        <v>5.6471458575572999</v>
      </c>
      <c r="H33" s="19">
        <f t="shared" si="11"/>
        <v>2.219080137707075</v>
      </c>
      <c r="I33" s="19">
        <f t="shared" si="11"/>
        <v>3.4871650640874146</v>
      </c>
      <c r="J33" s="19">
        <f t="shared" si="11"/>
        <v>2.2176424040957849</v>
      </c>
      <c r="K33" s="19">
        <f t="shared" si="11"/>
        <v>3.5380767782603764</v>
      </c>
      <c r="L33" s="19">
        <f t="shared" si="11"/>
        <v>4.2197078469279372</v>
      </c>
      <c r="M33" s="19">
        <f t="shared" si="11"/>
        <v>3.7594469691188763</v>
      </c>
      <c r="N33" s="19">
        <f t="shared" si="11"/>
        <v>4.7048985495437865</v>
      </c>
      <c r="O33" s="19">
        <f t="shared" si="11"/>
        <v>5.4438740677405653</v>
      </c>
      <c r="P33" s="19">
        <f t="shared" si="11"/>
        <v>4.4819741275614327</v>
      </c>
      <c r="Q33" s="19">
        <f t="shared" si="11"/>
        <v>4.4208985905674698</v>
      </c>
      <c r="R33" s="19">
        <f t="shared" si="11"/>
        <v>4.6060612651678365</v>
      </c>
      <c r="S33" s="19">
        <f t="shared" si="11"/>
        <v>4.594376677544779</v>
      </c>
      <c r="T33" s="19">
        <f t="shared" si="11"/>
        <v>5.9737555815490637</v>
      </c>
      <c r="U33" s="19">
        <f t="shared" si="11"/>
        <v>6.0404899358716921</v>
      </c>
      <c r="V33" s="19">
        <f t="shared" si="11"/>
        <v>5.5370027800840571</v>
      </c>
      <c r="W33" s="19">
        <f t="shared" si="11"/>
        <v>4.7820916706723002</v>
      </c>
      <c r="X33" s="19">
        <f t="shared" si="11"/>
        <v>5.1897981878327837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3.1077143057451067</v>
      </c>
      <c r="D36" s="8">
        <v>3.1593149349957432</v>
      </c>
      <c r="E36" s="8">
        <v>3.9698131124686222</v>
      </c>
      <c r="F36" s="8">
        <v>3.53093024833335</v>
      </c>
      <c r="G36" s="8">
        <v>2.7332210424777181</v>
      </c>
      <c r="H36" s="8">
        <v>0</v>
      </c>
      <c r="I36" s="8">
        <v>0</v>
      </c>
      <c r="J36" s="8">
        <v>0</v>
      </c>
      <c r="K36" s="8">
        <v>1.129410042607619</v>
      </c>
      <c r="L36" s="8">
        <v>1.315132013100091</v>
      </c>
      <c r="M36" s="8">
        <v>1.171764727006847</v>
      </c>
      <c r="N36" s="8">
        <v>1.1902365135871342</v>
      </c>
      <c r="O36" s="8">
        <v>2.3714948687542114</v>
      </c>
      <c r="P36" s="8">
        <v>1.0467990790831272</v>
      </c>
      <c r="Q36" s="8">
        <v>0.95369002405891679</v>
      </c>
      <c r="R36" s="8">
        <v>0.9954576213882107</v>
      </c>
      <c r="S36" s="8">
        <v>0.99254431517368968</v>
      </c>
      <c r="T36" s="8">
        <v>1.0355464114747988</v>
      </c>
      <c r="U36" s="8">
        <v>1.2937038488454526</v>
      </c>
      <c r="V36" s="8">
        <v>1.1378005967966407</v>
      </c>
      <c r="W36" s="8">
        <v>0.98357644096573238</v>
      </c>
      <c r="X36" s="8">
        <v>1.1154298410624706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4.0648414893486369E-2</v>
      </c>
      <c r="U37" s="8">
        <v>5.8993999126042286E-2</v>
      </c>
      <c r="V37" s="8">
        <v>7.9129392680904645E-2</v>
      </c>
      <c r="W37" s="8">
        <v>8.5584957408492059E-3</v>
      </c>
      <c r="X37" s="8">
        <v>1.4008163790764239E-2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1.0430957567176737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9.93833451147216</v>
      </c>
      <c r="D43" s="8">
        <v>3.3678200579498672</v>
      </c>
      <c r="E43" s="8">
        <v>2.5390933937989368</v>
      </c>
      <c r="F43" s="8">
        <v>2.8231111490775884</v>
      </c>
      <c r="G43" s="8">
        <v>2.9139248150795818</v>
      </c>
      <c r="H43" s="8">
        <v>2.219080137707075</v>
      </c>
      <c r="I43" s="8">
        <v>3.4871650640874146</v>
      </c>
      <c r="J43" s="8">
        <v>2.2176424040957849</v>
      </c>
      <c r="K43" s="8">
        <v>2.4086667356527576</v>
      </c>
      <c r="L43" s="8">
        <v>2.9045758338278458</v>
      </c>
      <c r="M43" s="8">
        <v>2.5876822421120291</v>
      </c>
      <c r="N43" s="8">
        <v>2.628531750009325</v>
      </c>
      <c r="O43" s="8">
        <v>1.3092975225466545</v>
      </c>
      <c r="P43" s="8">
        <v>1.1557770003003183</v>
      </c>
      <c r="Q43" s="8">
        <v>2.1058163274039434</v>
      </c>
      <c r="R43" s="8">
        <v>2.1828021135492461</v>
      </c>
      <c r="S43" s="8">
        <v>2.176437530974547</v>
      </c>
      <c r="T43" s="8">
        <v>3.4615748825222052</v>
      </c>
      <c r="U43" s="8">
        <v>3.6930561643664053</v>
      </c>
      <c r="V43" s="8">
        <v>3.575457362197052</v>
      </c>
      <c r="W43" s="8">
        <v>2.7217398860178208</v>
      </c>
      <c r="X43" s="8">
        <v>2.7686092922078833</v>
      </c>
    </row>
    <row r="44" spans="1:24" ht="11.25" customHeight="1" x14ac:dyDescent="0.2">
      <c r="A44" s="28" t="s">
        <v>74</v>
      </c>
      <c r="B44" s="7" t="s">
        <v>75</v>
      </c>
      <c r="C44" s="8">
        <v>19.795580598983186</v>
      </c>
      <c r="D44" s="8">
        <v>12.407502430359179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5.2677696272554926E-3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0.88613028594732701</v>
      </c>
      <c r="O48" s="8">
        <v>1.7630816764396995</v>
      </c>
      <c r="P48" s="8">
        <v>2.2793980481779874</v>
      </c>
      <c r="Q48" s="8">
        <v>1.3613922391046098</v>
      </c>
      <c r="R48" s="8">
        <v>1.4278015302303799</v>
      </c>
      <c r="S48" s="8">
        <v>1.4253948313965425</v>
      </c>
      <c r="T48" s="8">
        <v>1.4308445101775724</v>
      </c>
      <c r="U48" s="8">
        <v>0.98478152350819848</v>
      </c>
      <c r="V48" s="8">
        <v>0.74041231672112462</v>
      </c>
      <c r="W48" s="8">
        <v>1.0588879433508285</v>
      </c>
      <c r="X48" s="8">
        <v>1.2825162864973179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5.1413624810005675E-3</v>
      </c>
      <c r="U50" s="8">
        <v>4.6866303983384263E-3</v>
      </c>
      <c r="V50" s="8">
        <v>4.2031116883349123E-3</v>
      </c>
      <c r="W50" s="8">
        <v>9.3289045970691951E-3</v>
      </c>
      <c r="X50" s="8">
        <v>9.2346042743477619E-3</v>
      </c>
    </row>
    <row r="51" spans="1:24" ht="11.25" customHeight="1" x14ac:dyDescent="0.2">
      <c r="A51" s="25" t="s">
        <v>88</v>
      </c>
      <c r="B51" s="26" t="s">
        <v>89</v>
      </c>
      <c r="C51" s="27">
        <v>277.63129622118248</v>
      </c>
      <c r="D51" s="27">
        <v>235.28801641463303</v>
      </c>
      <c r="E51" s="27">
        <v>203.83543554618063</v>
      </c>
      <c r="F51" s="27">
        <v>219.262024360141</v>
      </c>
      <c r="G51" s="27">
        <v>299.02271049685794</v>
      </c>
      <c r="H51" s="27">
        <v>341.22342246005007</v>
      </c>
      <c r="I51" s="27">
        <v>363.54314528454626</v>
      </c>
      <c r="J51" s="27">
        <v>369.47893186890724</v>
      </c>
      <c r="K51" s="27">
        <v>341.139080551218</v>
      </c>
      <c r="L51" s="27">
        <v>329.65899815176419</v>
      </c>
      <c r="M51" s="27">
        <v>291.39822541366726</v>
      </c>
      <c r="N51" s="27">
        <v>310.22907618498346</v>
      </c>
      <c r="O51" s="27">
        <v>307.58697451045134</v>
      </c>
      <c r="P51" s="27">
        <v>257.18269502866519</v>
      </c>
      <c r="Q51" s="27">
        <v>229.89787991277242</v>
      </c>
      <c r="R51" s="27">
        <v>243.96526413581898</v>
      </c>
      <c r="S51" s="27">
        <v>272.7506599138859</v>
      </c>
      <c r="T51" s="27">
        <v>360.12479380157731</v>
      </c>
      <c r="U51" s="27">
        <v>384.82285260749717</v>
      </c>
      <c r="V51" s="27">
        <v>279.34874127105866</v>
      </c>
      <c r="W51" s="27">
        <v>310.19828217226802</v>
      </c>
      <c r="X51" s="27">
        <v>338.78836275064958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8.3186325800724584E-4</v>
      </c>
      <c r="W52" s="27">
        <f t="shared" si="12"/>
        <v>9.4368485692145553E-4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8.3186325800724584E-4</v>
      </c>
      <c r="W53" s="8">
        <v>9.4368485692145553E-4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5.5624056342684296E-2</v>
      </c>
      <c r="D61" s="49">
        <f t="shared" si="13"/>
        <v>0.11319592878338833</v>
      </c>
      <c r="E61" s="49">
        <f t="shared" si="13"/>
        <v>5.6705943631087531E-2</v>
      </c>
      <c r="F61" s="49">
        <f t="shared" si="13"/>
        <v>8.5343806379238399E-2</v>
      </c>
      <c r="G61" s="49">
        <f t="shared" si="13"/>
        <v>8.8949508852945849E-2</v>
      </c>
      <c r="H61" s="49">
        <f t="shared" si="13"/>
        <v>5.2089062539478738E-2</v>
      </c>
      <c r="I61" s="49">
        <f t="shared" si="13"/>
        <v>2.7535318167555035E-2</v>
      </c>
      <c r="J61" s="49">
        <f t="shared" si="13"/>
        <v>2.6016754779674366E-2</v>
      </c>
      <c r="K61" s="49">
        <f t="shared" si="13"/>
        <v>2.8855059264945995E-2</v>
      </c>
      <c r="L61" s="49">
        <f t="shared" si="13"/>
        <v>3.5973572781759423E-2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2.7296327114399454E-2</v>
      </c>
      <c r="Q61" s="49">
        <f t="shared" si="13"/>
        <v>2.4454487832418128E-2</v>
      </c>
      <c r="R61" s="49">
        <f t="shared" si="13"/>
        <v>2.564738812606368E-2</v>
      </c>
      <c r="S61" s="49">
        <f t="shared" si="13"/>
        <v>2.5604156950170473E-2</v>
      </c>
      <c r="T61" s="49">
        <f t="shared" si="13"/>
        <v>2.3960292271620654E-2</v>
      </c>
      <c r="U61" s="49">
        <f t="shared" si="13"/>
        <v>3.8874096619232787E-2</v>
      </c>
      <c r="V61" s="49">
        <f t="shared" si="13"/>
        <v>1.8522046248217277E-2</v>
      </c>
      <c r="W61" s="49">
        <f t="shared" si="13"/>
        <v>0</v>
      </c>
      <c r="X61" s="49">
        <f t="shared" si="13"/>
        <v>0.22460446974451589</v>
      </c>
    </row>
    <row r="62" spans="1:24" ht="11.25" customHeight="1" x14ac:dyDescent="0.2">
      <c r="A62" s="50" t="s">
        <v>92</v>
      </c>
      <c r="B62" s="51" t="s">
        <v>93</v>
      </c>
      <c r="C62" s="52">
        <v>5.5624056342684296E-2</v>
      </c>
      <c r="D62" s="52">
        <v>0.11319592878338833</v>
      </c>
      <c r="E62" s="52">
        <v>5.6705943631087531E-2</v>
      </c>
      <c r="F62" s="52">
        <v>8.5343806379238399E-2</v>
      </c>
      <c r="G62" s="52">
        <v>8.8949508852945849E-2</v>
      </c>
      <c r="H62" s="52">
        <v>5.2089062539478738E-2</v>
      </c>
      <c r="I62" s="52">
        <v>2.7535318167555035E-2</v>
      </c>
      <c r="J62" s="52">
        <v>2.6016754779674366E-2</v>
      </c>
      <c r="K62" s="52">
        <v>2.8855059264945995E-2</v>
      </c>
      <c r="L62" s="52">
        <v>3.5973572781759423E-2</v>
      </c>
      <c r="M62" s="52">
        <v>0</v>
      </c>
      <c r="N62" s="52">
        <v>0</v>
      </c>
      <c r="O62" s="52">
        <v>0</v>
      </c>
      <c r="P62" s="52">
        <v>2.7296327114399454E-2</v>
      </c>
      <c r="Q62" s="52">
        <v>2.4454487832418128E-2</v>
      </c>
      <c r="R62" s="52">
        <v>2.564738812606368E-2</v>
      </c>
      <c r="S62" s="52">
        <v>2.5604156950170473E-2</v>
      </c>
      <c r="T62" s="52">
        <v>2.3960292271620654E-2</v>
      </c>
      <c r="U62" s="52">
        <v>3.8874096619232787E-2</v>
      </c>
      <c r="V62" s="52">
        <v>1.8522046248217277E-2</v>
      </c>
      <c r="W62" s="52">
        <v>0</v>
      </c>
      <c r="X62" s="52">
        <v>0.22460446974451589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1122.8205406592967</v>
      </c>
      <c r="D2" s="21">
        <f t="shared" ref="D2:X2" si="0">SUM(D3,D17,D22,D25,D26,D51,D52)</f>
        <v>1222.6859700094792</v>
      </c>
      <c r="E2" s="21">
        <f t="shared" si="0"/>
        <v>1122.7783355413872</v>
      </c>
      <c r="F2" s="21">
        <f t="shared" si="0"/>
        <v>1041.3243426617844</v>
      </c>
      <c r="G2" s="21">
        <f t="shared" si="0"/>
        <v>848.36425550465515</v>
      </c>
      <c r="H2" s="21">
        <f t="shared" si="0"/>
        <v>595.52958497576026</v>
      </c>
      <c r="I2" s="21">
        <f t="shared" si="0"/>
        <v>617.35702427467641</v>
      </c>
      <c r="J2" s="21">
        <f t="shared" si="0"/>
        <v>645.21208447439994</v>
      </c>
      <c r="K2" s="21">
        <f t="shared" si="0"/>
        <v>693.43101048000017</v>
      </c>
      <c r="L2" s="21">
        <f t="shared" si="0"/>
        <v>565.60272359999988</v>
      </c>
      <c r="M2" s="21">
        <f t="shared" si="0"/>
        <v>559.59555023999997</v>
      </c>
      <c r="N2" s="21">
        <f t="shared" si="0"/>
        <v>620.90830343886489</v>
      </c>
      <c r="O2" s="21">
        <f t="shared" si="0"/>
        <v>620.30092987565365</v>
      </c>
      <c r="P2" s="21">
        <f t="shared" si="0"/>
        <v>616.60310929563855</v>
      </c>
      <c r="Q2" s="21">
        <f t="shared" si="0"/>
        <v>669.99539201249718</v>
      </c>
      <c r="R2" s="21">
        <f t="shared" si="0"/>
        <v>698.64025899987428</v>
      </c>
      <c r="S2" s="21">
        <f t="shared" si="0"/>
        <v>682.67338521618899</v>
      </c>
      <c r="T2" s="21">
        <f t="shared" si="0"/>
        <v>762.21373190891393</v>
      </c>
      <c r="U2" s="21">
        <f t="shared" si="0"/>
        <v>824.32962611270568</v>
      </c>
      <c r="V2" s="21">
        <f t="shared" si="0"/>
        <v>867.00572046800266</v>
      </c>
      <c r="W2" s="21">
        <f t="shared" si="0"/>
        <v>809.26652606841401</v>
      </c>
      <c r="X2" s="21">
        <f t="shared" si="0"/>
        <v>795.54991387893574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317.99918745929676</v>
      </c>
      <c r="D3" s="24">
        <f t="shared" ref="D3:W3" si="2">SUM(D4,D8,D11)</f>
        <v>379.28579208947895</v>
      </c>
      <c r="E3" s="24">
        <f t="shared" si="2"/>
        <v>263.73820134138731</v>
      </c>
      <c r="F3" s="24">
        <f t="shared" si="2"/>
        <v>212.4721888217845</v>
      </c>
      <c r="G3" s="24">
        <f t="shared" si="2"/>
        <v>118.41683054465513</v>
      </c>
      <c r="H3" s="24">
        <f t="shared" si="2"/>
        <v>11.009243575760237</v>
      </c>
      <c r="I3" s="24">
        <f t="shared" si="2"/>
        <v>11.329793274676447</v>
      </c>
      <c r="J3" s="24">
        <f t="shared" si="2"/>
        <v>66.136761794399987</v>
      </c>
      <c r="K3" s="24">
        <f t="shared" si="2"/>
        <v>76.444282200000018</v>
      </c>
      <c r="L3" s="24">
        <f t="shared" si="2"/>
        <v>11.8973382</v>
      </c>
      <c r="M3" s="24">
        <f t="shared" si="2"/>
        <v>17.711080199999998</v>
      </c>
      <c r="N3" s="24">
        <f t="shared" si="2"/>
        <v>43.990058278864836</v>
      </c>
      <c r="O3" s="24">
        <f t="shared" si="2"/>
        <v>40.863756795653629</v>
      </c>
      <c r="P3" s="24">
        <f t="shared" si="2"/>
        <v>22.70138461563851</v>
      </c>
      <c r="Q3" s="24">
        <f t="shared" si="2"/>
        <v>26.757645172497313</v>
      </c>
      <c r="R3" s="24">
        <f t="shared" si="2"/>
        <v>32.869609599874174</v>
      </c>
      <c r="S3" s="24">
        <f t="shared" si="2"/>
        <v>24.702995856189187</v>
      </c>
      <c r="T3" s="24">
        <f t="shared" si="2"/>
        <v>39.995063068913765</v>
      </c>
      <c r="U3" s="24">
        <f t="shared" si="2"/>
        <v>85.329459352705641</v>
      </c>
      <c r="V3" s="24">
        <f t="shared" si="2"/>
        <v>148.9000653080027</v>
      </c>
      <c r="W3" s="24">
        <f t="shared" si="2"/>
        <v>103.33084514841414</v>
      </c>
      <c r="X3" s="24">
        <f t="shared" ref="X3" si="3">SUM(X4,X8,X11)</f>
        <v>107.06165743893567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294.83611785929679</v>
      </c>
      <c r="D4" s="19">
        <f t="shared" ref="D4:W4" si="5">SUM(D5:D7)</f>
        <v>359.42678148947897</v>
      </c>
      <c r="E4" s="19">
        <f t="shared" si="5"/>
        <v>242.83443054138732</v>
      </c>
      <c r="F4" s="19">
        <f t="shared" si="5"/>
        <v>200.5736824217845</v>
      </c>
      <c r="G4" s="19">
        <f t="shared" si="5"/>
        <v>103.49774834465512</v>
      </c>
      <c r="H4" s="19">
        <f t="shared" si="5"/>
        <v>2.3127733757602367</v>
      </c>
      <c r="I4" s="19">
        <f t="shared" si="5"/>
        <v>2.2299046746764466</v>
      </c>
      <c r="J4" s="19">
        <f t="shared" si="5"/>
        <v>53.86754659439999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23.698813678864838</v>
      </c>
      <c r="O4" s="19">
        <f t="shared" si="5"/>
        <v>10.766251995653629</v>
      </c>
      <c r="P4" s="19">
        <f t="shared" si="5"/>
        <v>10.68372181563851</v>
      </c>
      <c r="Q4" s="19">
        <f t="shared" si="5"/>
        <v>8.5714969724973145</v>
      </c>
      <c r="R4" s="19">
        <f t="shared" si="5"/>
        <v>2.1677559998741809</v>
      </c>
      <c r="S4" s="19">
        <f t="shared" si="5"/>
        <v>6.4666150561891849</v>
      </c>
      <c r="T4" s="19">
        <f t="shared" si="5"/>
        <v>8.1191684689137666</v>
      </c>
      <c r="U4" s="19">
        <f t="shared" si="5"/>
        <v>37.458959752705653</v>
      </c>
      <c r="V4" s="19">
        <f t="shared" si="5"/>
        <v>70.978399508002667</v>
      </c>
      <c r="W4" s="19">
        <f t="shared" si="5"/>
        <v>41.784228148414165</v>
      </c>
      <c r="X4" s="19">
        <f t="shared" ref="X4" si="6">SUM(X5:X7)</f>
        <v>44.080101438935678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1.87308684</v>
      </c>
      <c r="U5" s="8">
        <f>FC_IND_NFM_AM_E!U5+FC_IND_NFM_PA_E!U5+FC_IND_NFM_SA_E!U5+FC_IND_NFM_OM_E!U5</f>
        <v>2.7142595999999997</v>
      </c>
      <c r="V5" s="8">
        <f>FC_IND_NFM_AM_E!V5+FC_IND_NFM_PA_E!V5+FC_IND_NFM_SA_E!V5+FC_IND_NFM_OM_E!V5</f>
        <v>0.81073907999999972</v>
      </c>
      <c r="W5" s="8">
        <f>FC_IND_NFM_AM_E!W5+FC_IND_NFM_PA_E!W5+FC_IND_NFM_SA_E!W5+FC_IND_NFM_OM_E!W5</f>
        <v>7.73298576</v>
      </c>
      <c r="X5" s="8">
        <f>FC_IND_NFM_AM_E!X5+FC_IND_NFM_PA_E!X5+FC_IND_NFM_SA_E!X5+FC_IND_NFM_OM_E!X5</f>
        <v>10.197052200000002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29.372617427999995</v>
      </c>
      <c r="D6" s="8">
        <f>FC_IND_NFM_AM_E!D6+FC_IND_NFM_PA_E!D6+FC_IND_NFM_SA_E!D6+FC_IND_NFM_OM_E!D6</f>
        <v>78.086219719200017</v>
      </c>
      <c r="E6" s="8">
        <f>FC_IND_NFM_AM_E!E6+FC_IND_NFM_PA_E!E6+FC_IND_NFM_SA_E!E6+FC_IND_NFM_OM_E!E6</f>
        <v>16.021829762399999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53.86754659439999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265.46350043129678</v>
      </c>
      <c r="D7" s="8">
        <f>FC_IND_NFM_AM_E!D7+FC_IND_NFM_PA_E!D7+FC_IND_NFM_SA_E!D7+FC_IND_NFM_OM_E!D7</f>
        <v>281.34056177027895</v>
      </c>
      <c r="E7" s="8">
        <f>FC_IND_NFM_AM_E!E7+FC_IND_NFM_PA_E!E7+FC_IND_NFM_SA_E!E7+FC_IND_NFM_OM_E!E7</f>
        <v>226.81260077898733</v>
      </c>
      <c r="F7" s="8">
        <f>FC_IND_NFM_AM_E!F7+FC_IND_NFM_PA_E!F7+FC_IND_NFM_SA_E!F7+FC_IND_NFM_OM_E!F7</f>
        <v>200.5736824217845</v>
      </c>
      <c r="G7" s="8">
        <f>FC_IND_NFM_AM_E!G7+FC_IND_NFM_PA_E!G7+FC_IND_NFM_SA_E!G7+FC_IND_NFM_OM_E!G7</f>
        <v>103.49774834465512</v>
      </c>
      <c r="H7" s="8">
        <f>FC_IND_NFM_AM_E!H7+FC_IND_NFM_PA_E!H7+FC_IND_NFM_SA_E!H7+FC_IND_NFM_OM_E!H7</f>
        <v>2.3127733757602367</v>
      </c>
      <c r="I7" s="8">
        <f>FC_IND_NFM_AM_E!I7+FC_IND_NFM_PA_E!I7+FC_IND_NFM_SA_E!I7+FC_IND_NFM_OM_E!I7</f>
        <v>2.2299046746764466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23.698813678864838</v>
      </c>
      <c r="O7" s="8">
        <f>FC_IND_NFM_AM_E!O7+FC_IND_NFM_PA_E!O7+FC_IND_NFM_SA_E!O7+FC_IND_NFM_OM_E!O7</f>
        <v>10.766251995653629</v>
      </c>
      <c r="P7" s="8">
        <f>FC_IND_NFM_AM_E!P7+FC_IND_NFM_PA_E!P7+FC_IND_NFM_SA_E!P7+FC_IND_NFM_OM_E!P7</f>
        <v>10.68372181563851</v>
      </c>
      <c r="Q7" s="8">
        <f>FC_IND_NFM_AM_E!Q7+FC_IND_NFM_PA_E!Q7+FC_IND_NFM_SA_E!Q7+FC_IND_NFM_OM_E!Q7</f>
        <v>8.5714969724973145</v>
      </c>
      <c r="R7" s="8">
        <f>FC_IND_NFM_AM_E!R7+FC_IND_NFM_PA_E!R7+FC_IND_NFM_SA_E!R7+FC_IND_NFM_OM_E!R7</f>
        <v>2.1677559998741809</v>
      </c>
      <c r="S7" s="8">
        <f>FC_IND_NFM_AM_E!S7+FC_IND_NFM_PA_E!S7+FC_IND_NFM_SA_E!S7+FC_IND_NFM_OM_E!S7</f>
        <v>6.4666150561891849</v>
      </c>
      <c r="T7" s="8">
        <f>FC_IND_NFM_AM_E!T7+FC_IND_NFM_PA_E!T7+FC_IND_NFM_SA_E!T7+FC_IND_NFM_OM_E!T7</f>
        <v>6.2460816289137657</v>
      </c>
      <c r="U7" s="8">
        <f>FC_IND_NFM_AM_E!U7+FC_IND_NFM_PA_E!U7+FC_IND_NFM_SA_E!U7+FC_IND_NFM_OM_E!U7</f>
        <v>34.744700152705654</v>
      </c>
      <c r="V7" s="8">
        <f>FC_IND_NFM_AM_E!V7+FC_IND_NFM_PA_E!V7+FC_IND_NFM_SA_E!V7+FC_IND_NFM_OM_E!V7</f>
        <v>70.167660428002662</v>
      </c>
      <c r="W7" s="8">
        <f>FC_IND_NFM_AM_E!W7+FC_IND_NFM_PA_E!W7+FC_IND_NFM_SA_E!W7+FC_IND_NFM_OM_E!W7</f>
        <v>34.051242388414167</v>
      </c>
      <c r="X7" s="8">
        <f>FC_IND_NFM_AM_E!X7+FC_IND_NFM_PA_E!X7+FC_IND_NFM_SA_E!X7+FC_IND_NFM_OM_E!X7</f>
        <v>33.883049238935676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23.1630696</v>
      </c>
      <c r="D11" s="19">
        <f t="shared" ref="D11:W11" si="11">SUM(D12:D16)</f>
        <v>19.859010599999998</v>
      </c>
      <c r="E11" s="19">
        <f t="shared" si="11"/>
        <v>20.9037708</v>
      </c>
      <c r="F11" s="19">
        <f t="shared" si="11"/>
        <v>11.898506400000004</v>
      </c>
      <c r="G11" s="19">
        <f t="shared" si="11"/>
        <v>14.9190822</v>
      </c>
      <c r="H11" s="19">
        <f t="shared" si="11"/>
        <v>8.6964702000000003</v>
      </c>
      <c r="I11" s="19">
        <f t="shared" si="11"/>
        <v>9.0998885999999999</v>
      </c>
      <c r="J11" s="19">
        <f t="shared" si="11"/>
        <v>12.269215199999998</v>
      </c>
      <c r="K11" s="19">
        <f t="shared" si="11"/>
        <v>76.444282200000018</v>
      </c>
      <c r="L11" s="19">
        <f t="shared" si="11"/>
        <v>11.8973382</v>
      </c>
      <c r="M11" s="19">
        <f t="shared" si="11"/>
        <v>17.711080199999998</v>
      </c>
      <c r="N11" s="19">
        <f t="shared" si="11"/>
        <v>20.291244599999995</v>
      </c>
      <c r="O11" s="19">
        <f t="shared" si="11"/>
        <v>30.097504799999996</v>
      </c>
      <c r="P11" s="19">
        <f t="shared" si="11"/>
        <v>12.017662799999998</v>
      </c>
      <c r="Q11" s="19">
        <f t="shared" si="11"/>
        <v>18.186148199999998</v>
      </c>
      <c r="R11" s="19">
        <f t="shared" si="11"/>
        <v>30.701853599999996</v>
      </c>
      <c r="S11" s="19">
        <f t="shared" si="11"/>
        <v>18.236380800000003</v>
      </c>
      <c r="T11" s="19">
        <f t="shared" si="11"/>
        <v>31.875894599999995</v>
      </c>
      <c r="U11" s="19">
        <f t="shared" si="11"/>
        <v>47.870499599999995</v>
      </c>
      <c r="V11" s="19">
        <f t="shared" si="11"/>
        <v>77.921665800000014</v>
      </c>
      <c r="W11" s="19">
        <f t="shared" si="11"/>
        <v>61.546616999999983</v>
      </c>
      <c r="X11" s="19">
        <f t="shared" ref="X11" si="12">SUM(X12:X16)</f>
        <v>62.981555999999998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23.1630696</v>
      </c>
      <c r="D13" s="8">
        <f>FC_IND_NFM_AM_E!D13+FC_IND_NFM_PA_E!D13+FC_IND_NFM_SA_E!D13+FC_IND_NFM_OM_E!D13</f>
        <v>19.859010599999998</v>
      </c>
      <c r="E13" s="8">
        <f>FC_IND_NFM_AM_E!E13+FC_IND_NFM_PA_E!E13+FC_IND_NFM_SA_E!E13+FC_IND_NFM_OM_E!E13</f>
        <v>20.9037708</v>
      </c>
      <c r="F13" s="8">
        <f>FC_IND_NFM_AM_E!F13+FC_IND_NFM_PA_E!F13+FC_IND_NFM_SA_E!F13+FC_IND_NFM_OM_E!F13</f>
        <v>11.898506400000004</v>
      </c>
      <c r="G13" s="8">
        <f>FC_IND_NFM_AM_E!G13+FC_IND_NFM_PA_E!G13+FC_IND_NFM_SA_E!G13+FC_IND_NFM_OM_E!G13</f>
        <v>14.9190822</v>
      </c>
      <c r="H13" s="8">
        <f>FC_IND_NFM_AM_E!H13+FC_IND_NFM_PA_E!H13+FC_IND_NFM_SA_E!H13+FC_IND_NFM_OM_E!H13</f>
        <v>8.6964702000000003</v>
      </c>
      <c r="I13" s="8">
        <f>FC_IND_NFM_AM_E!I13+FC_IND_NFM_PA_E!I13+FC_IND_NFM_SA_E!I13+FC_IND_NFM_OM_E!I13</f>
        <v>9.0998885999999999</v>
      </c>
      <c r="J13" s="8">
        <f>FC_IND_NFM_AM_E!J13+FC_IND_NFM_PA_E!J13+FC_IND_NFM_SA_E!J13+FC_IND_NFM_OM_E!J13</f>
        <v>12.269215199999998</v>
      </c>
      <c r="K13" s="8">
        <f>FC_IND_NFM_AM_E!K13+FC_IND_NFM_PA_E!K13+FC_IND_NFM_SA_E!K13+FC_IND_NFM_OM_E!K13</f>
        <v>76.444282200000018</v>
      </c>
      <c r="L13" s="8">
        <f>FC_IND_NFM_AM_E!L13+FC_IND_NFM_PA_E!L13+FC_IND_NFM_SA_E!L13+FC_IND_NFM_OM_E!L13</f>
        <v>11.8973382</v>
      </c>
      <c r="M13" s="8">
        <f>FC_IND_NFM_AM_E!M13+FC_IND_NFM_PA_E!M13+FC_IND_NFM_SA_E!M13+FC_IND_NFM_OM_E!M13</f>
        <v>17.711080199999998</v>
      </c>
      <c r="N13" s="8">
        <f>FC_IND_NFM_AM_E!N13+FC_IND_NFM_PA_E!N13+FC_IND_NFM_SA_E!N13+FC_IND_NFM_OM_E!N13</f>
        <v>20.291244599999995</v>
      </c>
      <c r="O13" s="8">
        <f>FC_IND_NFM_AM_E!O13+FC_IND_NFM_PA_E!O13+FC_IND_NFM_SA_E!O13+FC_IND_NFM_OM_E!O13</f>
        <v>30.097504799999996</v>
      </c>
      <c r="P13" s="8">
        <f>FC_IND_NFM_AM_E!P13+FC_IND_NFM_PA_E!P13+FC_IND_NFM_SA_E!P13+FC_IND_NFM_OM_E!P13</f>
        <v>12.017662799999998</v>
      </c>
      <c r="Q13" s="8">
        <f>FC_IND_NFM_AM_E!Q13+FC_IND_NFM_PA_E!Q13+FC_IND_NFM_SA_E!Q13+FC_IND_NFM_OM_E!Q13</f>
        <v>18.186148199999998</v>
      </c>
      <c r="R13" s="8">
        <f>FC_IND_NFM_AM_E!R13+FC_IND_NFM_PA_E!R13+FC_IND_NFM_SA_E!R13+FC_IND_NFM_OM_E!R13</f>
        <v>30.701853599999996</v>
      </c>
      <c r="S13" s="8">
        <f>FC_IND_NFM_AM_E!S13+FC_IND_NFM_PA_E!S13+FC_IND_NFM_SA_E!S13+FC_IND_NFM_OM_E!S13</f>
        <v>18.236380800000003</v>
      </c>
      <c r="T13" s="8">
        <f>FC_IND_NFM_AM_E!T13+FC_IND_NFM_PA_E!T13+FC_IND_NFM_SA_E!T13+FC_IND_NFM_OM_E!T13</f>
        <v>31.875894599999995</v>
      </c>
      <c r="U13" s="8">
        <f>FC_IND_NFM_AM_E!U13+FC_IND_NFM_PA_E!U13+FC_IND_NFM_SA_E!U13+FC_IND_NFM_OM_E!U13</f>
        <v>47.870499599999995</v>
      </c>
      <c r="V13" s="8">
        <f>FC_IND_NFM_AM_E!V13+FC_IND_NFM_PA_E!V13+FC_IND_NFM_SA_E!V13+FC_IND_NFM_OM_E!V13</f>
        <v>77.921665800000014</v>
      </c>
      <c r="W13" s="8">
        <f>FC_IND_NFM_AM_E!W13+FC_IND_NFM_PA_E!W13+FC_IND_NFM_SA_E!W13+FC_IND_NFM_OM_E!W13</f>
        <v>61.546616999999983</v>
      </c>
      <c r="X13" s="8">
        <f>FC_IND_NFM_AM_E!X13+FC_IND_NFM_PA_E!X13+FC_IND_NFM_SA_E!X13+FC_IND_NFM_OM_E!X13</f>
        <v>62.981555999999998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412.77600000000001</v>
      </c>
      <c r="D17" s="27">
        <f t="shared" ref="D17:W17" si="14">SUM(D18:D21)</f>
        <v>464.28192719999998</v>
      </c>
      <c r="E17" s="27">
        <f t="shared" si="14"/>
        <v>498.49778159999994</v>
      </c>
      <c r="F17" s="27">
        <f t="shared" si="14"/>
        <v>462.09814559999995</v>
      </c>
      <c r="G17" s="27">
        <f t="shared" si="14"/>
        <v>320.86585439999999</v>
      </c>
      <c r="H17" s="27">
        <f t="shared" si="14"/>
        <v>174.90170879999999</v>
      </c>
      <c r="I17" s="27">
        <f t="shared" si="14"/>
        <v>173.08221839999999</v>
      </c>
      <c r="J17" s="27">
        <f t="shared" si="14"/>
        <v>172.71792720000002</v>
      </c>
      <c r="K17" s="27">
        <f t="shared" si="14"/>
        <v>222.04007279999996</v>
      </c>
      <c r="L17" s="27">
        <f t="shared" si="14"/>
        <v>197.65221839999998</v>
      </c>
      <c r="M17" s="27">
        <f t="shared" si="14"/>
        <v>174.72021839999996</v>
      </c>
      <c r="N17" s="27">
        <f t="shared" si="14"/>
        <v>177.71220719999999</v>
      </c>
      <c r="O17" s="27">
        <f t="shared" si="14"/>
        <v>170.81422559999999</v>
      </c>
      <c r="P17" s="27">
        <f t="shared" si="14"/>
        <v>195.73020719999997</v>
      </c>
      <c r="Q17" s="27">
        <f t="shared" si="14"/>
        <v>234.32793839999994</v>
      </c>
      <c r="R17" s="27">
        <f t="shared" si="14"/>
        <v>241.59021119999997</v>
      </c>
      <c r="S17" s="27">
        <f t="shared" si="14"/>
        <v>221.12171280000001</v>
      </c>
      <c r="T17" s="27">
        <f t="shared" si="14"/>
        <v>247.14809280000003</v>
      </c>
      <c r="U17" s="27">
        <f t="shared" si="14"/>
        <v>256.84715519999992</v>
      </c>
      <c r="V17" s="27">
        <f t="shared" si="14"/>
        <v>231.45489935999998</v>
      </c>
      <c r="W17" s="27">
        <f t="shared" si="14"/>
        <v>240.48799055999999</v>
      </c>
      <c r="X17" s="27">
        <f t="shared" ref="X17" si="15">SUM(X18:X21)</f>
        <v>214.66156032000001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1.7182799999999998</v>
      </c>
      <c r="O19" s="8">
        <f>FC_IND_NFM_AM_E!O19+FC_IND_NFM_PA_E!O19+FC_IND_NFM_SA_E!O19+FC_IND_NFM_OM_E!O19</f>
        <v>1.9180799999999991</v>
      </c>
      <c r="P19" s="8">
        <f>FC_IND_NFM_AM_E!P19+FC_IND_NFM_PA_E!P19+FC_IND_NFM_SA_E!P19+FC_IND_NFM_OM_E!P19</f>
        <v>1.71828</v>
      </c>
      <c r="Q19" s="8">
        <f>FC_IND_NFM_AM_E!Q19+FC_IND_NFM_PA_E!Q19+FC_IND_NFM_SA_E!Q19+FC_IND_NFM_OM_E!Q19</f>
        <v>2.2777199999999995</v>
      </c>
      <c r="R19" s="8">
        <f>FC_IND_NFM_AM_E!R19+FC_IND_NFM_PA_E!R19+FC_IND_NFM_SA_E!R19+FC_IND_NFM_OM_E!R19</f>
        <v>2.0779200000000002</v>
      </c>
      <c r="S19" s="8">
        <f>FC_IND_NFM_AM_E!S19+FC_IND_NFM_PA_E!S19+FC_IND_NFM_SA_E!S19+FC_IND_NFM_OM_E!S19</f>
        <v>2.3576399999999995</v>
      </c>
      <c r="T19" s="8">
        <f>FC_IND_NFM_AM_E!T19+FC_IND_NFM_PA_E!T19+FC_IND_NFM_SA_E!T19+FC_IND_NFM_OM_E!T19</f>
        <v>3.8041919999999996</v>
      </c>
      <c r="U19" s="8">
        <f>FC_IND_NFM_AM_E!U19+FC_IND_NFM_PA_E!U19+FC_IND_NFM_SA_E!U19+FC_IND_NFM_OM_E!U19</f>
        <v>3.1904063999999996</v>
      </c>
      <c r="V19" s="8">
        <f>FC_IND_NFM_AM_E!V19+FC_IND_NFM_PA_E!V19+FC_IND_NFM_SA_E!V19+FC_IND_NFM_OM_E!V19</f>
        <v>3.0639729600000001</v>
      </c>
      <c r="W19" s="8">
        <f>FC_IND_NFM_AM_E!W19+FC_IND_NFM_PA_E!W19+FC_IND_NFM_SA_E!W19+FC_IND_NFM_OM_E!W19</f>
        <v>3.3213153600000003</v>
      </c>
      <c r="X19" s="8">
        <f>FC_IND_NFM_AM_E!X19+FC_IND_NFM_PA_E!X19+FC_IND_NFM_SA_E!X19+FC_IND_NFM_OM_E!X19</f>
        <v>3.8470291199999997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412.77600000000001</v>
      </c>
      <c r="D21" s="8">
        <f>FC_IND_NFM_AM_E!D21+FC_IND_NFM_PA_E!D21+FC_IND_NFM_SA_E!D21+FC_IND_NFM_OM_E!D21</f>
        <v>464.28192719999998</v>
      </c>
      <c r="E21" s="8">
        <f>FC_IND_NFM_AM_E!E21+FC_IND_NFM_PA_E!E21+FC_IND_NFM_SA_E!E21+FC_IND_NFM_OM_E!E21</f>
        <v>498.49778159999994</v>
      </c>
      <c r="F21" s="8">
        <f>FC_IND_NFM_AM_E!F21+FC_IND_NFM_PA_E!F21+FC_IND_NFM_SA_E!F21+FC_IND_NFM_OM_E!F21</f>
        <v>462.09814559999995</v>
      </c>
      <c r="G21" s="8">
        <f>FC_IND_NFM_AM_E!G21+FC_IND_NFM_PA_E!G21+FC_IND_NFM_SA_E!G21+FC_IND_NFM_OM_E!G21</f>
        <v>320.86585439999999</v>
      </c>
      <c r="H21" s="8">
        <f>FC_IND_NFM_AM_E!H21+FC_IND_NFM_PA_E!H21+FC_IND_NFM_SA_E!H21+FC_IND_NFM_OM_E!H21</f>
        <v>174.90170879999999</v>
      </c>
      <c r="I21" s="8">
        <f>FC_IND_NFM_AM_E!I21+FC_IND_NFM_PA_E!I21+FC_IND_NFM_SA_E!I21+FC_IND_NFM_OM_E!I21</f>
        <v>173.08221839999999</v>
      </c>
      <c r="J21" s="8">
        <f>FC_IND_NFM_AM_E!J21+FC_IND_NFM_PA_E!J21+FC_IND_NFM_SA_E!J21+FC_IND_NFM_OM_E!J21</f>
        <v>172.71792720000002</v>
      </c>
      <c r="K21" s="8">
        <f>FC_IND_NFM_AM_E!K21+FC_IND_NFM_PA_E!K21+FC_IND_NFM_SA_E!K21+FC_IND_NFM_OM_E!K21</f>
        <v>222.04007279999996</v>
      </c>
      <c r="L21" s="8">
        <f>FC_IND_NFM_AM_E!L21+FC_IND_NFM_PA_E!L21+FC_IND_NFM_SA_E!L21+FC_IND_NFM_OM_E!L21</f>
        <v>197.65221839999998</v>
      </c>
      <c r="M21" s="8">
        <f>FC_IND_NFM_AM_E!M21+FC_IND_NFM_PA_E!M21+FC_IND_NFM_SA_E!M21+FC_IND_NFM_OM_E!M21</f>
        <v>174.72021839999996</v>
      </c>
      <c r="N21" s="8">
        <f>FC_IND_NFM_AM_E!N21+FC_IND_NFM_PA_E!N21+FC_IND_NFM_SA_E!N21+FC_IND_NFM_OM_E!N21</f>
        <v>175.9939272</v>
      </c>
      <c r="O21" s="8">
        <f>FC_IND_NFM_AM_E!O21+FC_IND_NFM_PA_E!O21+FC_IND_NFM_SA_E!O21+FC_IND_NFM_OM_E!O21</f>
        <v>168.89614559999998</v>
      </c>
      <c r="P21" s="8">
        <f>FC_IND_NFM_AM_E!P21+FC_IND_NFM_PA_E!P21+FC_IND_NFM_SA_E!P21+FC_IND_NFM_OM_E!P21</f>
        <v>194.01192719999997</v>
      </c>
      <c r="Q21" s="8">
        <f>FC_IND_NFM_AM_E!Q21+FC_IND_NFM_PA_E!Q21+FC_IND_NFM_SA_E!Q21+FC_IND_NFM_OM_E!Q21</f>
        <v>232.05021839999995</v>
      </c>
      <c r="R21" s="8">
        <f>FC_IND_NFM_AM_E!R21+FC_IND_NFM_PA_E!R21+FC_IND_NFM_SA_E!R21+FC_IND_NFM_OM_E!R21</f>
        <v>239.51229119999996</v>
      </c>
      <c r="S21" s="8">
        <f>FC_IND_NFM_AM_E!S21+FC_IND_NFM_PA_E!S21+FC_IND_NFM_SA_E!S21+FC_IND_NFM_OM_E!S21</f>
        <v>218.76407280000001</v>
      </c>
      <c r="T21" s="8">
        <f>FC_IND_NFM_AM_E!T21+FC_IND_NFM_PA_E!T21+FC_IND_NFM_SA_E!T21+FC_IND_NFM_OM_E!T21</f>
        <v>243.34390080000003</v>
      </c>
      <c r="U21" s="8">
        <f>FC_IND_NFM_AM_E!U21+FC_IND_NFM_PA_E!U21+FC_IND_NFM_SA_E!U21+FC_IND_NFM_OM_E!U21</f>
        <v>253.65674879999995</v>
      </c>
      <c r="V21" s="8">
        <f>FC_IND_NFM_AM_E!V21+FC_IND_NFM_PA_E!V21+FC_IND_NFM_SA_E!V21+FC_IND_NFM_OM_E!V21</f>
        <v>228.39092639999998</v>
      </c>
      <c r="W21" s="8">
        <f>FC_IND_NFM_AM_E!W21+FC_IND_NFM_PA_E!W21+FC_IND_NFM_SA_E!W21+FC_IND_NFM_OM_E!W21</f>
        <v>237.16667519999999</v>
      </c>
      <c r="X21" s="8">
        <f>FC_IND_NFM_AM_E!X21+FC_IND_NFM_PA_E!X21+FC_IND_NFM_SA_E!X21+FC_IND_NFM_OM_E!X21</f>
        <v>210.8145312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65.879953199999989</v>
      </c>
      <c r="D26" s="27">
        <f t="shared" ref="D26:W26" si="20">SUM(D27,D33)</f>
        <v>59.365080719999995</v>
      </c>
      <c r="E26" s="27">
        <f t="shared" si="20"/>
        <v>46.999452599999998</v>
      </c>
      <c r="F26" s="27">
        <f t="shared" si="20"/>
        <v>37.559208240000004</v>
      </c>
      <c r="G26" s="27">
        <f t="shared" si="20"/>
        <v>49.946200560000008</v>
      </c>
      <c r="H26" s="27">
        <f t="shared" si="20"/>
        <v>46.999452600000005</v>
      </c>
      <c r="I26" s="27">
        <f t="shared" si="20"/>
        <v>46.999452600000012</v>
      </c>
      <c r="J26" s="27">
        <f t="shared" si="20"/>
        <v>28.237785480000003</v>
      </c>
      <c r="K26" s="27">
        <f t="shared" si="20"/>
        <v>28.237785479999999</v>
      </c>
      <c r="L26" s="27">
        <f t="shared" si="20"/>
        <v>28.120617000000003</v>
      </c>
      <c r="M26" s="27">
        <f t="shared" si="20"/>
        <v>28.233237240000001</v>
      </c>
      <c r="N26" s="27">
        <f t="shared" si="20"/>
        <v>25.024647959999996</v>
      </c>
      <c r="O26" s="27">
        <f t="shared" si="20"/>
        <v>22.121997479999997</v>
      </c>
      <c r="P26" s="27">
        <f t="shared" si="20"/>
        <v>22.121997479999997</v>
      </c>
      <c r="Q26" s="27">
        <f t="shared" si="20"/>
        <v>19.026028439999997</v>
      </c>
      <c r="R26" s="27">
        <f t="shared" si="20"/>
        <v>18.846718199999998</v>
      </c>
      <c r="S26" s="27">
        <f t="shared" si="20"/>
        <v>31.321352159999996</v>
      </c>
      <c r="T26" s="27">
        <f t="shared" si="20"/>
        <v>51.273470880000005</v>
      </c>
      <c r="U26" s="27">
        <f t="shared" si="20"/>
        <v>35.692965000000008</v>
      </c>
      <c r="V26" s="27">
        <f t="shared" si="20"/>
        <v>40.184246520000002</v>
      </c>
      <c r="W26" s="27">
        <f t="shared" si="20"/>
        <v>35.543112840000006</v>
      </c>
      <c r="X26" s="27">
        <f t="shared" ref="X26" si="21">SUM(X27,X33)</f>
        <v>26.0486586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65.879953199999989</v>
      </c>
      <c r="D33" s="19">
        <f t="shared" ref="D33:W33" si="26">SUM(D34:D50)</f>
        <v>59.365080719999995</v>
      </c>
      <c r="E33" s="19">
        <f t="shared" si="26"/>
        <v>46.999452599999998</v>
      </c>
      <c r="F33" s="19">
        <f t="shared" si="26"/>
        <v>37.559208240000004</v>
      </c>
      <c r="G33" s="19">
        <f t="shared" si="26"/>
        <v>49.946200560000008</v>
      </c>
      <c r="H33" s="19">
        <f t="shared" si="26"/>
        <v>46.999452600000005</v>
      </c>
      <c r="I33" s="19">
        <f t="shared" si="26"/>
        <v>46.999452600000012</v>
      </c>
      <c r="J33" s="19">
        <f t="shared" si="26"/>
        <v>28.237785480000003</v>
      </c>
      <c r="K33" s="19">
        <f t="shared" si="26"/>
        <v>28.237785479999999</v>
      </c>
      <c r="L33" s="19">
        <f t="shared" si="26"/>
        <v>28.120617000000003</v>
      </c>
      <c r="M33" s="19">
        <f t="shared" si="26"/>
        <v>28.233237240000001</v>
      </c>
      <c r="N33" s="19">
        <f t="shared" si="26"/>
        <v>25.024647959999996</v>
      </c>
      <c r="O33" s="19">
        <f t="shared" si="26"/>
        <v>22.121997479999997</v>
      </c>
      <c r="P33" s="19">
        <f t="shared" si="26"/>
        <v>22.121997479999997</v>
      </c>
      <c r="Q33" s="19">
        <f t="shared" si="26"/>
        <v>19.026028439999997</v>
      </c>
      <c r="R33" s="19">
        <f t="shared" si="26"/>
        <v>18.846718199999998</v>
      </c>
      <c r="S33" s="19">
        <f t="shared" si="26"/>
        <v>31.321352159999996</v>
      </c>
      <c r="T33" s="19">
        <f t="shared" si="26"/>
        <v>51.273470880000005</v>
      </c>
      <c r="U33" s="19">
        <f t="shared" si="26"/>
        <v>35.692965000000008</v>
      </c>
      <c r="V33" s="19">
        <f t="shared" si="26"/>
        <v>40.184246520000002</v>
      </c>
      <c r="W33" s="19">
        <f t="shared" si="26"/>
        <v>35.543112840000006</v>
      </c>
      <c r="X33" s="19">
        <f t="shared" ref="X33" si="27">SUM(X34:X50)</f>
        <v>26.0486586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2.9846552400000004</v>
      </c>
      <c r="D36" s="8">
        <f>FC_IND_NFM_AM_E!D36+FC_IND_NFM_PA_E!D36+FC_IND_NFM_SA_E!D36+FC_IND_NFM_OM_E!D36</f>
        <v>5.969310479999999</v>
      </c>
      <c r="E36" s="8">
        <f>FC_IND_NFM_AM_E!E36+FC_IND_NFM_PA_E!E36+FC_IND_NFM_SA_E!E36+FC_IND_NFM_OM_E!E36</f>
        <v>2.9846552399999999</v>
      </c>
      <c r="F36" s="8">
        <f>FC_IND_NFM_AM_E!F36+FC_IND_NFM_PA_E!F36+FC_IND_NFM_SA_E!F36+FC_IND_NFM_OM_E!F36</f>
        <v>2.9846552400000004</v>
      </c>
      <c r="G36" s="8">
        <f>FC_IND_NFM_AM_E!G36+FC_IND_NFM_PA_E!G36+FC_IND_NFM_SA_E!G36+FC_IND_NFM_OM_E!G36</f>
        <v>2.9846552400000008</v>
      </c>
      <c r="H36" s="8">
        <f>FC_IND_NFM_AM_E!H36+FC_IND_NFM_PA_E!H36+FC_IND_NFM_SA_E!H36+FC_IND_NFM_OM_E!H36</f>
        <v>2.9846552400000004</v>
      </c>
      <c r="I36" s="8">
        <f>FC_IND_NFM_AM_E!I36+FC_IND_NFM_PA_E!I36+FC_IND_NFM_SA_E!I36+FC_IND_NFM_OM_E!I36</f>
        <v>2.9846552400000004</v>
      </c>
      <c r="J36" s="8">
        <f>FC_IND_NFM_AM_E!J36+FC_IND_NFM_PA_E!J36+FC_IND_NFM_SA_E!J36+FC_IND_NFM_OM_E!J36</f>
        <v>2.9846552400000004</v>
      </c>
      <c r="K36" s="8">
        <f>FC_IND_NFM_AM_E!K36+FC_IND_NFM_PA_E!K36+FC_IND_NFM_SA_E!K36+FC_IND_NFM_OM_E!K36</f>
        <v>2.9846552400000008</v>
      </c>
      <c r="L36" s="8">
        <f>FC_IND_NFM_AM_E!L36+FC_IND_NFM_PA_E!L36+FC_IND_NFM_SA_E!L36+FC_IND_NFM_OM_E!L36</f>
        <v>2.9026504799999988</v>
      </c>
      <c r="M36" s="8">
        <f>FC_IND_NFM_AM_E!M36+FC_IND_NFM_PA_E!M36+FC_IND_NFM_SA_E!M36+FC_IND_NFM_OM_E!M36</f>
        <v>2.9026504799999988</v>
      </c>
      <c r="N36" s="8">
        <f>FC_IND_NFM_AM_E!N36+FC_IND_NFM_PA_E!N36+FC_IND_NFM_SA_E!N36+FC_IND_NFM_OM_E!N36</f>
        <v>2.9026504799999993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1.6805296800000002</v>
      </c>
      <c r="U36" s="8">
        <f>FC_IND_NFM_AM_E!U36+FC_IND_NFM_PA_E!U36+FC_IND_NFM_SA_E!U36+FC_IND_NFM_OM_E!U36</f>
        <v>1.7096061600000003</v>
      </c>
      <c r="V36" s="8">
        <f>FC_IND_NFM_AM_E!V36+FC_IND_NFM_PA_E!V36+FC_IND_NFM_SA_E!V36+FC_IND_NFM_OM_E!V36</f>
        <v>1.6864358400000006</v>
      </c>
      <c r="W36" s="8">
        <f>FC_IND_NFM_AM_E!W36+FC_IND_NFM_PA_E!W36+FC_IND_NFM_SA_E!W36+FC_IND_NFM_OM_E!W36</f>
        <v>1.5644509200000001</v>
      </c>
      <c r="X36" s="8">
        <f>FC_IND_NFM_AM_E!X36+FC_IND_NFM_PA_E!X36+FC_IND_NFM_SA_E!X36+FC_IND_NFM_OM_E!X36</f>
        <v>1.91859336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4.1663160000000019E-2</v>
      </c>
      <c r="U37" s="8">
        <f>FC_IND_NFM_AM_E!U37+FC_IND_NFM_PA_E!U37+FC_IND_NFM_SA_E!U37+FC_IND_NFM_OM_E!U37</f>
        <v>1.4968799999999999E-2</v>
      </c>
      <c r="V37" s="8">
        <f>FC_IND_NFM_AM_E!V37+FC_IND_NFM_PA_E!V37+FC_IND_NFM_SA_E!V37+FC_IND_NFM_OM_E!V37</f>
        <v>2.3950079999999999E-2</v>
      </c>
      <c r="W37" s="8">
        <f>FC_IND_NFM_AM_E!W37+FC_IND_NFM_PA_E!W37+FC_IND_NFM_SA_E!W37+FC_IND_NFM_OM_E!W37</f>
        <v>2.993759999999999E-3</v>
      </c>
      <c r="X37" s="8">
        <f>FC_IND_NFM_AM_E!X37+FC_IND_NFM_PA_E!X37+FC_IND_NFM_SA_E!X37+FC_IND_NFM_OM_E!X37</f>
        <v>5.9875200000000005E-3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0.14210316000000001</v>
      </c>
      <c r="U41" s="8">
        <f>FC_IND_NFM_AM_E!U41+FC_IND_NFM_PA_E!U41+FC_IND_NFM_SA_E!U41+FC_IND_NFM_OM_E!U41</f>
        <v>0.15452747999999999</v>
      </c>
      <c r="V41" s="8">
        <f>FC_IND_NFM_AM_E!V41+FC_IND_NFM_PA_E!V41+FC_IND_NFM_SA_E!V41+FC_IND_NFM_OM_E!V41</f>
        <v>1.2424320000000003E-2</v>
      </c>
      <c r="W41" s="8">
        <f>FC_IND_NFM_AM_E!W41+FC_IND_NFM_PA_E!W41+FC_IND_NFM_SA_E!W41+FC_IND_NFM_OM_E!W41</f>
        <v>1.863648E-2</v>
      </c>
      <c r="X41" s="8">
        <f>FC_IND_NFM_AM_E!X41+FC_IND_NFM_PA_E!X41+FC_IND_NFM_SA_E!X41+FC_IND_NFM_OM_E!X41</f>
        <v>9.3182399999999985E-3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19.117888919999999</v>
      </c>
      <c r="D43" s="8">
        <f>FC_IND_NFM_AM_E!D43+FC_IND_NFM_PA_E!D43+FC_IND_NFM_SA_E!D43+FC_IND_NFM_OM_E!D43</f>
        <v>12.745259279999999</v>
      </c>
      <c r="E43" s="8">
        <f>FC_IND_NFM_AM_E!E43+FC_IND_NFM_PA_E!E43+FC_IND_NFM_SA_E!E43+FC_IND_NFM_OM_E!E43</f>
        <v>12.745259279999999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12.745259279999999</v>
      </c>
      <c r="H43" s="8">
        <f>FC_IND_NFM_AM_E!H43+FC_IND_NFM_PA_E!H43+FC_IND_NFM_SA_E!H43+FC_IND_NFM_OM_E!H43</f>
        <v>12.745259279999999</v>
      </c>
      <c r="I43" s="8">
        <f>FC_IND_NFM_AM_E!I43+FC_IND_NFM_PA_E!I43+FC_IND_NFM_SA_E!I43+FC_IND_NFM_OM_E!I43</f>
        <v>12.745259279999997</v>
      </c>
      <c r="J43" s="8">
        <f>FC_IND_NFM_AM_E!J43+FC_IND_NFM_PA_E!J43+FC_IND_NFM_SA_E!J43+FC_IND_NFM_OM_E!J43</f>
        <v>12.745259279999999</v>
      </c>
      <c r="K43" s="8">
        <f>FC_IND_NFM_AM_E!K43+FC_IND_NFM_PA_E!K43+FC_IND_NFM_SA_E!K43+FC_IND_NFM_OM_E!K43</f>
        <v>12.745259279999997</v>
      </c>
      <c r="L43" s="8">
        <f>FC_IND_NFM_AM_E!L43+FC_IND_NFM_PA_E!L43+FC_IND_NFM_SA_E!L43+FC_IND_NFM_OM_E!L43</f>
        <v>12.834090359999999</v>
      </c>
      <c r="M43" s="8">
        <f>FC_IND_NFM_AM_E!M43+FC_IND_NFM_PA_E!M43+FC_IND_NFM_SA_E!M43+FC_IND_NFM_OM_E!M43</f>
        <v>16.042679640000003</v>
      </c>
      <c r="N43" s="8">
        <f>FC_IND_NFM_AM_E!N43+FC_IND_NFM_PA_E!N43+FC_IND_NFM_SA_E!N43+FC_IND_NFM_OM_E!N43</f>
        <v>12.834090359999996</v>
      </c>
      <c r="O43" s="8">
        <f>FC_IND_NFM_AM_E!O43+FC_IND_NFM_PA_E!O43+FC_IND_NFM_SA_E!O43+FC_IND_NFM_OM_E!O43</f>
        <v>12.834090359999996</v>
      </c>
      <c r="P43" s="8">
        <f>FC_IND_NFM_AM_E!P43+FC_IND_NFM_PA_E!P43+FC_IND_NFM_SA_E!P43+FC_IND_NFM_OM_E!P43</f>
        <v>12.834090359999996</v>
      </c>
      <c r="Q43" s="8">
        <f>FC_IND_NFM_AM_E!Q43+FC_IND_NFM_PA_E!Q43+FC_IND_NFM_SA_E!Q43+FC_IND_NFM_OM_E!Q43</f>
        <v>12.834090359999998</v>
      </c>
      <c r="R43" s="8">
        <f>FC_IND_NFM_AM_E!R43+FC_IND_NFM_PA_E!R43+FC_IND_NFM_SA_E!R43+FC_IND_NFM_OM_E!R43</f>
        <v>9.5588110799999999</v>
      </c>
      <c r="S43" s="8">
        <f>FC_IND_NFM_AM_E!S43+FC_IND_NFM_PA_E!S43+FC_IND_NFM_SA_E!S43+FC_IND_NFM_OM_E!S43</f>
        <v>12.745259279999997</v>
      </c>
      <c r="T43" s="8">
        <f>FC_IND_NFM_AM_E!T43+FC_IND_NFM_PA_E!T43+FC_IND_NFM_SA_E!T43+FC_IND_NFM_OM_E!T43</f>
        <v>13.548206880000002</v>
      </c>
      <c r="U43" s="8">
        <f>FC_IND_NFM_AM_E!U43+FC_IND_NFM_PA_E!U43+FC_IND_NFM_SA_E!U43+FC_IND_NFM_OM_E!U43</f>
        <v>13.83497388</v>
      </c>
      <c r="V43" s="8">
        <f>FC_IND_NFM_AM_E!V43+FC_IND_NFM_PA_E!V43+FC_IND_NFM_SA_E!V43+FC_IND_NFM_OM_E!V43</f>
        <v>15.842342879999999</v>
      </c>
      <c r="W43" s="8">
        <f>FC_IND_NFM_AM_E!W43+FC_IND_NFM_PA_E!W43+FC_IND_NFM_SA_E!W43+FC_IND_NFM_OM_E!W43</f>
        <v>7.8192691200000013</v>
      </c>
      <c r="X43" s="8">
        <f>FC_IND_NFM_AM_E!X43+FC_IND_NFM_PA_E!X43+FC_IND_NFM_SA_E!X43+FC_IND_NFM_OM_E!X43</f>
        <v>4.19640156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43.777409039999981</v>
      </c>
      <c r="D44" s="8">
        <f>FC_IND_NFM_AM_E!D44+FC_IND_NFM_PA_E!D44+FC_IND_NFM_SA_E!D44+FC_IND_NFM_OM_E!D44</f>
        <v>40.650510959999998</v>
      </c>
      <c r="E44" s="8">
        <f>FC_IND_NFM_AM_E!E44+FC_IND_NFM_PA_E!E44+FC_IND_NFM_SA_E!E44+FC_IND_NFM_OM_E!E44</f>
        <v>31.26953808</v>
      </c>
      <c r="F44" s="8">
        <f>FC_IND_NFM_AM_E!F44+FC_IND_NFM_PA_E!F44+FC_IND_NFM_SA_E!F44+FC_IND_NFM_OM_E!F44</f>
        <v>25.015741920000004</v>
      </c>
      <c r="G44" s="8">
        <f>FC_IND_NFM_AM_E!G44+FC_IND_NFM_PA_E!G44+FC_IND_NFM_SA_E!G44+FC_IND_NFM_OM_E!G44</f>
        <v>31.269538080000007</v>
      </c>
      <c r="H44" s="8">
        <f>FC_IND_NFM_AM_E!H44+FC_IND_NFM_PA_E!H44+FC_IND_NFM_SA_E!H44+FC_IND_NFM_OM_E!H44</f>
        <v>31.269538080000007</v>
      </c>
      <c r="I44" s="8">
        <f>FC_IND_NFM_AM_E!I44+FC_IND_NFM_PA_E!I44+FC_IND_NFM_SA_E!I44+FC_IND_NFM_OM_E!I44</f>
        <v>31.269538080000011</v>
      </c>
      <c r="J44" s="8">
        <f>FC_IND_NFM_AM_E!J44+FC_IND_NFM_PA_E!J44+FC_IND_NFM_SA_E!J44+FC_IND_NFM_OM_E!J44</f>
        <v>12.507870960000004</v>
      </c>
      <c r="K44" s="8">
        <f>FC_IND_NFM_AM_E!K44+FC_IND_NFM_PA_E!K44+FC_IND_NFM_SA_E!K44+FC_IND_NFM_OM_E!K44</f>
        <v>12.507870960000004</v>
      </c>
      <c r="L44" s="8">
        <f>FC_IND_NFM_AM_E!L44+FC_IND_NFM_PA_E!L44+FC_IND_NFM_SA_E!L44+FC_IND_NFM_OM_E!L44</f>
        <v>12.383876160000003</v>
      </c>
      <c r="M44" s="8">
        <f>FC_IND_NFM_AM_E!M44+FC_IND_NFM_PA_E!M44+FC_IND_NFM_SA_E!M44+FC_IND_NFM_OM_E!M44</f>
        <v>9.2879071200000016</v>
      </c>
      <c r="N44" s="8">
        <f>FC_IND_NFM_AM_E!N44+FC_IND_NFM_PA_E!N44+FC_IND_NFM_SA_E!N44+FC_IND_NFM_OM_E!N44</f>
        <v>9.2879071200000016</v>
      </c>
      <c r="O44" s="8">
        <f>FC_IND_NFM_AM_E!O44+FC_IND_NFM_PA_E!O44+FC_IND_NFM_SA_E!O44+FC_IND_NFM_OM_E!O44</f>
        <v>9.2879071200000034</v>
      </c>
      <c r="P44" s="8">
        <f>FC_IND_NFM_AM_E!P44+FC_IND_NFM_PA_E!P44+FC_IND_NFM_SA_E!P44+FC_IND_NFM_OM_E!P44</f>
        <v>9.2879071200000016</v>
      </c>
      <c r="Q44" s="8">
        <f>FC_IND_NFM_AM_E!Q44+FC_IND_NFM_PA_E!Q44+FC_IND_NFM_SA_E!Q44+FC_IND_NFM_OM_E!Q44</f>
        <v>6.1919380799999999</v>
      </c>
      <c r="R44" s="8">
        <f>FC_IND_NFM_AM_E!R44+FC_IND_NFM_PA_E!R44+FC_IND_NFM_SA_E!R44+FC_IND_NFM_OM_E!R44</f>
        <v>9.2879071199999998</v>
      </c>
      <c r="S44" s="8">
        <f>FC_IND_NFM_AM_E!S44+FC_IND_NFM_PA_E!S44+FC_IND_NFM_SA_E!S44+FC_IND_NFM_OM_E!S44</f>
        <v>18.576092880000001</v>
      </c>
      <c r="T44" s="8">
        <f>FC_IND_NFM_AM_E!T44+FC_IND_NFM_PA_E!T44+FC_IND_NFM_SA_E!T44+FC_IND_NFM_OM_E!T44</f>
        <v>35.860968000000007</v>
      </c>
      <c r="U44" s="8">
        <f>FC_IND_NFM_AM_E!U44+FC_IND_NFM_PA_E!U44+FC_IND_NFM_SA_E!U44+FC_IND_NFM_OM_E!U44</f>
        <v>19.953967680000005</v>
      </c>
      <c r="V44" s="8">
        <f>FC_IND_NFM_AM_E!V44+FC_IND_NFM_PA_E!V44+FC_IND_NFM_SA_E!V44+FC_IND_NFM_OM_E!V44</f>
        <v>22.600490400000002</v>
      </c>
      <c r="W44" s="8">
        <f>FC_IND_NFM_AM_E!W44+FC_IND_NFM_PA_E!W44+FC_IND_NFM_SA_E!W44+FC_IND_NFM_OM_E!W44</f>
        <v>26.10968256</v>
      </c>
      <c r="X44" s="8">
        <f>FC_IND_NFM_AM_E!X44+FC_IND_NFM_PA_E!X44+FC_IND_NFM_SA_E!X44+FC_IND_NFM_OM_E!X44</f>
        <v>19.87483392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2.4920999999999999E-2</v>
      </c>
      <c r="V48" s="8">
        <f>FC_IND_NFM_AM_E!V48+FC_IND_NFM_PA_E!V48+FC_IND_NFM_SA_E!V48+FC_IND_NFM_OM_E!V48</f>
        <v>1.8603000000000001E-2</v>
      </c>
      <c r="W48" s="8">
        <f>FC_IND_NFM_AM_E!W48+FC_IND_NFM_PA_E!W48+FC_IND_NFM_SA_E!W48+FC_IND_NFM_OM_E!W48</f>
        <v>2.8079999999999997E-2</v>
      </c>
      <c r="X48" s="8">
        <f>FC_IND_NFM_AM_E!X48+FC_IND_NFM_PA_E!X48+FC_IND_NFM_SA_E!X48+FC_IND_NFM_OM_E!X48</f>
        <v>4.3524000000000007E-2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2.9467479600000006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326.16539999999992</v>
      </c>
      <c r="D51" s="27">
        <f>FC_IND_NFM_AM_E!D51+FC_IND_NFM_PA_E!D51+FC_IND_NFM_SA_E!D51+FC_IND_NFM_OM_E!D51</f>
        <v>319.75317000000018</v>
      </c>
      <c r="E51" s="27">
        <f>FC_IND_NFM_AM_E!E51+FC_IND_NFM_PA_E!E51+FC_IND_NFM_SA_E!E51+FC_IND_NFM_OM_E!E51</f>
        <v>313.54290000000003</v>
      </c>
      <c r="F51" s="27">
        <f>FC_IND_NFM_AM_E!F51+FC_IND_NFM_PA_E!F51+FC_IND_NFM_SA_E!F51+FC_IND_NFM_OM_E!F51</f>
        <v>329.19479999999999</v>
      </c>
      <c r="G51" s="27">
        <f>FC_IND_NFM_AM_E!G51+FC_IND_NFM_PA_E!G51+FC_IND_NFM_SA_E!G51+FC_IND_NFM_OM_E!G51</f>
        <v>359.13537000000008</v>
      </c>
      <c r="H51" s="27">
        <f>FC_IND_NFM_AM_E!H51+FC_IND_NFM_PA_E!H51+FC_IND_NFM_SA_E!H51+FC_IND_NFM_OM_E!H51</f>
        <v>362.61917999999997</v>
      </c>
      <c r="I51" s="27">
        <f>FC_IND_NFM_AM_E!I51+FC_IND_NFM_PA_E!I51+FC_IND_NFM_SA_E!I51+FC_IND_NFM_OM_E!I51</f>
        <v>385.94556</v>
      </c>
      <c r="J51" s="27">
        <f>FC_IND_NFM_AM_E!J51+FC_IND_NFM_PA_E!J51+FC_IND_NFM_SA_E!J51+FC_IND_NFM_OM_E!J51</f>
        <v>378.11960999999991</v>
      </c>
      <c r="K51" s="27">
        <f>FC_IND_NFM_AM_E!K51+FC_IND_NFM_PA_E!K51+FC_IND_NFM_SA_E!K51+FC_IND_NFM_OM_E!K51</f>
        <v>366.7088700000001</v>
      </c>
      <c r="L51" s="27">
        <f>FC_IND_NFM_AM_E!L51+FC_IND_NFM_PA_E!L51+FC_IND_NFM_SA_E!L51+FC_IND_NFM_OM_E!L51</f>
        <v>327.93254999999988</v>
      </c>
      <c r="M51" s="27">
        <f>FC_IND_NFM_AM_E!M51+FC_IND_NFM_PA_E!M51+FC_IND_NFM_SA_E!M51+FC_IND_NFM_OM_E!M51</f>
        <v>338.78790000000009</v>
      </c>
      <c r="N51" s="27">
        <f>FC_IND_NFM_AM_E!N51+FC_IND_NFM_PA_E!N51+FC_IND_NFM_SA_E!N51+FC_IND_NFM_OM_E!N51</f>
        <v>374.18139000000008</v>
      </c>
      <c r="O51" s="27">
        <f>FC_IND_NFM_AM_E!O51+FC_IND_NFM_PA_E!O51+FC_IND_NFM_SA_E!O51+FC_IND_NFM_OM_E!O51</f>
        <v>386.50095000000005</v>
      </c>
      <c r="P51" s="27">
        <f>FC_IND_NFM_AM_E!P51+FC_IND_NFM_PA_E!P51+FC_IND_NFM_SA_E!P51+FC_IND_NFM_OM_E!P51</f>
        <v>376.04952000000009</v>
      </c>
      <c r="Q51" s="27">
        <f>FC_IND_NFM_AM_E!Q51+FC_IND_NFM_PA_E!Q51+FC_IND_NFM_SA_E!Q51+FC_IND_NFM_OM_E!Q51</f>
        <v>389.88378</v>
      </c>
      <c r="R51" s="27">
        <f>FC_IND_NFM_AM_E!R51+FC_IND_NFM_PA_E!R51+FC_IND_NFM_SA_E!R51+FC_IND_NFM_OM_E!R51</f>
        <v>405.33372000000008</v>
      </c>
      <c r="S51" s="27">
        <f>FC_IND_NFM_AM_E!S51+FC_IND_NFM_PA_E!S51+FC_IND_NFM_SA_E!S51+FC_IND_NFM_OM_E!S51</f>
        <v>405.38420999999988</v>
      </c>
      <c r="T51" s="27">
        <f>FC_IND_NFM_AM_E!T51+FC_IND_NFM_PA_E!T51+FC_IND_NFM_SA_E!T51+FC_IND_NFM_OM_E!T51</f>
        <v>423.79710516000011</v>
      </c>
      <c r="U51" s="27">
        <f>FC_IND_NFM_AM_E!U51+FC_IND_NFM_PA_E!U51+FC_IND_NFM_SA_E!U51+FC_IND_NFM_OM_E!U51</f>
        <v>446.46004656000014</v>
      </c>
      <c r="V51" s="27">
        <f>FC_IND_NFM_AM_E!V51+FC_IND_NFM_PA_E!V51+FC_IND_NFM_SA_E!V51+FC_IND_NFM_OM_E!V51</f>
        <v>446.46650927999997</v>
      </c>
      <c r="W51" s="27">
        <f>FC_IND_NFM_AM_E!W51+FC_IND_NFM_PA_E!W51+FC_IND_NFM_SA_E!W51+FC_IND_NFM_OM_E!W51</f>
        <v>429.90457751999992</v>
      </c>
      <c r="X51" s="27">
        <f>FC_IND_NFM_AM_E!X51+FC_IND_NFM_PA_E!X51+FC_IND_NFM_SA_E!X51+FC_IND_NFM_OM_E!X51</f>
        <v>447.77803752000011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0.1431144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0.14311439999999997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0.1431144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0.14311439999999997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1.2321792</v>
      </c>
      <c r="D61" s="49">
        <f t="shared" si="31"/>
        <v>0.56004480000000012</v>
      </c>
      <c r="E61" s="49">
        <f t="shared" si="31"/>
        <v>0.11208959999999998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1.2321792</v>
      </c>
      <c r="D62" s="52">
        <f>FC_IND_NFM_AM_E!D62+FC_IND_NFM_PA_E!D62+FC_IND_NFM_SA_E!D62+FC_IND_NFM_OM_E!D62</f>
        <v>0.56004480000000012</v>
      </c>
      <c r="E62" s="52">
        <f>FC_IND_NFM_AM_E!E62+FC_IND_NFM_PA_E!E62+FC_IND_NFM_SA_E!E62+FC_IND_NFM_OM_E!E62</f>
        <v>0.11208959999999998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30.02457959829437</v>
      </c>
      <c r="D2" s="21">
        <f t="shared" ref="D2:X2" si="0">SUM(D3,D17,D22,D25,D26,D51,D52)</f>
        <v>30.668533828002733</v>
      </c>
      <c r="E2" s="21">
        <f t="shared" si="0"/>
        <v>33.983103107164311</v>
      </c>
      <c r="F2" s="21">
        <f t="shared" si="0"/>
        <v>29.521733521319234</v>
      </c>
      <c r="G2" s="21">
        <f t="shared" si="0"/>
        <v>22.511063126416225</v>
      </c>
      <c r="H2" s="21">
        <f t="shared" si="0"/>
        <v>19.295067828765866</v>
      </c>
      <c r="I2" s="21">
        <f t="shared" si="0"/>
        <v>19.264801898681633</v>
      </c>
      <c r="J2" s="21">
        <f t="shared" si="0"/>
        <v>18.210258986020968</v>
      </c>
      <c r="K2" s="21">
        <f t="shared" si="0"/>
        <v>18.004371975231876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1.2708475106740349</v>
      </c>
      <c r="D3" s="24">
        <f t="shared" si="1"/>
        <v>1.3060288211729938</v>
      </c>
      <c r="E3" s="24">
        <f t="shared" si="1"/>
        <v>0.92984832435251275</v>
      </c>
      <c r="F3" s="24">
        <f t="shared" si="1"/>
        <v>0.67673662821960989</v>
      </c>
      <c r="G3" s="24">
        <f t="shared" si="1"/>
        <v>0.43809972219215787</v>
      </c>
      <c r="H3" s="24">
        <f t="shared" si="1"/>
        <v>4.6266403705571897E-2</v>
      </c>
      <c r="I3" s="24">
        <f t="shared" si="1"/>
        <v>5.4071204480552193E-2</v>
      </c>
      <c r="J3" s="24">
        <f t="shared" si="1"/>
        <v>0.30654499170181038</v>
      </c>
      <c r="K3" s="24">
        <f t="shared" si="1"/>
        <v>0.26897591105924906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1.1782789428864293</v>
      </c>
      <c r="D4" s="19">
        <f t="shared" si="2"/>
        <v>1.2376465069800562</v>
      </c>
      <c r="E4" s="19">
        <f t="shared" si="2"/>
        <v>0.85614896585166</v>
      </c>
      <c r="F4" s="19">
        <f t="shared" si="2"/>
        <v>0.63883917374974808</v>
      </c>
      <c r="G4" s="19">
        <f t="shared" si="2"/>
        <v>0.38290447893898522</v>
      </c>
      <c r="H4" s="19">
        <f t="shared" si="2"/>
        <v>9.7194422074572337E-3</v>
      </c>
      <c r="I4" s="19">
        <f t="shared" si="2"/>
        <v>1.064217401972082E-2</v>
      </c>
      <c r="J4" s="19">
        <f t="shared" si="2"/>
        <v>0.24967697504015721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0.11738431798707814</v>
      </c>
      <c r="D6" s="8">
        <v>0.26888129114433834</v>
      </c>
      <c r="E6" s="8">
        <v>5.6487347990762986E-2</v>
      </c>
      <c r="F6" s="8">
        <v>0</v>
      </c>
      <c r="G6" s="8">
        <v>0</v>
      </c>
      <c r="H6" s="8">
        <v>0</v>
      </c>
      <c r="I6" s="8">
        <v>0</v>
      </c>
      <c r="J6" s="8">
        <v>0.24967697504015721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1.0608946248993512</v>
      </c>
      <c r="D7" s="8">
        <v>0.96876521583571784</v>
      </c>
      <c r="E7" s="8">
        <v>0.79966161786089707</v>
      </c>
      <c r="F7" s="8">
        <v>0.63883917374974808</v>
      </c>
      <c r="G7" s="8">
        <v>0.38290447893898522</v>
      </c>
      <c r="H7" s="8">
        <v>9.7194422074572337E-3</v>
      </c>
      <c r="I7" s="8">
        <v>1.064217401972082E-2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9.2568567787605596E-2</v>
      </c>
      <c r="D11" s="19">
        <f t="shared" si="4"/>
        <v>6.8382314192937693E-2</v>
      </c>
      <c r="E11" s="19">
        <f t="shared" si="4"/>
        <v>7.3699358500852755E-2</v>
      </c>
      <c r="F11" s="19">
        <f t="shared" si="4"/>
        <v>3.7897454469861758E-2</v>
      </c>
      <c r="G11" s="19">
        <f t="shared" si="4"/>
        <v>5.5195243253172668E-2</v>
      </c>
      <c r="H11" s="19">
        <f t="shared" si="4"/>
        <v>3.6546961498114663E-2</v>
      </c>
      <c r="I11" s="19">
        <f t="shared" si="4"/>
        <v>4.3429030460831373E-2</v>
      </c>
      <c r="J11" s="19">
        <f t="shared" si="4"/>
        <v>5.6868016661653177E-2</v>
      </c>
      <c r="K11" s="19">
        <f t="shared" si="4"/>
        <v>0.26897591105924906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9.2568567787605596E-2</v>
      </c>
      <c r="D13" s="8">
        <v>6.8382314192937693E-2</v>
      </c>
      <c r="E13" s="8">
        <v>7.3699358500852755E-2</v>
      </c>
      <c r="F13" s="8">
        <v>3.7897454469861758E-2</v>
      </c>
      <c r="G13" s="8">
        <v>5.5195243253172668E-2</v>
      </c>
      <c r="H13" s="8">
        <v>3.6546961498114663E-2</v>
      </c>
      <c r="I13" s="8">
        <v>4.3429030460831373E-2</v>
      </c>
      <c r="J13" s="8">
        <v>5.6868016661653177E-2</v>
      </c>
      <c r="K13" s="8">
        <v>0.26897591105924906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17.722028744894644</v>
      </c>
      <c r="D17" s="27">
        <f t="shared" si="5"/>
        <v>18.991455495070937</v>
      </c>
      <c r="E17" s="27">
        <f t="shared" si="5"/>
        <v>22.508838567323266</v>
      </c>
      <c r="F17" s="27">
        <f t="shared" si="5"/>
        <v>19.187079466755055</v>
      </c>
      <c r="G17" s="27">
        <f t="shared" si="5"/>
        <v>12.344038393703551</v>
      </c>
      <c r="H17" s="27">
        <f t="shared" si="5"/>
        <v>8.0779072162669987</v>
      </c>
      <c r="I17" s="27">
        <f t="shared" si="5"/>
        <v>7.5836624643407244</v>
      </c>
      <c r="J17" s="27">
        <f t="shared" si="5"/>
        <v>7.2111086040719705</v>
      </c>
      <c r="K17" s="27">
        <f t="shared" si="5"/>
        <v>8.4158418782254447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17.722028744894644</v>
      </c>
      <c r="D21" s="8">
        <v>18.991455495070937</v>
      </c>
      <c r="E21" s="8">
        <v>22.508838567323266</v>
      </c>
      <c r="F21" s="8">
        <v>19.187079466755055</v>
      </c>
      <c r="G21" s="8">
        <v>12.344038393703551</v>
      </c>
      <c r="H21" s="8">
        <v>8.0779072162669987</v>
      </c>
      <c r="I21" s="8">
        <v>7.5836624643407244</v>
      </c>
      <c r="J21" s="8">
        <v>7.2111086040719705</v>
      </c>
      <c r="K21" s="8">
        <v>8.4158418782254447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1.771007341270181</v>
      </c>
      <c r="D26" s="27">
        <f t="shared" si="7"/>
        <v>1.547121885343494</v>
      </c>
      <c r="E26" s="27">
        <f t="shared" si="7"/>
        <v>1.3094550348549208</v>
      </c>
      <c r="F26" s="27">
        <f t="shared" si="7"/>
        <v>0.94008365376186342</v>
      </c>
      <c r="G26" s="27">
        <f t="shared" si="7"/>
        <v>1.1726954376392611</v>
      </c>
      <c r="H26" s="27">
        <f t="shared" si="7"/>
        <v>1.2195181372151951</v>
      </c>
      <c r="I26" s="27">
        <f t="shared" si="7"/>
        <v>1.2040345082383643</v>
      </c>
      <c r="J26" s="27">
        <f t="shared" si="7"/>
        <v>0.71934236790220452</v>
      </c>
      <c r="K26" s="27">
        <f t="shared" si="7"/>
        <v>0.64449220855626987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1.771007341270181</v>
      </c>
      <c r="D33" s="19">
        <f t="shared" si="9"/>
        <v>1.547121885343494</v>
      </c>
      <c r="E33" s="19">
        <f t="shared" si="9"/>
        <v>1.3094550348549208</v>
      </c>
      <c r="F33" s="19">
        <f t="shared" si="9"/>
        <v>0.94008365376186342</v>
      </c>
      <c r="G33" s="19">
        <f t="shared" si="9"/>
        <v>1.1726954376392611</v>
      </c>
      <c r="H33" s="19">
        <f t="shared" si="9"/>
        <v>1.2195181372151951</v>
      </c>
      <c r="I33" s="19">
        <f t="shared" si="9"/>
        <v>1.2040345082383643</v>
      </c>
      <c r="J33" s="19">
        <f t="shared" si="9"/>
        <v>0.71934236790220452</v>
      </c>
      <c r="K33" s="19">
        <f t="shared" si="9"/>
        <v>0.64449220855626987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8.3740551188250384E-2</v>
      </c>
      <c r="D36" s="8">
        <v>0.16276743752247425</v>
      </c>
      <c r="E36" s="8">
        <v>8.6859603959309459E-2</v>
      </c>
      <c r="F36" s="8">
        <v>7.8095421670531767E-2</v>
      </c>
      <c r="G36" s="8">
        <v>7.0267737496967644E-2</v>
      </c>
      <c r="H36" s="8">
        <v>8.0933445051709671E-2</v>
      </c>
      <c r="I36" s="8">
        <v>7.9660596599029382E-2</v>
      </c>
      <c r="J36" s="8">
        <v>7.7812727200410187E-2</v>
      </c>
      <c r="K36" s="8">
        <v>6.9771165316074635E-2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0.54280729187619114</v>
      </c>
      <c r="D43" s="8">
        <v>0.35171893828798634</v>
      </c>
      <c r="E43" s="8">
        <v>0.37539352569587836</v>
      </c>
      <c r="F43" s="8">
        <v>0.25313925389757613</v>
      </c>
      <c r="G43" s="8">
        <v>0.30364974735174444</v>
      </c>
      <c r="H43" s="8">
        <v>0.34976878008783407</v>
      </c>
      <c r="I43" s="8">
        <v>0.34420467815786138</v>
      </c>
      <c r="J43" s="8">
        <v>0.33616829100036133</v>
      </c>
      <c r="K43" s="8">
        <v>0.3015086986358323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1.1444594982057394</v>
      </c>
      <c r="D44" s="8">
        <v>1.0326355095330335</v>
      </c>
      <c r="E44" s="8">
        <v>0.84720190519973293</v>
      </c>
      <c r="F44" s="8">
        <v>0.6088489781937555</v>
      </c>
      <c r="G44" s="8">
        <v>0.68541353754971168</v>
      </c>
      <c r="H44" s="8">
        <v>0.78881591207565138</v>
      </c>
      <c r="I44" s="8">
        <v>0.78016923348147349</v>
      </c>
      <c r="J44" s="8">
        <v>0.30536134970143303</v>
      </c>
      <c r="K44" s="8">
        <v>0.27321234460436289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0.11336441524083724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9.2606960014555106</v>
      </c>
      <c r="D51" s="27">
        <v>8.8239276264153084</v>
      </c>
      <c r="E51" s="27">
        <v>9.2349611806336132</v>
      </c>
      <c r="F51" s="27">
        <v>8.717833772582706</v>
      </c>
      <c r="G51" s="27">
        <v>8.5562295728812572</v>
      </c>
      <c r="H51" s="27">
        <v>9.9513760715780997</v>
      </c>
      <c r="I51" s="27">
        <v>10.423033721621993</v>
      </c>
      <c r="J51" s="27">
        <v>9.9732630223449803</v>
      </c>
      <c r="K51" s="27">
        <v>8.6750619773909126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5.29020950861031E-2</v>
      </c>
      <c r="D61" s="49">
        <f t="shared" si="11"/>
        <v>2.2908636479972603E-2</v>
      </c>
      <c r="E61" s="49">
        <f t="shared" si="11"/>
        <v>5.0612195371820658E-3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5.29020950861031E-2</v>
      </c>
      <c r="D62" s="52">
        <v>2.2908636479972603E-2</v>
      </c>
      <c r="E62" s="52">
        <v>5.0612195371820658E-3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48.311497581799884</v>
      </c>
      <c r="D2" s="21">
        <f t="shared" ref="D2:X2" si="0">SUM(D3,D17,D22,D25,D26,D51,D52)</f>
        <v>54.316822040602034</v>
      </c>
      <c r="E2" s="21">
        <f t="shared" si="0"/>
        <v>57.202885150955986</v>
      </c>
      <c r="F2" s="21">
        <f t="shared" si="0"/>
        <v>53.348986565687781</v>
      </c>
      <c r="G2" s="21">
        <f t="shared" si="0"/>
        <v>46.27909050807596</v>
      </c>
      <c r="H2" s="21">
        <f t="shared" si="0"/>
        <v>31.086168075324167</v>
      </c>
      <c r="I2" s="21">
        <f t="shared" si="0"/>
        <v>54.855578070872589</v>
      </c>
      <c r="J2" s="21">
        <f t="shared" si="0"/>
        <v>58.163596077078154</v>
      </c>
      <c r="K2" s="21">
        <f t="shared" si="0"/>
        <v>58.475245065791349</v>
      </c>
      <c r="L2" s="21">
        <f t="shared" si="0"/>
        <v>32.459131215220197</v>
      </c>
      <c r="M2" s="21">
        <f t="shared" si="0"/>
        <v>40.574776709180028</v>
      </c>
      <c r="N2" s="21">
        <f t="shared" si="0"/>
        <v>42.684026990717236</v>
      </c>
      <c r="O2" s="21">
        <f t="shared" si="0"/>
        <v>44.614547377972741</v>
      </c>
      <c r="P2" s="21">
        <f t="shared" si="0"/>
        <v>80.469423552935098</v>
      </c>
      <c r="Q2" s="21">
        <f t="shared" si="0"/>
        <v>90.89225489718936</v>
      </c>
      <c r="R2" s="21">
        <f t="shared" si="0"/>
        <v>95.628613178873223</v>
      </c>
      <c r="S2" s="21">
        <f t="shared" si="0"/>
        <v>101.25170712336944</v>
      </c>
      <c r="T2" s="21">
        <f t="shared" si="0"/>
        <v>113.41611967112613</v>
      </c>
      <c r="U2" s="21">
        <f t="shared" si="0"/>
        <v>131.42692912509341</v>
      </c>
      <c r="V2" s="21">
        <f t="shared" si="0"/>
        <v>127.06887289297404</v>
      </c>
      <c r="W2" s="21">
        <f t="shared" si="0"/>
        <v>102.5878286054409</v>
      </c>
      <c r="X2" s="21">
        <f t="shared" si="0"/>
        <v>117.26217097513364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2.1782196001998551</v>
      </c>
      <c r="D3" s="24">
        <f t="shared" ref="D3:W3" si="2">SUM(D4,D8,D11)</f>
        <v>2.4503797133609355</v>
      </c>
      <c r="E3" s="24">
        <f t="shared" si="2"/>
        <v>1.6480941232335373</v>
      </c>
      <c r="F3" s="24">
        <f t="shared" si="2"/>
        <v>1.2911300255269764</v>
      </c>
      <c r="G3" s="24">
        <f t="shared" si="2"/>
        <v>0.96875268710086182</v>
      </c>
      <c r="H3" s="24">
        <f t="shared" si="2"/>
        <v>8.2227086897790291E-2</v>
      </c>
      <c r="I3" s="24">
        <f t="shared" si="2"/>
        <v>0.17077935714414932</v>
      </c>
      <c r="J3" s="24">
        <f t="shared" si="2"/>
        <v>1.0831439109359069</v>
      </c>
      <c r="K3" s="24">
        <f t="shared" si="2"/>
        <v>0.95430375828994329</v>
      </c>
      <c r="L3" s="24">
        <f t="shared" si="2"/>
        <v>7.7805747438172312E-2</v>
      </c>
      <c r="M3" s="24">
        <f t="shared" si="2"/>
        <v>0.13551681477274</v>
      </c>
      <c r="N3" s="24">
        <f t="shared" si="2"/>
        <v>0.36666391234711748</v>
      </c>
      <c r="O3" s="24">
        <f t="shared" si="2"/>
        <v>0.35753318581856214</v>
      </c>
      <c r="P3" s="24">
        <f t="shared" si="2"/>
        <v>0.34777927079764959</v>
      </c>
      <c r="Q3" s="24">
        <f t="shared" si="2"/>
        <v>0.44316498842406671</v>
      </c>
      <c r="R3" s="24">
        <f t="shared" si="2"/>
        <v>0.55242631642553419</v>
      </c>
      <c r="S3" s="24">
        <f t="shared" si="2"/>
        <v>0.47322236025711678</v>
      </c>
      <c r="T3" s="24">
        <f t="shared" si="2"/>
        <v>0.84742643720935207</v>
      </c>
      <c r="U3" s="24">
        <f t="shared" si="2"/>
        <v>2.2772891759291012</v>
      </c>
      <c r="V3" s="24">
        <f t="shared" si="2"/>
        <v>4.3813266934037447</v>
      </c>
      <c r="W3" s="24">
        <f t="shared" si="2"/>
        <v>2.122693238686538</v>
      </c>
      <c r="X3" s="24">
        <f t="shared" ref="X3" si="3">SUM(X4,X8,X11)</f>
        <v>2.9383810920829108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2.0195580243429312</v>
      </c>
      <c r="D4" s="19">
        <f t="shared" ref="D4:W4" si="5">SUM(D5:D7)</f>
        <v>2.3220803736108726</v>
      </c>
      <c r="E4" s="19">
        <f t="shared" si="5"/>
        <v>1.517466926893837</v>
      </c>
      <c r="F4" s="19">
        <f t="shared" si="5"/>
        <v>1.2188263562460497</v>
      </c>
      <c r="G4" s="19">
        <f t="shared" si="5"/>
        <v>0.84670161628725449</v>
      </c>
      <c r="H4" s="19">
        <f t="shared" si="5"/>
        <v>1.7273904063876657E-2</v>
      </c>
      <c r="I4" s="19">
        <f t="shared" si="5"/>
        <v>3.3612412654091643E-2</v>
      </c>
      <c r="J4" s="19">
        <f t="shared" si="5"/>
        <v>0.88220686208015964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0.19753326277480435</v>
      </c>
      <c r="O4" s="19">
        <f t="shared" si="5"/>
        <v>9.4198200977471447E-2</v>
      </c>
      <c r="P4" s="19">
        <f t="shared" si="5"/>
        <v>0.16367182202129288</v>
      </c>
      <c r="Q4" s="19">
        <f t="shared" si="5"/>
        <v>0.14196269261011246</v>
      </c>
      <c r="R4" s="19">
        <f t="shared" si="5"/>
        <v>3.6432603748491992E-2</v>
      </c>
      <c r="S4" s="19">
        <f t="shared" si="5"/>
        <v>0.12387755953079481</v>
      </c>
      <c r="T4" s="19">
        <f t="shared" si="5"/>
        <v>0.17203118287021543</v>
      </c>
      <c r="U4" s="19">
        <f t="shared" si="5"/>
        <v>0.99971198966345676</v>
      </c>
      <c r="V4" s="19">
        <f t="shared" si="5"/>
        <v>2.0885118873267117</v>
      </c>
      <c r="W4" s="19">
        <f t="shared" si="5"/>
        <v>0.85836033226072672</v>
      </c>
      <c r="X4" s="19">
        <f t="shared" ref="X4" si="6">SUM(X5:X7)</f>
        <v>1.2098088120776711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3.968748104409562E-2</v>
      </c>
      <c r="U5" s="8">
        <v>7.2438687114987049E-2</v>
      </c>
      <c r="V5" s="8">
        <v>2.3855683106934703E-2</v>
      </c>
      <c r="W5" s="8">
        <v>0.15885630824014604</v>
      </c>
      <c r="X5" s="8">
        <v>0.27986513655976442</v>
      </c>
    </row>
    <row r="6" spans="1:24" ht="11.25" customHeight="1" x14ac:dyDescent="0.2">
      <c r="A6" s="28" t="s">
        <v>6</v>
      </c>
      <c r="B6" s="7" t="s">
        <v>7</v>
      </c>
      <c r="C6" s="8">
        <v>0.2011955172024795</v>
      </c>
      <c r="D6" s="8">
        <v>0.50447681585666215</v>
      </c>
      <c r="E6" s="8">
        <v>0.10012005595154533</v>
      </c>
      <c r="F6" s="8">
        <v>0</v>
      </c>
      <c r="G6" s="8">
        <v>0</v>
      </c>
      <c r="H6" s="8">
        <v>0</v>
      </c>
      <c r="I6" s="8">
        <v>0</v>
      </c>
      <c r="J6" s="8">
        <v>0.88220686208015964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1.8183625071404519</v>
      </c>
      <c r="D7" s="8">
        <v>1.8176035577542105</v>
      </c>
      <c r="E7" s="8">
        <v>1.4173468709422916</v>
      </c>
      <c r="F7" s="8">
        <v>1.2188263562460497</v>
      </c>
      <c r="G7" s="8">
        <v>0.84670161628725449</v>
      </c>
      <c r="H7" s="8">
        <v>1.7273904063876657E-2</v>
      </c>
      <c r="I7" s="8">
        <v>3.3612412654091643E-2</v>
      </c>
      <c r="J7" s="8">
        <v>0</v>
      </c>
      <c r="K7" s="8">
        <v>0</v>
      </c>
      <c r="L7" s="8">
        <v>0</v>
      </c>
      <c r="M7" s="8">
        <v>0</v>
      </c>
      <c r="N7" s="8">
        <v>0.19753326277480435</v>
      </c>
      <c r="O7" s="8">
        <v>9.4198200977471447E-2</v>
      </c>
      <c r="P7" s="8">
        <v>0.16367182202129288</v>
      </c>
      <c r="Q7" s="8">
        <v>0.14196269261011246</v>
      </c>
      <c r="R7" s="8">
        <v>3.6432603748491992E-2</v>
      </c>
      <c r="S7" s="8">
        <v>0.12387755953079481</v>
      </c>
      <c r="T7" s="8">
        <v>0.13234370182611982</v>
      </c>
      <c r="U7" s="8">
        <v>0.92727330254846974</v>
      </c>
      <c r="V7" s="8">
        <v>2.0646562042197769</v>
      </c>
      <c r="W7" s="8">
        <v>0.69950402402058065</v>
      </c>
      <c r="X7" s="8">
        <v>0.92994367551790658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0.15866157585692403</v>
      </c>
      <c r="D11" s="19">
        <f t="shared" si="8"/>
        <v>0.12829933975006289</v>
      </c>
      <c r="E11" s="19">
        <f t="shared" si="8"/>
        <v>0.13062719633970035</v>
      </c>
      <c r="F11" s="19">
        <f t="shared" si="8"/>
        <v>7.2303669280926589E-2</v>
      </c>
      <c r="G11" s="19">
        <f t="shared" si="8"/>
        <v>0.12205107081360728</v>
      </c>
      <c r="H11" s="19">
        <f t="shared" si="8"/>
        <v>6.4953182833913631E-2</v>
      </c>
      <c r="I11" s="19">
        <f t="shared" si="8"/>
        <v>0.13716694449005767</v>
      </c>
      <c r="J11" s="19">
        <f t="shared" si="8"/>
        <v>0.20093704885574734</v>
      </c>
      <c r="K11" s="19">
        <f t="shared" si="8"/>
        <v>0.95430375828994329</v>
      </c>
      <c r="L11" s="19">
        <f t="shared" si="8"/>
        <v>7.7805747438172312E-2</v>
      </c>
      <c r="M11" s="19">
        <f t="shared" si="8"/>
        <v>0.13551681477274</v>
      </c>
      <c r="N11" s="19">
        <f t="shared" si="8"/>
        <v>0.16913064957231314</v>
      </c>
      <c r="O11" s="19">
        <f t="shared" si="8"/>
        <v>0.26333498484109069</v>
      </c>
      <c r="P11" s="19">
        <f t="shared" si="8"/>
        <v>0.18410744877635671</v>
      </c>
      <c r="Q11" s="19">
        <f t="shared" si="8"/>
        <v>0.30120229581395425</v>
      </c>
      <c r="R11" s="19">
        <f t="shared" si="8"/>
        <v>0.51599371267704219</v>
      </c>
      <c r="S11" s="19">
        <f t="shared" si="8"/>
        <v>0.34934480072632196</v>
      </c>
      <c r="T11" s="19">
        <f t="shared" si="8"/>
        <v>0.67539525433913661</v>
      </c>
      <c r="U11" s="19">
        <f t="shared" si="8"/>
        <v>1.2775771862656442</v>
      </c>
      <c r="V11" s="19">
        <f t="shared" si="8"/>
        <v>2.2928148060770335</v>
      </c>
      <c r="W11" s="19">
        <f t="shared" si="8"/>
        <v>1.2643329064258111</v>
      </c>
      <c r="X11" s="19">
        <f t="shared" si="8"/>
        <v>1.7285722800052399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0.15866157585692403</v>
      </c>
      <c r="D13" s="8">
        <v>0.12829933975006289</v>
      </c>
      <c r="E13" s="8">
        <v>0.13062719633970035</v>
      </c>
      <c r="F13" s="8">
        <v>7.2303669280926589E-2</v>
      </c>
      <c r="G13" s="8">
        <v>0.12205107081360728</v>
      </c>
      <c r="H13" s="8">
        <v>6.4953182833913631E-2</v>
      </c>
      <c r="I13" s="8">
        <v>0.13716694449005767</v>
      </c>
      <c r="J13" s="8">
        <v>0.20093704885574734</v>
      </c>
      <c r="K13" s="8">
        <v>0.95430375828994329</v>
      </c>
      <c r="L13" s="8">
        <v>7.7805747438172312E-2</v>
      </c>
      <c r="M13" s="8">
        <v>0.13551681477274</v>
      </c>
      <c r="N13" s="8">
        <v>0.16913064957231314</v>
      </c>
      <c r="O13" s="8">
        <v>0.26333498484109069</v>
      </c>
      <c r="P13" s="8">
        <v>0.18410744877635671</v>
      </c>
      <c r="Q13" s="8">
        <v>0.30120229581395425</v>
      </c>
      <c r="R13" s="8">
        <v>0.51599371267704219</v>
      </c>
      <c r="S13" s="8">
        <v>0.34934480072632196</v>
      </c>
      <c r="T13" s="8">
        <v>0.67539525433913661</v>
      </c>
      <c r="U13" s="8">
        <v>1.2775771862656442</v>
      </c>
      <c r="V13" s="8">
        <v>2.2928148060770335</v>
      </c>
      <c r="W13" s="8">
        <v>1.2643329064258111</v>
      </c>
      <c r="X13" s="8">
        <v>1.7285722800052399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30.375375521616029</v>
      </c>
      <c r="D17" s="27">
        <f t="shared" si="9"/>
        <v>35.631891515627423</v>
      </c>
      <c r="E17" s="27">
        <f t="shared" si="9"/>
        <v>39.895414759659467</v>
      </c>
      <c r="F17" s="27">
        <f t="shared" si="9"/>
        <v>36.606581303089143</v>
      </c>
      <c r="G17" s="27">
        <f t="shared" si="9"/>
        <v>27.295886661921692</v>
      </c>
      <c r="H17" s="27">
        <f t="shared" si="9"/>
        <v>14.356481710816023</v>
      </c>
      <c r="I17" s="27">
        <f t="shared" si="9"/>
        <v>23.952360834206036</v>
      </c>
      <c r="J17" s="27">
        <f t="shared" si="9"/>
        <v>25.479680265648756</v>
      </c>
      <c r="K17" s="27">
        <f t="shared" si="9"/>
        <v>29.858694415929829</v>
      </c>
      <c r="L17" s="27">
        <f t="shared" si="9"/>
        <v>17.305673694102655</v>
      </c>
      <c r="M17" s="27">
        <f t="shared" si="9"/>
        <v>19.914731292137208</v>
      </c>
      <c r="N17" s="27">
        <f t="shared" si="9"/>
        <v>20.001223153244961</v>
      </c>
      <c r="O17" s="27">
        <f t="shared" si="9"/>
        <v>20.218674317270597</v>
      </c>
      <c r="P17" s="27">
        <f t="shared" si="9"/>
        <v>39.049250770763358</v>
      </c>
      <c r="Q17" s="27">
        <f t="shared" si="9"/>
        <v>47.446966911096503</v>
      </c>
      <c r="R17" s="27">
        <f t="shared" si="9"/>
        <v>49.660150345004809</v>
      </c>
      <c r="S17" s="27">
        <f t="shared" si="9"/>
        <v>49.488713136557813</v>
      </c>
      <c r="T17" s="27">
        <f t="shared" si="9"/>
        <v>55.882344340532008</v>
      </c>
      <c r="U17" s="27">
        <f t="shared" si="9"/>
        <v>63.75997167011343</v>
      </c>
      <c r="V17" s="27">
        <f t="shared" si="9"/>
        <v>56.467639361969631</v>
      </c>
      <c r="W17" s="27">
        <f t="shared" si="9"/>
        <v>49.341525944244374</v>
      </c>
      <c r="X17" s="27">
        <f t="shared" si="9"/>
        <v>51.690888294746181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0.19338965094885024</v>
      </c>
      <c r="O19" s="8">
        <v>0.22703632966310958</v>
      </c>
      <c r="P19" s="8">
        <v>0.34280629226446391</v>
      </c>
      <c r="Q19" s="8">
        <v>0.46119513622940117</v>
      </c>
      <c r="R19" s="8">
        <v>0.4271274862186652</v>
      </c>
      <c r="S19" s="8">
        <v>0.52765767848770995</v>
      </c>
      <c r="T19" s="8">
        <v>0.86016106728984276</v>
      </c>
      <c r="U19" s="8">
        <v>0.79198938964985133</v>
      </c>
      <c r="V19" s="8">
        <v>0.74751202328623978</v>
      </c>
      <c r="W19" s="8">
        <v>0.68144262681412704</v>
      </c>
      <c r="X19" s="8">
        <v>0.9263715041114805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30.375375521616029</v>
      </c>
      <c r="D21" s="8">
        <v>35.631891515627423</v>
      </c>
      <c r="E21" s="8">
        <v>39.895414759659467</v>
      </c>
      <c r="F21" s="8">
        <v>36.606581303089143</v>
      </c>
      <c r="G21" s="8">
        <v>27.295886661921692</v>
      </c>
      <c r="H21" s="8">
        <v>14.356481710816023</v>
      </c>
      <c r="I21" s="8">
        <v>23.952360834206036</v>
      </c>
      <c r="J21" s="8">
        <v>25.479680265648756</v>
      </c>
      <c r="K21" s="8">
        <v>29.858694415929829</v>
      </c>
      <c r="L21" s="8">
        <v>17.305673694102655</v>
      </c>
      <c r="M21" s="8">
        <v>19.914731292137208</v>
      </c>
      <c r="N21" s="8">
        <v>19.807833502296109</v>
      </c>
      <c r="O21" s="8">
        <v>19.991637987607486</v>
      </c>
      <c r="P21" s="8">
        <v>38.706444478498895</v>
      </c>
      <c r="Q21" s="8">
        <v>46.985771774867104</v>
      </c>
      <c r="R21" s="8">
        <v>49.233022858786143</v>
      </c>
      <c r="S21" s="8">
        <v>48.961055458070106</v>
      </c>
      <c r="T21" s="8">
        <v>55.022183273242163</v>
      </c>
      <c r="U21" s="8">
        <v>62.96798228046358</v>
      </c>
      <c r="V21" s="8">
        <v>55.72012733868339</v>
      </c>
      <c r="W21" s="8">
        <v>48.660083317430249</v>
      </c>
      <c r="X21" s="8">
        <v>50.764516790634701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2.4868865888327525</v>
      </c>
      <c r="D26" s="27">
        <f t="shared" si="11"/>
        <v>2.3744050286397984</v>
      </c>
      <c r="E26" s="27">
        <f t="shared" si="11"/>
        <v>1.9012366194962431</v>
      </c>
      <c r="F26" s="27">
        <f t="shared" si="11"/>
        <v>1.46999697318499</v>
      </c>
      <c r="G26" s="27">
        <f t="shared" si="11"/>
        <v>2.175788066516207</v>
      </c>
      <c r="H26" s="27">
        <f t="shared" si="11"/>
        <v>1.7840716522977687</v>
      </c>
      <c r="I26" s="27">
        <f t="shared" si="11"/>
        <v>3.1344316334417157</v>
      </c>
      <c r="J26" s="27">
        <f t="shared" si="11"/>
        <v>2.10629615707342</v>
      </c>
      <c r="K26" s="27">
        <f t="shared" si="11"/>
        <v>1.8917186689190109</v>
      </c>
      <c r="L26" s="27">
        <f t="shared" si="11"/>
        <v>1.1353088165090082</v>
      </c>
      <c r="M26" s="27">
        <f t="shared" si="11"/>
        <v>1.5224582828126525</v>
      </c>
      <c r="N26" s="27">
        <f t="shared" si="11"/>
        <v>1.3451315977793503</v>
      </c>
      <c r="O26" s="27">
        <f t="shared" si="11"/>
        <v>1.2443103961089077</v>
      </c>
      <c r="P26" s="27">
        <f t="shared" si="11"/>
        <v>2.1841218729861804</v>
      </c>
      <c r="Q26" s="27">
        <f t="shared" si="11"/>
        <v>1.9355676994445807</v>
      </c>
      <c r="R26" s="27">
        <f t="shared" si="11"/>
        <v>1.9179969671638697</v>
      </c>
      <c r="S26" s="27">
        <f t="shared" si="11"/>
        <v>3.4662322835211308</v>
      </c>
      <c r="T26" s="27">
        <f t="shared" si="11"/>
        <v>5.7488665277951583</v>
      </c>
      <c r="U26" s="27">
        <f t="shared" si="11"/>
        <v>4.6274376013983023</v>
      </c>
      <c r="V26" s="27">
        <f t="shared" si="11"/>
        <v>5.2233147341193096</v>
      </c>
      <c r="W26" s="27">
        <f t="shared" si="11"/>
        <v>3.6510287861421187</v>
      </c>
      <c r="X26" s="27">
        <f t="shared" si="11"/>
        <v>3.2239045180248032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2.4868865888327525</v>
      </c>
      <c r="D33" s="19">
        <f t="shared" si="13"/>
        <v>2.3744050286397984</v>
      </c>
      <c r="E33" s="19">
        <f t="shared" si="13"/>
        <v>1.9012366194962431</v>
      </c>
      <c r="F33" s="19">
        <f t="shared" si="13"/>
        <v>1.46999697318499</v>
      </c>
      <c r="G33" s="19">
        <f t="shared" si="13"/>
        <v>2.175788066516207</v>
      </c>
      <c r="H33" s="19">
        <f t="shared" si="13"/>
        <v>1.7840716522977687</v>
      </c>
      <c r="I33" s="19">
        <f t="shared" si="13"/>
        <v>3.1344316334417157</v>
      </c>
      <c r="J33" s="19">
        <f t="shared" si="13"/>
        <v>2.10629615707342</v>
      </c>
      <c r="K33" s="19">
        <f t="shared" si="13"/>
        <v>1.8917186689190109</v>
      </c>
      <c r="L33" s="19">
        <f t="shared" si="13"/>
        <v>1.1353088165090082</v>
      </c>
      <c r="M33" s="19">
        <f t="shared" si="13"/>
        <v>1.5224582828126525</v>
      </c>
      <c r="N33" s="19">
        <f t="shared" si="13"/>
        <v>1.3451315977793503</v>
      </c>
      <c r="O33" s="19">
        <f t="shared" si="13"/>
        <v>1.2443103961089077</v>
      </c>
      <c r="P33" s="19">
        <f t="shared" si="13"/>
        <v>2.1841218729861804</v>
      </c>
      <c r="Q33" s="19">
        <f t="shared" si="13"/>
        <v>1.9355676994445807</v>
      </c>
      <c r="R33" s="19">
        <f t="shared" si="13"/>
        <v>1.9179969671638697</v>
      </c>
      <c r="S33" s="19">
        <f t="shared" si="13"/>
        <v>3.4662322835211308</v>
      </c>
      <c r="T33" s="19">
        <f t="shared" si="13"/>
        <v>5.7488665277951583</v>
      </c>
      <c r="U33" s="19">
        <f t="shared" si="13"/>
        <v>4.6274376013983023</v>
      </c>
      <c r="V33" s="19">
        <f t="shared" si="13"/>
        <v>5.2233147341193096</v>
      </c>
      <c r="W33" s="19">
        <f t="shared" si="13"/>
        <v>3.6510287861421187</v>
      </c>
      <c r="X33" s="19">
        <f t="shared" si="13"/>
        <v>3.2239045180248032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0.12151252843247347</v>
      </c>
      <c r="D36" s="8">
        <v>0.25892086882655668</v>
      </c>
      <c r="E36" s="8">
        <v>0.13104042881195307</v>
      </c>
      <c r="F36" s="8">
        <v>0.1268206080348192</v>
      </c>
      <c r="G36" s="8">
        <v>0.13167090807892484</v>
      </c>
      <c r="H36" s="8">
        <v>0.12236698908077283</v>
      </c>
      <c r="I36" s="8">
        <v>0.2134764029011143</v>
      </c>
      <c r="J36" s="8">
        <v>0.23287849006918795</v>
      </c>
      <c r="K36" s="8">
        <v>0.20979959568303416</v>
      </c>
      <c r="L36" s="8">
        <v>0.12337536559493563</v>
      </c>
      <c r="M36" s="8">
        <v>0.16264343885189314</v>
      </c>
      <c r="N36" s="8">
        <v>0.16266397050255954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0.20196970662619779</v>
      </c>
      <c r="U36" s="8">
        <v>0.23266531045530078</v>
      </c>
      <c r="V36" s="8">
        <v>0.23041055154481019</v>
      </c>
      <c r="W36" s="8">
        <v>0.17275313646954515</v>
      </c>
      <c r="X36" s="8">
        <v>0.25454769213476064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9.4204046936294215E-3</v>
      </c>
      <c r="U37" s="8">
        <v>3.715868541321474E-3</v>
      </c>
      <c r="V37" s="8">
        <v>5.8430583403932205E-3</v>
      </c>
      <c r="W37" s="8">
        <v>6.1423726967350044E-4</v>
      </c>
      <c r="X37" s="8">
        <v>1.4418055427398407E-3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3.2130766735974238E-2</v>
      </c>
      <c r="U41" s="8">
        <v>3.8360042334835344E-2</v>
      </c>
      <c r="V41" s="8">
        <v>3.0311392112140879E-3</v>
      </c>
      <c r="W41" s="8">
        <v>3.8236934796125289E-3</v>
      </c>
      <c r="X41" s="8">
        <v>2.2438488857791025E-3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0.77786855160058899</v>
      </c>
      <c r="D43" s="8">
        <v>0.5524609862745079</v>
      </c>
      <c r="E43" s="8">
        <v>0.55925698534851542</v>
      </c>
      <c r="F43" s="8">
        <v>0.40597359855442139</v>
      </c>
      <c r="G43" s="8">
        <v>0.56209408659178628</v>
      </c>
      <c r="H43" s="8">
        <v>0.52241508312867602</v>
      </c>
      <c r="I43" s="8">
        <v>0.9113817638357018</v>
      </c>
      <c r="J43" s="8">
        <v>0.9941688575145825</v>
      </c>
      <c r="K43" s="8">
        <v>0.895675264086915</v>
      </c>
      <c r="L43" s="8">
        <v>0.54557445170268748</v>
      </c>
      <c r="M43" s="8">
        <v>0.89903575062007324</v>
      </c>
      <c r="N43" s="8">
        <v>0.7192870169557829</v>
      </c>
      <c r="O43" s="8">
        <v>0.75689499339936417</v>
      </c>
      <c r="P43" s="8">
        <v>1.3272070980207484</v>
      </c>
      <c r="Q43" s="8">
        <v>1.351817922436646</v>
      </c>
      <c r="R43" s="8">
        <v>1.0257955898943838</v>
      </c>
      <c r="S43" s="8">
        <v>1.5025626599093296</v>
      </c>
      <c r="T43" s="8">
        <v>1.6284008093326066</v>
      </c>
      <c r="U43" s="8">
        <v>1.8829095252600241</v>
      </c>
      <c r="V43" s="8">
        <v>2.1643928638078918</v>
      </c>
      <c r="W43" s="8">
        <v>0.86344947978459785</v>
      </c>
      <c r="X43" s="8">
        <v>0.55675800752649018</v>
      </c>
    </row>
    <row r="44" spans="1:24" ht="11.25" customHeight="1" x14ac:dyDescent="0.2">
      <c r="A44" s="28" t="s">
        <v>74</v>
      </c>
      <c r="B44" s="7" t="s">
        <v>75</v>
      </c>
      <c r="C44" s="8">
        <v>1.5875055087996899</v>
      </c>
      <c r="D44" s="8">
        <v>1.5630231735387341</v>
      </c>
      <c r="E44" s="8">
        <v>1.2109392053357746</v>
      </c>
      <c r="F44" s="8">
        <v>0.93720276659574953</v>
      </c>
      <c r="G44" s="8">
        <v>1.2313447985595587</v>
      </c>
      <c r="H44" s="8">
        <v>1.1392895800883198</v>
      </c>
      <c r="I44" s="8">
        <v>2.0095734667048997</v>
      </c>
      <c r="J44" s="8">
        <v>0.87924880948964945</v>
      </c>
      <c r="K44" s="8">
        <v>0.78624380914906178</v>
      </c>
      <c r="L44" s="8">
        <v>0.46635899921138507</v>
      </c>
      <c r="M44" s="8">
        <v>0.46077909334068612</v>
      </c>
      <c r="N44" s="8">
        <v>0.46318061032100788</v>
      </c>
      <c r="O44" s="8">
        <v>0.48741540270954353</v>
      </c>
      <c r="P44" s="8">
        <v>0.85691477496543189</v>
      </c>
      <c r="Q44" s="8">
        <v>0.58374977700793462</v>
      </c>
      <c r="R44" s="8">
        <v>0.8922013772694859</v>
      </c>
      <c r="S44" s="8">
        <v>1.963669623611801</v>
      </c>
      <c r="T44" s="8">
        <v>3.8769448404067508</v>
      </c>
      <c r="U44" s="8">
        <v>2.4636004430758685</v>
      </c>
      <c r="V44" s="8">
        <v>2.8150985804541206</v>
      </c>
      <c r="W44" s="8">
        <v>2.604626994906543</v>
      </c>
      <c r="X44" s="8">
        <v>2.3984325067610768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6.1864117309518773E-3</v>
      </c>
      <c r="V48" s="8">
        <v>4.5385407608799248E-3</v>
      </c>
      <c r="W48" s="8">
        <v>5.7612442321468317E-3</v>
      </c>
      <c r="X48" s="8">
        <v>1.0480657173956635E-2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0.25067827328593723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13.271015871151246</v>
      </c>
      <c r="D51" s="27">
        <v>13.86014578297387</v>
      </c>
      <c r="E51" s="27">
        <v>13.758139648566738</v>
      </c>
      <c r="F51" s="27">
        <v>13.981278263886669</v>
      </c>
      <c r="G51" s="27">
        <v>15.838663092537198</v>
      </c>
      <c r="H51" s="27">
        <v>14.863387625312585</v>
      </c>
      <c r="I51" s="27">
        <v>27.59800624608069</v>
      </c>
      <c r="J51" s="27">
        <v>29.494475743420072</v>
      </c>
      <c r="K51" s="27">
        <v>25.770528222652565</v>
      </c>
      <c r="L51" s="27">
        <v>13.94034295717036</v>
      </c>
      <c r="M51" s="27">
        <v>18.985758041198309</v>
      </c>
      <c r="N51" s="27">
        <v>20.971008327345807</v>
      </c>
      <c r="O51" s="27">
        <v>22.794029478774675</v>
      </c>
      <c r="P51" s="27">
        <v>38.888271638387913</v>
      </c>
      <c r="Q51" s="27">
        <v>41.066555298224209</v>
      </c>
      <c r="R51" s="27">
        <v>43.49803955027901</v>
      </c>
      <c r="S51" s="27">
        <v>47.791509256988796</v>
      </c>
      <c r="T51" s="27">
        <v>50.937482365589617</v>
      </c>
      <c r="U51" s="27">
        <v>60.762230677652596</v>
      </c>
      <c r="V51" s="27">
        <v>60.996592103481369</v>
      </c>
      <c r="W51" s="27">
        <v>47.47258063636788</v>
      </c>
      <c r="X51" s="27">
        <v>59.408997070279753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1.6312278259122414E-2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3.2030086044587604E-2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1.6312278259122414E-2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3.2030086044587604E-2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9.0673648443524893E-2</v>
      </c>
      <c r="D61" s="49">
        <f t="shared" si="15"/>
        <v>4.2981331790877569E-2</v>
      </c>
      <c r="E61" s="49">
        <f t="shared" si="15"/>
        <v>8.9706739875376057E-3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9.0673648443524893E-2</v>
      </c>
      <c r="D62" s="52">
        <v>4.2981331790877569E-2</v>
      </c>
      <c r="E62" s="52">
        <v>8.9706739875376057E-3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1044.4844634792025</v>
      </c>
      <c r="D2" s="21">
        <f t="shared" ref="D2:X2" si="0">SUM(D3,D17,D22,D25,D26,D51,D52)</f>
        <v>1137.7006141408742</v>
      </c>
      <c r="E2" s="21">
        <f t="shared" si="0"/>
        <v>1031.5923472832669</v>
      </c>
      <c r="F2" s="21">
        <f t="shared" si="0"/>
        <v>958.45362257477746</v>
      </c>
      <c r="G2" s="21">
        <f t="shared" si="0"/>
        <v>779.57410187016308</v>
      </c>
      <c r="H2" s="21">
        <f t="shared" si="0"/>
        <v>545.14834907167017</v>
      </c>
      <c r="I2" s="21">
        <f t="shared" si="0"/>
        <v>543.23664430512224</v>
      </c>
      <c r="J2" s="21">
        <f t="shared" si="0"/>
        <v>568.83822941130086</v>
      </c>
      <c r="K2" s="21">
        <f t="shared" si="0"/>
        <v>616.95139343897688</v>
      </c>
      <c r="L2" s="21">
        <f t="shared" si="0"/>
        <v>533.14359238477959</v>
      </c>
      <c r="M2" s="21">
        <f t="shared" si="0"/>
        <v>519.02077353081995</v>
      </c>
      <c r="N2" s="21">
        <f t="shared" si="0"/>
        <v>578.22427644814763</v>
      </c>
      <c r="O2" s="21">
        <f t="shared" si="0"/>
        <v>575.68638249768082</v>
      </c>
      <c r="P2" s="21">
        <f t="shared" si="0"/>
        <v>536.13368574270351</v>
      </c>
      <c r="Q2" s="21">
        <f t="shared" si="0"/>
        <v>579.10313711530796</v>
      </c>
      <c r="R2" s="21">
        <f t="shared" si="0"/>
        <v>603.01164582100103</v>
      </c>
      <c r="S2" s="21">
        <f t="shared" si="0"/>
        <v>581.42167809281966</v>
      </c>
      <c r="T2" s="21">
        <f t="shared" si="0"/>
        <v>648.79761223778769</v>
      </c>
      <c r="U2" s="21">
        <f t="shared" si="0"/>
        <v>692.90269698761233</v>
      </c>
      <c r="V2" s="21">
        <f t="shared" si="0"/>
        <v>739.93684757502854</v>
      </c>
      <c r="W2" s="21">
        <f t="shared" si="0"/>
        <v>706.6786974629731</v>
      </c>
      <c r="X2" s="21">
        <f t="shared" si="0"/>
        <v>678.28774290380215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314.55012034842292</v>
      </c>
      <c r="D3" s="24">
        <f t="shared" ref="D3:W3" si="2">SUM(D4,D8,D11)</f>
        <v>375.52938355494507</v>
      </c>
      <c r="E3" s="24">
        <f t="shared" si="2"/>
        <v>261.16025889380126</v>
      </c>
      <c r="F3" s="24">
        <f t="shared" si="2"/>
        <v>210.50432216803793</v>
      </c>
      <c r="G3" s="24">
        <f t="shared" si="2"/>
        <v>117.0099781353621</v>
      </c>
      <c r="H3" s="24">
        <f t="shared" si="2"/>
        <v>10.880750085156874</v>
      </c>
      <c r="I3" s="24">
        <f t="shared" si="2"/>
        <v>11.104942713051745</v>
      </c>
      <c r="J3" s="24">
        <f t="shared" si="2"/>
        <v>64.747072891762272</v>
      </c>
      <c r="K3" s="24">
        <f t="shared" si="2"/>
        <v>75.221002530650821</v>
      </c>
      <c r="L3" s="24">
        <f t="shared" si="2"/>
        <v>11.819532452561829</v>
      </c>
      <c r="M3" s="24">
        <f t="shared" si="2"/>
        <v>17.575563385227259</v>
      </c>
      <c r="N3" s="24">
        <f t="shared" si="2"/>
        <v>43.623394366517715</v>
      </c>
      <c r="O3" s="24">
        <f t="shared" si="2"/>
        <v>40.506223609835061</v>
      </c>
      <c r="P3" s="24">
        <f t="shared" si="2"/>
        <v>22.353605344840858</v>
      </c>
      <c r="Q3" s="24">
        <f t="shared" si="2"/>
        <v>26.314480184073247</v>
      </c>
      <c r="R3" s="24">
        <f t="shared" si="2"/>
        <v>32.317183283448642</v>
      </c>
      <c r="S3" s="24">
        <f t="shared" si="2"/>
        <v>24.229773495932072</v>
      </c>
      <c r="T3" s="24">
        <f t="shared" si="2"/>
        <v>39.147636631704408</v>
      </c>
      <c r="U3" s="24">
        <f t="shared" si="2"/>
        <v>83.052170176776542</v>
      </c>
      <c r="V3" s="24">
        <f t="shared" si="2"/>
        <v>144.51873861459893</v>
      </c>
      <c r="W3" s="24">
        <f t="shared" si="2"/>
        <v>101.2081519097276</v>
      </c>
      <c r="X3" s="24">
        <f t="shared" ref="X3" si="3">SUM(X4,X8,X11)</f>
        <v>104.12327634685278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291.63828089206743</v>
      </c>
      <c r="D4" s="19">
        <f t="shared" ref="D4:W4" si="5">SUM(D5:D7)</f>
        <v>355.86705460888805</v>
      </c>
      <c r="E4" s="19">
        <f t="shared" si="5"/>
        <v>240.46081464864181</v>
      </c>
      <c r="F4" s="19">
        <f t="shared" si="5"/>
        <v>198.71601689178871</v>
      </c>
      <c r="G4" s="19">
        <f t="shared" si="5"/>
        <v>102.26814224942888</v>
      </c>
      <c r="H4" s="19">
        <f t="shared" si="5"/>
        <v>2.2857800294889028</v>
      </c>
      <c r="I4" s="19">
        <f t="shared" si="5"/>
        <v>2.1856500880026339</v>
      </c>
      <c r="J4" s="19">
        <f t="shared" si="5"/>
        <v>52.73566275727967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23.501280416090033</v>
      </c>
      <c r="O4" s="19">
        <f t="shared" si="5"/>
        <v>10.672053794676158</v>
      </c>
      <c r="P4" s="19">
        <f t="shared" si="5"/>
        <v>10.520049993617217</v>
      </c>
      <c r="Q4" s="19">
        <f t="shared" si="5"/>
        <v>8.4295342798872017</v>
      </c>
      <c r="R4" s="19">
        <f t="shared" si="5"/>
        <v>2.1313233961256888</v>
      </c>
      <c r="S4" s="19">
        <f t="shared" si="5"/>
        <v>6.3427374966583905</v>
      </c>
      <c r="T4" s="19">
        <f t="shared" si="5"/>
        <v>7.9471372860435503</v>
      </c>
      <c r="U4" s="19">
        <f t="shared" si="5"/>
        <v>36.459247763042193</v>
      </c>
      <c r="V4" s="19">
        <f t="shared" si="5"/>
        <v>68.88988762067595</v>
      </c>
      <c r="W4" s="19">
        <f t="shared" si="5"/>
        <v>40.925867816153435</v>
      </c>
      <c r="X4" s="19">
        <f t="shared" ref="X4" si="6">SUM(X5:X7)</f>
        <v>42.87029262685801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1.8333993589559043</v>
      </c>
      <c r="U5" s="8">
        <v>2.6418209128850125</v>
      </c>
      <c r="V5" s="8">
        <v>0.78688339689306497</v>
      </c>
      <c r="W5" s="8">
        <v>7.5741294517598536</v>
      </c>
      <c r="X5" s="8">
        <v>9.9171870634402364</v>
      </c>
    </row>
    <row r="6" spans="1:24" ht="11.25" customHeight="1" x14ac:dyDescent="0.2">
      <c r="A6" s="28" t="s">
        <v>6</v>
      </c>
      <c r="B6" s="7" t="s">
        <v>7</v>
      </c>
      <c r="C6" s="8">
        <v>29.054037592810438</v>
      </c>
      <c r="D6" s="8">
        <v>77.312861612199015</v>
      </c>
      <c r="E6" s="8">
        <v>15.865222358457691</v>
      </c>
      <c r="F6" s="8">
        <v>0</v>
      </c>
      <c r="G6" s="8">
        <v>0</v>
      </c>
      <c r="H6" s="8">
        <v>0</v>
      </c>
      <c r="I6" s="8">
        <v>0</v>
      </c>
      <c r="J6" s="8">
        <v>52.73566275727967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262.58424329925697</v>
      </c>
      <c r="D7" s="8">
        <v>278.55419299668904</v>
      </c>
      <c r="E7" s="8">
        <v>224.59559229018413</v>
      </c>
      <c r="F7" s="8">
        <v>198.71601689178871</v>
      </c>
      <c r="G7" s="8">
        <v>102.26814224942888</v>
      </c>
      <c r="H7" s="8">
        <v>2.2857800294889028</v>
      </c>
      <c r="I7" s="8">
        <v>2.1856500880026339</v>
      </c>
      <c r="J7" s="8">
        <v>0</v>
      </c>
      <c r="K7" s="8">
        <v>0</v>
      </c>
      <c r="L7" s="8">
        <v>0</v>
      </c>
      <c r="M7" s="8">
        <v>0</v>
      </c>
      <c r="N7" s="8">
        <v>23.501280416090033</v>
      </c>
      <c r="O7" s="8">
        <v>10.672053794676158</v>
      </c>
      <c r="P7" s="8">
        <v>10.520049993617217</v>
      </c>
      <c r="Q7" s="8">
        <v>8.4295342798872017</v>
      </c>
      <c r="R7" s="8">
        <v>2.1313233961256888</v>
      </c>
      <c r="S7" s="8">
        <v>6.3427374966583905</v>
      </c>
      <c r="T7" s="8">
        <v>6.1137379270876462</v>
      </c>
      <c r="U7" s="8">
        <v>33.817426850157183</v>
      </c>
      <c r="V7" s="8">
        <v>68.103004223782889</v>
      </c>
      <c r="W7" s="8">
        <v>33.351738364393583</v>
      </c>
      <c r="X7" s="8">
        <v>32.953105563417772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22.911839456355469</v>
      </c>
      <c r="D11" s="19">
        <f t="shared" si="8"/>
        <v>19.662328946056999</v>
      </c>
      <c r="E11" s="19">
        <f t="shared" si="8"/>
        <v>20.699444245159448</v>
      </c>
      <c r="F11" s="19">
        <f t="shared" si="8"/>
        <v>11.788305276249215</v>
      </c>
      <c r="G11" s="19">
        <f t="shared" si="8"/>
        <v>14.74183588593322</v>
      </c>
      <c r="H11" s="19">
        <f t="shared" si="8"/>
        <v>8.5949700556679716</v>
      </c>
      <c r="I11" s="19">
        <f t="shared" si="8"/>
        <v>8.9192926250491116</v>
      </c>
      <c r="J11" s="19">
        <f t="shared" si="8"/>
        <v>12.011410134482597</v>
      </c>
      <c r="K11" s="19">
        <f t="shared" si="8"/>
        <v>75.221002530650821</v>
      </c>
      <c r="L11" s="19">
        <f t="shared" si="8"/>
        <v>11.819532452561829</v>
      </c>
      <c r="M11" s="19">
        <f t="shared" si="8"/>
        <v>17.575563385227259</v>
      </c>
      <c r="N11" s="19">
        <f t="shared" si="8"/>
        <v>20.122113950427682</v>
      </c>
      <c r="O11" s="19">
        <f t="shared" si="8"/>
        <v>29.834169815158905</v>
      </c>
      <c r="P11" s="19">
        <f t="shared" si="8"/>
        <v>11.833555351223641</v>
      </c>
      <c r="Q11" s="19">
        <f t="shared" si="8"/>
        <v>17.884945904186043</v>
      </c>
      <c r="R11" s="19">
        <f t="shared" si="8"/>
        <v>30.185859887322955</v>
      </c>
      <c r="S11" s="19">
        <f t="shared" si="8"/>
        <v>17.887035999273682</v>
      </c>
      <c r="T11" s="19">
        <f t="shared" si="8"/>
        <v>31.200499345660859</v>
      </c>
      <c r="U11" s="19">
        <f t="shared" si="8"/>
        <v>46.59292241373435</v>
      </c>
      <c r="V11" s="19">
        <f t="shared" si="8"/>
        <v>75.628850993922981</v>
      </c>
      <c r="W11" s="19">
        <f t="shared" si="8"/>
        <v>60.28228409357417</v>
      </c>
      <c r="X11" s="19">
        <f t="shared" si="8"/>
        <v>61.252983719994759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22.911839456355469</v>
      </c>
      <c r="D13" s="8">
        <v>19.662328946056999</v>
      </c>
      <c r="E13" s="8">
        <v>20.699444245159448</v>
      </c>
      <c r="F13" s="8">
        <v>11.788305276249215</v>
      </c>
      <c r="G13" s="8">
        <v>14.74183588593322</v>
      </c>
      <c r="H13" s="8">
        <v>8.5949700556679716</v>
      </c>
      <c r="I13" s="8">
        <v>8.9192926250491116</v>
      </c>
      <c r="J13" s="8">
        <v>12.011410134482597</v>
      </c>
      <c r="K13" s="8">
        <v>75.221002530650821</v>
      </c>
      <c r="L13" s="8">
        <v>11.819532452561829</v>
      </c>
      <c r="M13" s="8">
        <v>17.575563385227259</v>
      </c>
      <c r="N13" s="8">
        <v>20.122113950427682</v>
      </c>
      <c r="O13" s="8">
        <v>29.834169815158905</v>
      </c>
      <c r="P13" s="8">
        <v>11.833555351223641</v>
      </c>
      <c r="Q13" s="8">
        <v>17.884945904186043</v>
      </c>
      <c r="R13" s="8">
        <v>30.185859887322955</v>
      </c>
      <c r="S13" s="8">
        <v>17.887035999273682</v>
      </c>
      <c r="T13" s="8">
        <v>31.200499345660859</v>
      </c>
      <c r="U13" s="8">
        <v>46.59292241373435</v>
      </c>
      <c r="V13" s="8">
        <v>75.628850993922981</v>
      </c>
      <c r="W13" s="8">
        <v>60.28228409357417</v>
      </c>
      <c r="X13" s="8">
        <v>61.252983719994759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364.67859573348932</v>
      </c>
      <c r="D17" s="27">
        <f t="shared" si="9"/>
        <v>409.65858018930163</v>
      </c>
      <c r="E17" s="27">
        <f t="shared" si="9"/>
        <v>436.09352827301723</v>
      </c>
      <c r="F17" s="27">
        <f t="shared" si="9"/>
        <v>406.30448483015579</v>
      </c>
      <c r="G17" s="27">
        <f t="shared" si="9"/>
        <v>281.22592934437472</v>
      </c>
      <c r="H17" s="27">
        <f t="shared" si="9"/>
        <v>152.46731987291696</v>
      </c>
      <c r="I17" s="27">
        <f t="shared" si="9"/>
        <v>141.54619510145324</v>
      </c>
      <c r="J17" s="27">
        <f t="shared" si="9"/>
        <v>140.02713833027929</v>
      </c>
      <c r="K17" s="27">
        <f t="shared" si="9"/>
        <v>183.76553650584469</v>
      </c>
      <c r="L17" s="27">
        <f t="shared" si="9"/>
        <v>180.34654470589732</v>
      </c>
      <c r="M17" s="27">
        <f t="shared" si="9"/>
        <v>154.80548710786275</v>
      </c>
      <c r="N17" s="27">
        <f t="shared" si="9"/>
        <v>157.71098404675504</v>
      </c>
      <c r="O17" s="27">
        <f t="shared" si="9"/>
        <v>150.59555128272939</v>
      </c>
      <c r="P17" s="27">
        <f t="shared" si="9"/>
        <v>156.6809564292366</v>
      </c>
      <c r="Q17" s="27">
        <f t="shared" si="9"/>
        <v>186.88097148890347</v>
      </c>
      <c r="R17" s="27">
        <f t="shared" si="9"/>
        <v>191.93006085499516</v>
      </c>
      <c r="S17" s="27">
        <f t="shared" si="9"/>
        <v>171.63299966344221</v>
      </c>
      <c r="T17" s="27">
        <f t="shared" si="9"/>
        <v>191.265748459468</v>
      </c>
      <c r="U17" s="27">
        <f t="shared" si="9"/>
        <v>193.08718352988652</v>
      </c>
      <c r="V17" s="27">
        <f t="shared" si="9"/>
        <v>174.98725999803034</v>
      </c>
      <c r="W17" s="27">
        <f t="shared" si="9"/>
        <v>191.1464646157556</v>
      </c>
      <c r="X17" s="27">
        <f t="shared" si="9"/>
        <v>162.97067202525383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1.5248903490511496</v>
      </c>
      <c r="O19" s="8">
        <v>1.6910436703368896</v>
      </c>
      <c r="P19" s="8">
        <v>1.3754737077355361</v>
      </c>
      <c r="Q19" s="8">
        <v>1.8165248637705984</v>
      </c>
      <c r="R19" s="8">
        <v>1.6507925137813348</v>
      </c>
      <c r="S19" s="8">
        <v>1.8299823215122895</v>
      </c>
      <c r="T19" s="8">
        <v>2.9440309327101568</v>
      </c>
      <c r="U19" s="8">
        <v>2.3984170103501485</v>
      </c>
      <c r="V19" s="8">
        <v>2.3164609367137601</v>
      </c>
      <c r="W19" s="8">
        <v>2.6398727331858733</v>
      </c>
      <c r="X19" s="8">
        <v>2.9206576158885191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364.67859573348932</v>
      </c>
      <c r="D21" s="8">
        <v>409.65858018930163</v>
      </c>
      <c r="E21" s="8">
        <v>436.09352827301723</v>
      </c>
      <c r="F21" s="8">
        <v>406.30448483015579</v>
      </c>
      <c r="G21" s="8">
        <v>281.22592934437472</v>
      </c>
      <c r="H21" s="8">
        <v>152.46731987291696</v>
      </c>
      <c r="I21" s="8">
        <v>141.54619510145324</v>
      </c>
      <c r="J21" s="8">
        <v>140.02713833027929</v>
      </c>
      <c r="K21" s="8">
        <v>183.76553650584469</v>
      </c>
      <c r="L21" s="8">
        <v>180.34654470589732</v>
      </c>
      <c r="M21" s="8">
        <v>154.80548710786275</v>
      </c>
      <c r="N21" s="8">
        <v>156.18609369770388</v>
      </c>
      <c r="O21" s="8">
        <v>148.90450761239251</v>
      </c>
      <c r="P21" s="8">
        <v>155.30548272150108</v>
      </c>
      <c r="Q21" s="8">
        <v>185.06444662513286</v>
      </c>
      <c r="R21" s="8">
        <v>190.27926834121382</v>
      </c>
      <c r="S21" s="8">
        <v>169.80301734192992</v>
      </c>
      <c r="T21" s="8">
        <v>188.32171752675785</v>
      </c>
      <c r="U21" s="8">
        <v>190.68876651953636</v>
      </c>
      <c r="V21" s="8">
        <v>172.67079906131659</v>
      </c>
      <c r="W21" s="8">
        <v>188.50659188256972</v>
      </c>
      <c r="X21" s="8">
        <v>160.0500144093653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61.622059269897051</v>
      </c>
      <c r="D26" s="27">
        <f t="shared" si="11"/>
        <v>55.443553806016702</v>
      </c>
      <c r="E26" s="27">
        <f t="shared" si="11"/>
        <v>43.788760945648832</v>
      </c>
      <c r="F26" s="27">
        <f t="shared" si="11"/>
        <v>35.149127613053153</v>
      </c>
      <c r="G26" s="27">
        <f t="shared" si="11"/>
        <v>46.597717055844534</v>
      </c>
      <c r="H26" s="27">
        <f t="shared" si="11"/>
        <v>43.99586281048704</v>
      </c>
      <c r="I26" s="27">
        <f t="shared" si="11"/>
        <v>42.660986458319925</v>
      </c>
      <c r="J26" s="27">
        <f t="shared" si="11"/>
        <v>25.412146955024376</v>
      </c>
      <c r="K26" s="27">
        <f t="shared" si="11"/>
        <v>25.701574602524722</v>
      </c>
      <c r="L26" s="27">
        <f t="shared" si="11"/>
        <v>26.985308183490993</v>
      </c>
      <c r="M26" s="27">
        <f t="shared" si="11"/>
        <v>26.710778957187351</v>
      </c>
      <c r="N26" s="27">
        <f t="shared" si="11"/>
        <v>23.679516362220646</v>
      </c>
      <c r="O26" s="27">
        <f t="shared" si="11"/>
        <v>20.87768708389109</v>
      </c>
      <c r="P26" s="27">
        <f t="shared" si="11"/>
        <v>19.937875607013815</v>
      </c>
      <c r="Q26" s="27">
        <f t="shared" si="11"/>
        <v>17.090460740555415</v>
      </c>
      <c r="R26" s="27">
        <f t="shared" si="11"/>
        <v>16.928721232836132</v>
      </c>
      <c r="S26" s="27">
        <f t="shared" si="11"/>
        <v>27.855119876478867</v>
      </c>
      <c r="T26" s="27">
        <f t="shared" si="11"/>
        <v>45.524604352204847</v>
      </c>
      <c r="U26" s="27">
        <f t="shared" si="11"/>
        <v>31.065527398601702</v>
      </c>
      <c r="V26" s="27">
        <f t="shared" si="11"/>
        <v>34.960931785880696</v>
      </c>
      <c r="W26" s="27">
        <f t="shared" si="11"/>
        <v>31.892084053857882</v>
      </c>
      <c r="X26" s="27">
        <f t="shared" si="11"/>
        <v>22.8247540819752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61.622059269897051</v>
      </c>
      <c r="D33" s="19">
        <f t="shared" si="13"/>
        <v>55.443553806016702</v>
      </c>
      <c r="E33" s="19">
        <f t="shared" si="13"/>
        <v>43.788760945648832</v>
      </c>
      <c r="F33" s="19">
        <f t="shared" si="13"/>
        <v>35.149127613053153</v>
      </c>
      <c r="G33" s="19">
        <f t="shared" si="13"/>
        <v>46.597717055844534</v>
      </c>
      <c r="H33" s="19">
        <f t="shared" si="13"/>
        <v>43.99586281048704</v>
      </c>
      <c r="I33" s="19">
        <f t="shared" si="13"/>
        <v>42.660986458319925</v>
      </c>
      <c r="J33" s="19">
        <f t="shared" si="13"/>
        <v>25.412146955024376</v>
      </c>
      <c r="K33" s="19">
        <f t="shared" si="13"/>
        <v>25.701574602524722</v>
      </c>
      <c r="L33" s="19">
        <f t="shared" si="13"/>
        <v>26.985308183490993</v>
      </c>
      <c r="M33" s="19">
        <f t="shared" si="13"/>
        <v>26.710778957187351</v>
      </c>
      <c r="N33" s="19">
        <f t="shared" si="13"/>
        <v>23.679516362220646</v>
      </c>
      <c r="O33" s="19">
        <f t="shared" si="13"/>
        <v>20.87768708389109</v>
      </c>
      <c r="P33" s="19">
        <f t="shared" si="13"/>
        <v>19.937875607013815</v>
      </c>
      <c r="Q33" s="19">
        <f t="shared" si="13"/>
        <v>17.090460740555415</v>
      </c>
      <c r="R33" s="19">
        <f t="shared" si="13"/>
        <v>16.928721232836132</v>
      </c>
      <c r="S33" s="19">
        <f t="shared" si="13"/>
        <v>27.855119876478867</v>
      </c>
      <c r="T33" s="19">
        <f t="shared" si="13"/>
        <v>45.524604352204847</v>
      </c>
      <c r="U33" s="19">
        <f t="shared" si="13"/>
        <v>31.065527398601702</v>
      </c>
      <c r="V33" s="19">
        <f t="shared" si="13"/>
        <v>34.960931785880696</v>
      </c>
      <c r="W33" s="19">
        <f t="shared" si="13"/>
        <v>31.892084053857882</v>
      </c>
      <c r="X33" s="19">
        <f t="shared" si="13"/>
        <v>22.8247540819752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2.7794021603792767</v>
      </c>
      <c r="D36" s="8">
        <v>5.5476221736509679</v>
      </c>
      <c r="E36" s="8">
        <v>2.7667552072287376</v>
      </c>
      <c r="F36" s="8">
        <v>2.7797392102946494</v>
      </c>
      <c r="G36" s="8">
        <v>2.7827165944241083</v>
      </c>
      <c r="H36" s="8">
        <v>2.7813548058675179</v>
      </c>
      <c r="I36" s="8">
        <v>2.6915182404998568</v>
      </c>
      <c r="J36" s="8">
        <v>2.6739640227304022</v>
      </c>
      <c r="K36" s="8">
        <v>2.7050844790008921</v>
      </c>
      <c r="L36" s="8">
        <v>2.7792751144050634</v>
      </c>
      <c r="M36" s="8">
        <v>2.7400070411481057</v>
      </c>
      <c r="N36" s="8">
        <v>2.7399865094974398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1.4785599733738024</v>
      </c>
      <c r="U36" s="8">
        <v>1.4769408495446996</v>
      </c>
      <c r="V36" s="8">
        <v>1.4560252884551903</v>
      </c>
      <c r="W36" s="8">
        <v>1.3916977835304549</v>
      </c>
      <c r="X36" s="8">
        <v>1.6640456678652393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3.2242755306370594E-2</v>
      </c>
      <c r="U37" s="8">
        <v>1.1252931458678525E-2</v>
      </c>
      <c r="V37" s="8">
        <v>1.810702165960678E-2</v>
      </c>
      <c r="W37" s="8">
        <v>2.3795227303264983E-3</v>
      </c>
      <c r="X37" s="8">
        <v>4.5457144572601596E-3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0.10997239326402578</v>
      </c>
      <c r="U41" s="8">
        <v>0.11616743766516464</v>
      </c>
      <c r="V41" s="8">
        <v>9.3931807887859143E-3</v>
      </c>
      <c r="W41" s="8">
        <v>1.4812786520387472E-2</v>
      </c>
      <c r="X41" s="8">
        <v>7.0743911142208968E-3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17.797213076523217</v>
      </c>
      <c r="D43" s="8">
        <v>11.841079355437504</v>
      </c>
      <c r="E43" s="8">
        <v>11.810608768955605</v>
      </c>
      <c r="F43" s="8">
        <v>8.8996982275480025</v>
      </c>
      <c r="G43" s="8">
        <v>11.879515446056468</v>
      </c>
      <c r="H43" s="8">
        <v>11.87307541678349</v>
      </c>
      <c r="I43" s="8">
        <v>11.489672838006435</v>
      </c>
      <c r="J43" s="8">
        <v>11.414922131485055</v>
      </c>
      <c r="K43" s="8">
        <v>11.548075317277251</v>
      </c>
      <c r="L43" s="8">
        <v>12.288515908297311</v>
      </c>
      <c r="M43" s="8">
        <v>15.143643889379929</v>
      </c>
      <c r="N43" s="8">
        <v>12.114803343044214</v>
      </c>
      <c r="O43" s="8">
        <v>12.077195366600632</v>
      </c>
      <c r="P43" s="8">
        <v>11.506883261979247</v>
      </c>
      <c r="Q43" s="8">
        <v>11.482272437563351</v>
      </c>
      <c r="R43" s="8">
        <v>8.5330154901056154</v>
      </c>
      <c r="S43" s="8">
        <v>11.242696620090667</v>
      </c>
      <c r="T43" s="8">
        <v>11.919806070667395</v>
      </c>
      <c r="U43" s="8">
        <v>11.952064354739976</v>
      </c>
      <c r="V43" s="8">
        <v>13.677950016192106</v>
      </c>
      <c r="W43" s="8">
        <v>6.9558196402154033</v>
      </c>
      <c r="X43" s="8">
        <v>3.63964355247351</v>
      </c>
    </row>
    <row r="44" spans="1:24" ht="11.25" customHeight="1" x14ac:dyDescent="0.2">
      <c r="A44" s="28" t="s">
        <v>74</v>
      </c>
      <c r="B44" s="7" t="s">
        <v>75</v>
      </c>
      <c r="C44" s="8">
        <v>41.045444032994553</v>
      </c>
      <c r="D44" s="8">
        <v>38.05485227692823</v>
      </c>
      <c r="E44" s="8">
        <v>29.211396969464491</v>
      </c>
      <c r="F44" s="8">
        <v>23.469690175210498</v>
      </c>
      <c r="G44" s="8">
        <v>29.352779743890736</v>
      </c>
      <c r="H44" s="8">
        <v>29.341432587836035</v>
      </c>
      <c r="I44" s="8">
        <v>28.479795379813638</v>
      </c>
      <c r="J44" s="8">
        <v>11.323260800808921</v>
      </c>
      <c r="K44" s="8">
        <v>11.448414806246578</v>
      </c>
      <c r="L44" s="8">
        <v>11.917517160788618</v>
      </c>
      <c r="M44" s="8">
        <v>8.8271280266593148</v>
      </c>
      <c r="N44" s="8">
        <v>8.8247265096789942</v>
      </c>
      <c r="O44" s="8">
        <v>8.8004917172904591</v>
      </c>
      <c r="P44" s="8">
        <v>8.4309923450345696</v>
      </c>
      <c r="Q44" s="8">
        <v>5.6081883029920654</v>
      </c>
      <c r="R44" s="8">
        <v>8.3957057427305148</v>
      </c>
      <c r="S44" s="8">
        <v>16.612423256388201</v>
      </c>
      <c r="T44" s="8">
        <v>31.984023159593253</v>
      </c>
      <c r="U44" s="8">
        <v>17.490367236924136</v>
      </c>
      <c r="V44" s="8">
        <v>19.785391819545882</v>
      </c>
      <c r="W44" s="8">
        <v>23.505055565093457</v>
      </c>
      <c r="X44" s="8">
        <v>17.476401413238925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1.8734588269048121E-2</v>
      </c>
      <c r="V48" s="8">
        <v>1.4064459239120076E-2</v>
      </c>
      <c r="W48" s="8">
        <v>2.2318755767853166E-2</v>
      </c>
      <c r="X48" s="8">
        <v>3.3043342826043376E-2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2.5827052714732259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303.63368812739316</v>
      </c>
      <c r="D51" s="27">
        <v>297.06909659061103</v>
      </c>
      <c r="E51" s="27">
        <v>290.5497991707997</v>
      </c>
      <c r="F51" s="27">
        <v>306.4956879635306</v>
      </c>
      <c r="G51" s="27">
        <v>334.74047733458161</v>
      </c>
      <c r="H51" s="27">
        <v>337.80441630310929</v>
      </c>
      <c r="I51" s="27">
        <v>347.92452003229732</v>
      </c>
      <c r="J51" s="27">
        <v>338.65187123423487</v>
      </c>
      <c r="K51" s="27">
        <v>332.26327979995665</v>
      </c>
      <c r="L51" s="27">
        <v>313.99220704282953</v>
      </c>
      <c r="M51" s="27">
        <v>319.80214195880177</v>
      </c>
      <c r="N51" s="27">
        <v>353.21038167265425</v>
      </c>
      <c r="O51" s="27">
        <v>363.70692052122536</v>
      </c>
      <c r="P51" s="27">
        <v>337.16124836161219</v>
      </c>
      <c r="Q51" s="27">
        <v>348.81722470177579</v>
      </c>
      <c r="R51" s="27">
        <v>361.83568044972105</v>
      </c>
      <c r="S51" s="27">
        <v>357.59270074301111</v>
      </c>
      <c r="T51" s="27">
        <v>372.85962279441048</v>
      </c>
      <c r="U51" s="27">
        <v>385.69781588234753</v>
      </c>
      <c r="V51" s="27">
        <v>385.46991717651861</v>
      </c>
      <c r="W51" s="27">
        <v>382.43199688363205</v>
      </c>
      <c r="X51" s="27">
        <v>388.36904044972039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0.1268021217408776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0.11108431395541236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0.1268021217408776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0.11108431395541236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1.0886034564703722</v>
      </c>
      <c r="D61" s="49">
        <f t="shared" si="15"/>
        <v>0.49415483172914998</v>
      </c>
      <c r="E61" s="49">
        <f t="shared" si="15"/>
        <v>9.805770647528031E-2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1.0886034564703722</v>
      </c>
      <c r="D62" s="52">
        <v>0.49415483172914998</v>
      </c>
      <c r="E62" s="52">
        <v>9.805770647528031E-2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8053.0201464466745</v>
      </c>
      <c r="D2" s="21">
        <f t="shared" ref="D2:X2" si="0">SUM(D3,D17,D22,D25,D26,D51,D52)</f>
        <v>7496.6511407113776</v>
      </c>
      <c r="E2" s="21">
        <f t="shared" si="0"/>
        <v>7125.8259781523193</v>
      </c>
      <c r="F2" s="21">
        <f t="shared" si="0"/>
        <v>5484.8715049535213</v>
      </c>
      <c r="G2" s="21">
        <f t="shared" si="0"/>
        <v>5480.8468176629249</v>
      </c>
      <c r="H2" s="21">
        <f t="shared" si="0"/>
        <v>4948.3801035777306</v>
      </c>
      <c r="I2" s="21">
        <f t="shared" si="0"/>
        <v>5179.8195656356802</v>
      </c>
      <c r="J2" s="21">
        <f t="shared" si="0"/>
        <v>5217.3756124808151</v>
      </c>
      <c r="K2" s="21">
        <f t="shared" si="0"/>
        <v>6247.4665453481421</v>
      </c>
      <c r="L2" s="21">
        <f t="shared" si="0"/>
        <v>6357.8166696089684</v>
      </c>
      <c r="M2" s="21">
        <f t="shared" si="0"/>
        <v>6719.2872880316872</v>
      </c>
      <c r="N2" s="21">
        <f t="shared" si="0"/>
        <v>6611.5036573560974</v>
      </c>
      <c r="O2" s="21">
        <f t="shared" si="0"/>
        <v>6494.0390538679321</v>
      </c>
      <c r="P2" s="21">
        <f t="shared" si="0"/>
        <v>6845.4180504902552</v>
      </c>
      <c r="Q2" s="21">
        <f t="shared" si="0"/>
        <v>6534.3306937536627</v>
      </c>
      <c r="R2" s="21">
        <f t="shared" si="0"/>
        <v>6004.6444493515028</v>
      </c>
      <c r="S2" s="21">
        <f t="shared" si="0"/>
        <v>5982.350979388264</v>
      </c>
      <c r="T2" s="21">
        <f t="shared" si="0"/>
        <v>6585.1221255814471</v>
      </c>
      <c r="U2" s="21">
        <f t="shared" si="0"/>
        <v>6609.2502976880533</v>
      </c>
      <c r="V2" s="21">
        <f t="shared" si="0"/>
        <v>6840.4625680484323</v>
      </c>
      <c r="W2" s="21">
        <f t="shared" si="0"/>
        <v>6631.5983014317362</v>
      </c>
      <c r="X2" s="21">
        <f t="shared" si="0"/>
        <v>6922.4862963059813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4918.5492896866745</v>
      </c>
      <c r="D3" s="24">
        <f t="shared" ref="D3:W3" si="2">SUM(D4,D8,D11)</f>
        <v>4772.9594787913766</v>
      </c>
      <c r="E3" s="24">
        <f t="shared" si="2"/>
        <v>4496.0465017523184</v>
      </c>
      <c r="F3" s="24">
        <f t="shared" si="2"/>
        <v>2815.6320033935212</v>
      </c>
      <c r="G3" s="24">
        <f t="shared" si="2"/>
        <v>2724.9200364629246</v>
      </c>
      <c r="H3" s="24">
        <f t="shared" si="2"/>
        <v>2747.3089110177316</v>
      </c>
      <c r="I3" s="24">
        <f t="shared" si="2"/>
        <v>2719.4654726356789</v>
      </c>
      <c r="J3" s="24">
        <f t="shared" si="2"/>
        <v>2745.9950744408143</v>
      </c>
      <c r="K3" s="24">
        <f t="shared" si="2"/>
        <v>4272.1827735881416</v>
      </c>
      <c r="L3" s="24">
        <f t="shared" si="2"/>
        <v>4069.3163616089682</v>
      </c>
      <c r="M3" s="24">
        <f t="shared" si="2"/>
        <v>4563.205292231688</v>
      </c>
      <c r="N3" s="24">
        <f t="shared" si="2"/>
        <v>4656.2662335960977</v>
      </c>
      <c r="O3" s="24">
        <f t="shared" si="2"/>
        <v>4762.343298907932</v>
      </c>
      <c r="P3" s="24">
        <f t="shared" si="2"/>
        <v>4799.2709981702546</v>
      </c>
      <c r="Q3" s="24">
        <f t="shared" si="2"/>
        <v>4721.9053405536633</v>
      </c>
      <c r="R3" s="24">
        <f t="shared" si="2"/>
        <v>4372.9947413515019</v>
      </c>
      <c r="S3" s="24">
        <f t="shared" si="2"/>
        <v>4563.7705232682638</v>
      </c>
      <c r="T3" s="24">
        <f t="shared" si="2"/>
        <v>4821.4555871014472</v>
      </c>
      <c r="U3" s="24">
        <f t="shared" si="2"/>
        <v>4854.4113307280531</v>
      </c>
      <c r="V3" s="24">
        <f t="shared" si="2"/>
        <v>4818.019233688432</v>
      </c>
      <c r="W3" s="24">
        <f t="shared" si="2"/>
        <v>4450.2160312317355</v>
      </c>
      <c r="X3" s="24">
        <f t="shared" ref="X3" si="3">SUM(X4,X8,X11)</f>
        <v>4584.332514905981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4756.4066342866745</v>
      </c>
      <c r="D4" s="19">
        <f t="shared" ref="D4:W4" si="5">SUM(D5:D7)</f>
        <v>4602.7398885913763</v>
      </c>
      <c r="E4" s="19">
        <f t="shared" si="5"/>
        <v>4313.8844029523179</v>
      </c>
      <c r="F4" s="19">
        <f t="shared" si="5"/>
        <v>2652.0298767935215</v>
      </c>
      <c r="G4" s="19">
        <f t="shared" si="5"/>
        <v>2527.9907214629247</v>
      </c>
      <c r="H4" s="19">
        <f t="shared" si="5"/>
        <v>2599.4720328177318</v>
      </c>
      <c r="I4" s="19">
        <f t="shared" si="5"/>
        <v>2404.0004612356788</v>
      </c>
      <c r="J4" s="19">
        <f t="shared" si="5"/>
        <v>2537.4199736408145</v>
      </c>
      <c r="K4" s="19">
        <f t="shared" si="5"/>
        <v>4146.8142753881421</v>
      </c>
      <c r="L4" s="19">
        <f t="shared" si="5"/>
        <v>3977.1111144089682</v>
      </c>
      <c r="M4" s="19">
        <f t="shared" si="5"/>
        <v>4477.601153831688</v>
      </c>
      <c r="N4" s="19">
        <f t="shared" si="5"/>
        <v>4520.0245191960976</v>
      </c>
      <c r="O4" s="19">
        <f t="shared" si="5"/>
        <v>4428.2622417079319</v>
      </c>
      <c r="P4" s="19">
        <f t="shared" si="5"/>
        <v>4480.8005975702545</v>
      </c>
      <c r="Q4" s="19">
        <f t="shared" si="5"/>
        <v>4403.6456053536631</v>
      </c>
      <c r="R4" s="19">
        <f t="shared" si="5"/>
        <v>4032.2023751515017</v>
      </c>
      <c r="S4" s="19">
        <f t="shared" si="5"/>
        <v>4189.9274426682641</v>
      </c>
      <c r="T4" s="19">
        <f t="shared" si="5"/>
        <v>4659.6482051014473</v>
      </c>
      <c r="U4" s="19">
        <f t="shared" si="5"/>
        <v>4657.6911235280531</v>
      </c>
      <c r="V4" s="19">
        <f t="shared" si="5"/>
        <v>4573.7630214884321</v>
      </c>
      <c r="W4" s="19">
        <f t="shared" si="5"/>
        <v>4147.7538646317353</v>
      </c>
      <c r="X4" s="19">
        <f t="shared" ref="X4" si="6">SUM(X5:X7)</f>
        <v>4356.0065722259806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8.1095140800000003</v>
      </c>
      <c r="T5" s="8">
        <f>FC_IND_CPC_BC_E!T5+FC_IND_CPC_OC_E!T5+FC_IND_CPC_PH_E!T5</f>
        <v>227.37533147999994</v>
      </c>
      <c r="U5" s="8">
        <f>FC_IND_CPC_BC_E!U5+FC_IND_CPC_OC_E!U5+FC_IND_CPC_PH_E!U5</f>
        <v>196.67164103999997</v>
      </c>
      <c r="V5" s="8">
        <f>FC_IND_CPC_BC_E!V5+FC_IND_CPC_OC_E!V5+FC_IND_CPC_PH_E!V5</f>
        <v>214.51179347999994</v>
      </c>
      <c r="W5" s="8">
        <f>FC_IND_CPC_BC_E!W5+FC_IND_CPC_OC_E!W5+FC_IND_CPC_PH_E!W5</f>
        <v>49.321671119999984</v>
      </c>
      <c r="X5" s="8">
        <f>FC_IND_CPC_BC_E!X5+FC_IND_CPC_OC_E!X5+FC_IND_CPC_PH_E!X5</f>
        <v>131.96079036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21.541166908799998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5.5247806151999974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4756.4066342866745</v>
      </c>
      <c r="D7" s="8">
        <f>FC_IND_CPC_BC_E!D7+FC_IND_CPC_OC_E!D7+FC_IND_CPC_PH_E!D7</f>
        <v>4581.1987216825764</v>
      </c>
      <c r="E7" s="8">
        <f>FC_IND_CPC_BC_E!E7+FC_IND_CPC_OC_E!E7+FC_IND_CPC_PH_E!E7</f>
        <v>4313.8844029523179</v>
      </c>
      <c r="F7" s="8">
        <f>FC_IND_CPC_BC_E!F7+FC_IND_CPC_OC_E!F7+FC_IND_CPC_PH_E!F7</f>
        <v>2652.0298767935215</v>
      </c>
      <c r="G7" s="8">
        <f>FC_IND_CPC_BC_E!G7+FC_IND_CPC_OC_E!G7+FC_IND_CPC_PH_E!G7</f>
        <v>2527.9907214629247</v>
      </c>
      <c r="H7" s="8">
        <f>FC_IND_CPC_BC_E!H7+FC_IND_CPC_OC_E!H7+FC_IND_CPC_PH_E!H7</f>
        <v>2599.4720328177318</v>
      </c>
      <c r="I7" s="8">
        <f>FC_IND_CPC_BC_E!I7+FC_IND_CPC_OC_E!I7+FC_IND_CPC_PH_E!I7</f>
        <v>2404.0004612356788</v>
      </c>
      <c r="J7" s="8">
        <f>FC_IND_CPC_BC_E!J7+FC_IND_CPC_OC_E!J7+FC_IND_CPC_PH_E!J7</f>
        <v>2537.4199736408145</v>
      </c>
      <c r="K7" s="8">
        <f>FC_IND_CPC_BC_E!K7+FC_IND_CPC_OC_E!K7+FC_IND_CPC_PH_E!K7</f>
        <v>4146.8142753881421</v>
      </c>
      <c r="L7" s="8">
        <f>FC_IND_CPC_BC_E!L7+FC_IND_CPC_OC_E!L7+FC_IND_CPC_PH_E!L7</f>
        <v>3977.1111144089682</v>
      </c>
      <c r="M7" s="8">
        <f>FC_IND_CPC_BC_E!M7+FC_IND_CPC_OC_E!M7+FC_IND_CPC_PH_E!M7</f>
        <v>4477.601153831688</v>
      </c>
      <c r="N7" s="8">
        <f>FC_IND_CPC_BC_E!N7+FC_IND_CPC_OC_E!N7+FC_IND_CPC_PH_E!N7</f>
        <v>4520.0245191960976</v>
      </c>
      <c r="O7" s="8">
        <f>FC_IND_CPC_BC_E!O7+FC_IND_CPC_OC_E!O7+FC_IND_CPC_PH_E!O7</f>
        <v>4422.7374610927318</v>
      </c>
      <c r="P7" s="8">
        <f>FC_IND_CPC_BC_E!P7+FC_IND_CPC_OC_E!P7+FC_IND_CPC_PH_E!P7</f>
        <v>4480.8005975702545</v>
      </c>
      <c r="Q7" s="8">
        <f>FC_IND_CPC_BC_E!Q7+FC_IND_CPC_OC_E!Q7+FC_IND_CPC_PH_E!Q7</f>
        <v>4403.6456053536631</v>
      </c>
      <c r="R7" s="8">
        <f>FC_IND_CPC_BC_E!R7+FC_IND_CPC_OC_E!R7+FC_IND_CPC_PH_E!R7</f>
        <v>4032.2023751515017</v>
      </c>
      <c r="S7" s="8">
        <f>FC_IND_CPC_BC_E!S7+FC_IND_CPC_OC_E!S7+FC_IND_CPC_PH_E!S7</f>
        <v>4181.8179285882643</v>
      </c>
      <c r="T7" s="8">
        <f>FC_IND_CPC_BC_E!T7+FC_IND_CPC_OC_E!T7+FC_IND_CPC_PH_E!T7</f>
        <v>4432.2728736214476</v>
      </c>
      <c r="U7" s="8">
        <f>FC_IND_CPC_BC_E!U7+FC_IND_CPC_OC_E!U7+FC_IND_CPC_PH_E!U7</f>
        <v>4461.0194824880527</v>
      </c>
      <c r="V7" s="8">
        <f>FC_IND_CPC_BC_E!V7+FC_IND_CPC_OC_E!V7+FC_IND_CPC_PH_E!V7</f>
        <v>4359.251228008432</v>
      </c>
      <c r="W7" s="8">
        <f>FC_IND_CPC_BC_E!W7+FC_IND_CPC_OC_E!W7+FC_IND_CPC_PH_E!W7</f>
        <v>4098.432193511735</v>
      </c>
      <c r="X7" s="8">
        <f>FC_IND_CPC_BC_E!X7+FC_IND_CPC_OC_E!X7+FC_IND_CPC_PH_E!X7</f>
        <v>4224.0457818659806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162.14265540000002</v>
      </c>
      <c r="D11" s="19">
        <f t="shared" ref="D11:W11" si="11">SUM(D12:D16)</f>
        <v>170.21959019999997</v>
      </c>
      <c r="E11" s="19">
        <f t="shared" si="11"/>
        <v>182.16209879999997</v>
      </c>
      <c r="F11" s="19">
        <f t="shared" si="11"/>
        <v>163.60212659999999</v>
      </c>
      <c r="G11" s="19">
        <f t="shared" si="11"/>
        <v>196.92931499999992</v>
      </c>
      <c r="H11" s="19">
        <f t="shared" si="11"/>
        <v>147.83687819999997</v>
      </c>
      <c r="I11" s="19">
        <f t="shared" si="11"/>
        <v>315.46501140000004</v>
      </c>
      <c r="J11" s="19">
        <f t="shared" si="11"/>
        <v>208.57510079999997</v>
      </c>
      <c r="K11" s="19">
        <f t="shared" si="11"/>
        <v>125.36849819999998</v>
      </c>
      <c r="L11" s="19">
        <f t="shared" si="11"/>
        <v>92.205247199999988</v>
      </c>
      <c r="M11" s="19">
        <f t="shared" si="11"/>
        <v>85.604138399999997</v>
      </c>
      <c r="N11" s="19">
        <f t="shared" si="11"/>
        <v>136.24171439999998</v>
      </c>
      <c r="O11" s="19">
        <f t="shared" si="11"/>
        <v>334.08105719999992</v>
      </c>
      <c r="P11" s="19">
        <f t="shared" si="11"/>
        <v>318.47040059999995</v>
      </c>
      <c r="Q11" s="19">
        <f t="shared" si="11"/>
        <v>318.25973519999997</v>
      </c>
      <c r="R11" s="19">
        <f t="shared" si="11"/>
        <v>340.79236620000006</v>
      </c>
      <c r="S11" s="19">
        <f t="shared" si="11"/>
        <v>373.84308059999995</v>
      </c>
      <c r="T11" s="19">
        <f t="shared" si="11"/>
        <v>161.80738199999996</v>
      </c>
      <c r="U11" s="19">
        <f t="shared" si="11"/>
        <v>196.72020719999998</v>
      </c>
      <c r="V11" s="19">
        <f t="shared" si="11"/>
        <v>244.25621220000002</v>
      </c>
      <c r="W11" s="19">
        <f t="shared" si="11"/>
        <v>302.46216659999999</v>
      </c>
      <c r="X11" s="19">
        <f t="shared" ref="X11" si="12">SUM(X12:X16)</f>
        <v>228.32594268000005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2.6563680000000003E-2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162.14265540000002</v>
      </c>
      <c r="D13" s="8">
        <f>FC_IND_CPC_BC_E!D13+FC_IND_CPC_OC_E!D13+FC_IND_CPC_PH_E!D13</f>
        <v>170.21959019999997</v>
      </c>
      <c r="E13" s="8">
        <f>FC_IND_CPC_BC_E!E13+FC_IND_CPC_OC_E!E13+FC_IND_CPC_PH_E!E13</f>
        <v>182.16209879999997</v>
      </c>
      <c r="F13" s="8">
        <f>FC_IND_CPC_BC_E!F13+FC_IND_CPC_OC_E!F13+FC_IND_CPC_PH_E!F13</f>
        <v>163.60212659999999</v>
      </c>
      <c r="G13" s="8">
        <f>FC_IND_CPC_BC_E!G13+FC_IND_CPC_OC_E!G13+FC_IND_CPC_PH_E!G13</f>
        <v>196.92931499999992</v>
      </c>
      <c r="H13" s="8">
        <f>FC_IND_CPC_BC_E!H13+FC_IND_CPC_OC_E!H13+FC_IND_CPC_PH_E!H13</f>
        <v>147.83687819999997</v>
      </c>
      <c r="I13" s="8">
        <f>FC_IND_CPC_BC_E!I13+FC_IND_CPC_OC_E!I13+FC_IND_CPC_PH_E!I13</f>
        <v>315.46501140000004</v>
      </c>
      <c r="J13" s="8">
        <f>FC_IND_CPC_BC_E!J13+FC_IND_CPC_OC_E!J13+FC_IND_CPC_PH_E!J13</f>
        <v>208.57510079999997</v>
      </c>
      <c r="K13" s="8">
        <f>FC_IND_CPC_BC_E!K13+FC_IND_CPC_OC_E!K13+FC_IND_CPC_PH_E!K13</f>
        <v>125.36849819999998</v>
      </c>
      <c r="L13" s="8">
        <f>FC_IND_CPC_BC_E!L13+FC_IND_CPC_OC_E!L13+FC_IND_CPC_PH_E!L13</f>
        <v>92.205247199999988</v>
      </c>
      <c r="M13" s="8">
        <f>FC_IND_CPC_BC_E!M13+FC_IND_CPC_OC_E!M13+FC_IND_CPC_PH_E!M13</f>
        <v>85.604138399999997</v>
      </c>
      <c r="N13" s="8">
        <f>FC_IND_CPC_BC_E!N13+FC_IND_CPC_OC_E!N13+FC_IND_CPC_PH_E!N13</f>
        <v>136.24171439999998</v>
      </c>
      <c r="O13" s="8">
        <f>FC_IND_CPC_BC_E!O13+FC_IND_CPC_OC_E!O13+FC_IND_CPC_PH_E!O13</f>
        <v>334.08105719999992</v>
      </c>
      <c r="P13" s="8">
        <f>FC_IND_CPC_BC_E!P13+FC_IND_CPC_OC_E!P13+FC_IND_CPC_PH_E!P13</f>
        <v>318.47040059999995</v>
      </c>
      <c r="Q13" s="8">
        <f>FC_IND_CPC_BC_E!Q13+FC_IND_CPC_OC_E!Q13+FC_IND_CPC_PH_E!Q13</f>
        <v>318.25973519999997</v>
      </c>
      <c r="R13" s="8">
        <f>FC_IND_CPC_BC_E!R13+FC_IND_CPC_OC_E!R13+FC_IND_CPC_PH_E!R13</f>
        <v>340.79236620000006</v>
      </c>
      <c r="S13" s="8">
        <f>FC_IND_CPC_BC_E!S13+FC_IND_CPC_OC_E!S13+FC_IND_CPC_PH_E!S13</f>
        <v>373.84308059999995</v>
      </c>
      <c r="T13" s="8">
        <f>FC_IND_CPC_BC_E!T13+FC_IND_CPC_OC_E!T13+FC_IND_CPC_PH_E!T13</f>
        <v>161.80738199999996</v>
      </c>
      <c r="U13" s="8">
        <f>FC_IND_CPC_BC_E!U13+FC_IND_CPC_OC_E!U13+FC_IND_CPC_PH_E!U13</f>
        <v>196.72020719999998</v>
      </c>
      <c r="V13" s="8">
        <f>FC_IND_CPC_BC_E!V13+FC_IND_CPC_OC_E!V13+FC_IND_CPC_PH_E!V13</f>
        <v>244.25621220000002</v>
      </c>
      <c r="W13" s="8">
        <f>FC_IND_CPC_BC_E!W13+FC_IND_CPC_OC_E!W13+FC_IND_CPC_PH_E!W13</f>
        <v>302.46216659999999</v>
      </c>
      <c r="X13" s="8">
        <f>FC_IND_CPC_BC_E!X13+FC_IND_CPC_OC_E!X13+FC_IND_CPC_PH_E!X13</f>
        <v>228.29937900000004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5.0582159999999998</v>
      </c>
      <c r="D17" s="27">
        <f t="shared" ref="D17:W17" si="14">SUM(D18:D21)</f>
        <v>8.7531120000000016</v>
      </c>
      <c r="E17" s="27">
        <f t="shared" si="14"/>
        <v>13.707215999999999</v>
      </c>
      <c r="F17" s="27">
        <f t="shared" si="14"/>
        <v>31.551696000000007</v>
      </c>
      <c r="G17" s="27">
        <f t="shared" si="14"/>
        <v>31.833288</v>
      </c>
      <c r="H17" s="27">
        <f t="shared" si="14"/>
        <v>28.573271999999992</v>
      </c>
      <c r="I17" s="27">
        <f t="shared" si="14"/>
        <v>24.295680000000004</v>
      </c>
      <c r="J17" s="27">
        <f t="shared" si="14"/>
        <v>29.210760000000004</v>
      </c>
      <c r="K17" s="27">
        <f t="shared" si="14"/>
        <v>29.050920000000001</v>
      </c>
      <c r="L17" s="27">
        <f t="shared" si="14"/>
        <v>21.458520000000007</v>
      </c>
      <c r="M17" s="27">
        <f t="shared" si="14"/>
        <v>27.852119999999996</v>
      </c>
      <c r="N17" s="27">
        <f t="shared" si="14"/>
        <v>27.332640000000005</v>
      </c>
      <c r="O17" s="27">
        <f t="shared" si="14"/>
        <v>26.413559999999997</v>
      </c>
      <c r="P17" s="27">
        <f t="shared" si="14"/>
        <v>28.371599999999997</v>
      </c>
      <c r="Q17" s="27">
        <f t="shared" si="14"/>
        <v>28.651319999999995</v>
      </c>
      <c r="R17" s="27">
        <f t="shared" si="14"/>
        <v>27.692279999999997</v>
      </c>
      <c r="S17" s="27">
        <f t="shared" si="14"/>
        <v>26.533440000000009</v>
      </c>
      <c r="T17" s="27">
        <f t="shared" si="14"/>
        <v>27.652320000000007</v>
      </c>
      <c r="U17" s="27">
        <f t="shared" si="14"/>
        <v>27.200452319999997</v>
      </c>
      <c r="V17" s="27">
        <f t="shared" si="14"/>
        <v>25.750863360000007</v>
      </c>
      <c r="W17" s="27">
        <f t="shared" si="14"/>
        <v>11.372136480000005</v>
      </c>
      <c r="X17" s="27">
        <f t="shared" ref="X17" si="15">SUM(X18:X21)</f>
        <v>21.906871199999994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2.1978000000000004</v>
      </c>
      <c r="D19" s="8">
        <f>FC_IND_CPC_BC_E!D19+FC_IND_CPC_OC_E!D19+FC_IND_CPC_PH_E!D19</f>
        <v>6.6733200000000004</v>
      </c>
      <c r="E19" s="8">
        <f>FC_IND_CPC_BC_E!E19+FC_IND_CPC_OC_E!E19+FC_IND_CPC_PH_E!E19</f>
        <v>12.667319999999998</v>
      </c>
      <c r="F19" s="8">
        <f>FC_IND_CPC_BC_E!F19+FC_IND_CPC_OC_E!F19+FC_IND_CPC_PH_E!F19</f>
        <v>28.171800000000008</v>
      </c>
      <c r="G19" s="8">
        <f>FC_IND_CPC_BC_E!G19+FC_IND_CPC_OC_E!G19+FC_IND_CPC_PH_E!G19</f>
        <v>26.893080000000001</v>
      </c>
      <c r="H19" s="8">
        <f>FC_IND_CPC_BC_E!H19+FC_IND_CPC_OC_E!H19+FC_IND_CPC_PH_E!H19</f>
        <v>27.012959999999993</v>
      </c>
      <c r="I19" s="8">
        <f>FC_IND_CPC_BC_E!I19+FC_IND_CPC_OC_E!I19+FC_IND_CPC_PH_E!I19</f>
        <v>24.295680000000004</v>
      </c>
      <c r="J19" s="8">
        <f>FC_IND_CPC_BC_E!J19+FC_IND_CPC_OC_E!J19+FC_IND_CPC_PH_E!J19</f>
        <v>29.210760000000004</v>
      </c>
      <c r="K19" s="8">
        <f>FC_IND_CPC_BC_E!K19+FC_IND_CPC_OC_E!K19+FC_IND_CPC_PH_E!K19</f>
        <v>29.050920000000001</v>
      </c>
      <c r="L19" s="8">
        <f>FC_IND_CPC_BC_E!L19+FC_IND_CPC_OC_E!L19+FC_IND_CPC_PH_E!L19</f>
        <v>21.458520000000007</v>
      </c>
      <c r="M19" s="8">
        <f>FC_IND_CPC_BC_E!M19+FC_IND_CPC_OC_E!M19+FC_IND_CPC_PH_E!M19</f>
        <v>27.852119999999996</v>
      </c>
      <c r="N19" s="8">
        <f>FC_IND_CPC_BC_E!N19+FC_IND_CPC_OC_E!N19+FC_IND_CPC_PH_E!N19</f>
        <v>27.332640000000005</v>
      </c>
      <c r="O19" s="8">
        <f>FC_IND_CPC_BC_E!O19+FC_IND_CPC_OC_E!O19+FC_IND_CPC_PH_E!O19</f>
        <v>26.413559999999997</v>
      </c>
      <c r="P19" s="8">
        <f>FC_IND_CPC_BC_E!P19+FC_IND_CPC_OC_E!P19+FC_IND_CPC_PH_E!P19</f>
        <v>28.371599999999997</v>
      </c>
      <c r="Q19" s="8">
        <f>FC_IND_CPC_BC_E!Q19+FC_IND_CPC_OC_E!Q19+FC_IND_CPC_PH_E!Q19</f>
        <v>28.651319999999995</v>
      </c>
      <c r="R19" s="8">
        <f>FC_IND_CPC_BC_E!R19+FC_IND_CPC_OC_E!R19+FC_IND_CPC_PH_E!R19</f>
        <v>27.692279999999997</v>
      </c>
      <c r="S19" s="8">
        <f>FC_IND_CPC_BC_E!S19+FC_IND_CPC_OC_E!S19+FC_IND_CPC_PH_E!S19</f>
        <v>26.533440000000009</v>
      </c>
      <c r="T19" s="8">
        <f>FC_IND_CPC_BC_E!T19+FC_IND_CPC_OC_E!T19+FC_IND_CPC_PH_E!T19</f>
        <v>27.652320000000007</v>
      </c>
      <c r="U19" s="8">
        <f>FC_IND_CPC_BC_E!U19+FC_IND_CPC_OC_E!U19+FC_IND_CPC_PH_E!U19</f>
        <v>27.200452319999997</v>
      </c>
      <c r="V19" s="8">
        <f>FC_IND_CPC_BC_E!V19+FC_IND_CPC_OC_E!V19+FC_IND_CPC_PH_E!V19</f>
        <v>25.750863360000007</v>
      </c>
      <c r="W19" s="8">
        <f>FC_IND_CPC_BC_E!W19+FC_IND_CPC_OC_E!W19+FC_IND_CPC_PH_E!W19</f>
        <v>11.372136480000005</v>
      </c>
      <c r="X19" s="8">
        <f>FC_IND_CPC_BC_E!X19+FC_IND_CPC_OC_E!X19+FC_IND_CPC_PH_E!X19</f>
        <v>21.906871199999994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2.8604159999999998</v>
      </c>
      <c r="D20" s="8">
        <f>FC_IND_CPC_BC_E!D20+FC_IND_CPC_OC_E!D20+FC_IND_CPC_PH_E!D20</f>
        <v>2.0797920000000003</v>
      </c>
      <c r="E20" s="8">
        <f>FC_IND_CPC_BC_E!E20+FC_IND_CPC_OC_E!E20+FC_IND_CPC_PH_E!E20</f>
        <v>1.0398959999999999</v>
      </c>
      <c r="F20" s="8">
        <f>FC_IND_CPC_BC_E!F20+FC_IND_CPC_OC_E!F20+FC_IND_CPC_PH_E!F20</f>
        <v>3.379896</v>
      </c>
      <c r="G20" s="8">
        <f>FC_IND_CPC_BC_E!G20+FC_IND_CPC_OC_E!G20+FC_IND_CPC_PH_E!G20</f>
        <v>4.9402079999999984</v>
      </c>
      <c r="H20" s="8">
        <f>FC_IND_CPC_BC_E!H20+FC_IND_CPC_OC_E!H20+FC_IND_CPC_PH_E!H20</f>
        <v>1.5603119999999995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2511.6588579600002</v>
      </c>
      <c r="D26" s="27">
        <f t="shared" ref="D26:W26" si="20">SUM(D27,D33)</f>
        <v>2150.79710832</v>
      </c>
      <c r="E26" s="27">
        <f t="shared" si="20"/>
        <v>2131.1217504000006</v>
      </c>
      <c r="F26" s="27">
        <f t="shared" si="20"/>
        <v>2150.34731676</v>
      </c>
      <c r="G26" s="27">
        <f t="shared" si="20"/>
        <v>2150.6533776000006</v>
      </c>
      <c r="H26" s="27">
        <f t="shared" si="20"/>
        <v>1638.7491621600002</v>
      </c>
      <c r="I26" s="27">
        <f t="shared" si="20"/>
        <v>1834.7004558000001</v>
      </c>
      <c r="J26" s="27">
        <f t="shared" si="20"/>
        <v>1849.9524908400001</v>
      </c>
      <c r="K26" s="27">
        <f t="shared" si="20"/>
        <v>1427.4676245600001</v>
      </c>
      <c r="L26" s="27">
        <f t="shared" si="20"/>
        <v>1638.9447624000002</v>
      </c>
      <c r="M26" s="27">
        <f t="shared" si="20"/>
        <v>1355.7415086000001</v>
      </c>
      <c r="N26" s="27">
        <f t="shared" si="20"/>
        <v>1044.1682553600003</v>
      </c>
      <c r="O26" s="27">
        <f t="shared" si="20"/>
        <v>861.06238776000009</v>
      </c>
      <c r="P26" s="27">
        <f t="shared" si="20"/>
        <v>1037.1684139199999</v>
      </c>
      <c r="Q26" s="27">
        <f t="shared" si="20"/>
        <v>815.60341440000002</v>
      </c>
      <c r="R26" s="27">
        <f t="shared" si="20"/>
        <v>636.46903799999984</v>
      </c>
      <c r="S26" s="27">
        <f t="shared" si="20"/>
        <v>621.79066332000002</v>
      </c>
      <c r="T26" s="27">
        <f t="shared" si="20"/>
        <v>791.93413296000006</v>
      </c>
      <c r="U26" s="27">
        <f t="shared" si="20"/>
        <v>770.08024835999993</v>
      </c>
      <c r="V26" s="27">
        <f t="shared" si="20"/>
        <v>1100.7291614400001</v>
      </c>
      <c r="W26" s="27">
        <f t="shared" si="20"/>
        <v>1167.1781259600002</v>
      </c>
      <c r="X26" s="27">
        <f t="shared" ref="X26" si="21">SUM(X27,X33)</f>
        <v>1198.2644305199999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2511.6588579600002</v>
      </c>
      <c r="D33" s="19">
        <f t="shared" ref="D33:W33" si="26">SUM(D34:D50)</f>
        <v>2150.79710832</v>
      </c>
      <c r="E33" s="19">
        <f t="shared" si="26"/>
        <v>2131.1217504000006</v>
      </c>
      <c r="F33" s="19">
        <f t="shared" si="26"/>
        <v>2150.34731676</v>
      </c>
      <c r="G33" s="19">
        <f t="shared" si="26"/>
        <v>2150.6533776000006</v>
      </c>
      <c r="H33" s="19">
        <f t="shared" si="26"/>
        <v>1638.7491621600002</v>
      </c>
      <c r="I33" s="19">
        <f t="shared" si="26"/>
        <v>1834.7004558000001</v>
      </c>
      <c r="J33" s="19">
        <f t="shared" si="26"/>
        <v>1849.9524908400001</v>
      </c>
      <c r="K33" s="19">
        <f t="shared" si="26"/>
        <v>1427.4676245600001</v>
      </c>
      <c r="L33" s="19">
        <f t="shared" si="26"/>
        <v>1638.9447624000002</v>
      </c>
      <c r="M33" s="19">
        <f t="shared" si="26"/>
        <v>1355.7415086000001</v>
      </c>
      <c r="N33" s="19">
        <f t="shared" si="26"/>
        <v>1044.1682553600003</v>
      </c>
      <c r="O33" s="19">
        <f t="shared" si="26"/>
        <v>861.06238776000009</v>
      </c>
      <c r="P33" s="19">
        <f t="shared" si="26"/>
        <v>1037.1684139199999</v>
      </c>
      <c r="Q33" s="19">
        <f t="shared" si="26"/>
        <v>815.60341440000002</v>
      </c>
      <c r="R33" s="19">
        <f t="shared" si="26"/>
        <v>636.46903799999984</v>
      </c>
      <c r="S33" s="19">
        <f t="shared" si="26"/>
        <v>621.79066332000002</v>
      </c>
      <c r="T33" s="19">
        <f t="shared" si="26"/>
        <v>791.93413296000006</v>
      </c>
      <c r="U33" s="19">
        <f t="shared" si="26"/>
        <v>770.08024835999993</v>
      </c>
      <c r="V33" s="19">
        <f t="shared" si="26"/>
        <v>1100.7291614400001</v>
      </c>
      <c r="W33" s="19">
        <f t="shared" si="26"/>
        <v>1167.1781259600002</v>
      </c>
      <c r="X33" s="19">
        <f t="shared" ref="X33" si="27">SUM(X34:X50)</f>
        <v>1198.2644305199999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1342.9151999999999</v>
      </c>
      <c r="D34" s="8">
        <f>FC_IND_CPC_BC_E!D34+FC_IND_CPC_OC_E!D34+FC_IND_CPC_PH_E!D34</f>
        <v>1183.248</v>
      </c>
      <c r="E34" s="8">
        <f>FC_IND_CPC_BC_E!E34+FC_IND_CPC_OC_E!E34+FC_IND_CPC_PH_E!E34</f>
        <v>1194.6528000000001</v>
      </c>
      <c r="F34" s="8">
        <f>FC_IND_CPC_BC_E!F34+FC_IND_CPC_OC_E!F34+FC_IND_CPC_PH_E!F34</f>
        <v>1257.3792000000003</v>
      </c>
      <c r="G34" s="8">
        <f>FC_IND_CPC_BC_E!G34+FC_IND_CPC_OC_E!G34+FC_IND_CPC_PH_E!G34</f>
        <v>1291.5936000000004</v>
      </c>
      <c r="H34" s="8">
        <f>FC_IND_CPC_BC_E!H34+FC_IND_CPC_OC_E!H34+FC_IND_CPC_PH_E!H34</f>
        <v>1052.0928000000001</v>
      </c>
      <c r="I34" s="8">
        <f>FC_IND_CPC_BC_E!I34+FC_IND_CPC_OC_E!I34+FC_IND_CPC_PH_E!I34</f>
        <v>1228.8671999999999</v>
      </c>
      <c r="J34" s="8">
        <f>FC_IND_CPC_BC_E!J34+FC_IND_CPC_OC_E!J34+FC_IND_CPC_PH_E!J34</f>
        <v>1294.4448000000002</v>
      </c>
      <c r="K34" s="8">
        <f>FC_IND_CPC_BC_E!K34+FC_IND_CPC_OC_E!K34+FC_IND_CPC_PH_E!K34</f>
        <v>1103.4144000000001</v>
      </c>
      <c r="L34" s="8">
        <f>FC_IND_CPC_BC_E!L34+FC_IND_CPC_OC_E!L34+FC_IND_CPC_PH_E!L34</f>
        <v>1203.2064</v>
      </c>
      <c r="M34" s="8">
        <f>FC_IND_CPC_BC_E!M34+FC_IND_CPC_OC_E!M34+FC_IND_CPC_PH_E!M34</f>
        <v>989.36640000000011</v>
      </c>
      <c r="N34" s="8">
        <f>FC_IND_CPC_BC_E!N34+FC_IND_CPC_OC_E!N34+FC_IND_CPC_PH_E!N34</f>
        <v>707.09760000000017</v>
      </c>
      <c r="O34" s="8">
        <f>FC_IND_CPC_BC_E!O34+FC_IND_CPC_OC_E!O34+FC_IND_CPC_PH_E!O34</f>
        <v>558.8352000000001</v>
      </c>
      <c r="P34" s="8">
        <f>FC_IND_CPC_BC_E!P34+FC_IND_CPC_OC_E!P34+FC_IND_CPC_PH_E!P34</f>
        <v>689.99039999999991</v>
      </c>
      <c r="Q34" s="8">
        <f>FC_IND_CPC_BC_E!Q34+FC_IND_CPC_OC_E!Q34+FC_IND_CPC_PH_E!Q34</f>
        <v>593.04960000000005</v>
      </c>
      <c r="R34" s="8">
        <f>FC_IND_CPC_BC_E!R34+FC_IND_CPC_OC_E!R34+FC_IND_CPC_PH_E!R34</f>
        <v>444.78719999999987</v>
      </c>
      <c r="S34" s="8">
        <f>FC_IND_CPC_BC_E!S34+FC_IND_CPC_OC_E!S34+FC_IND_CPC_PH_E!S34</f>
        <v>461.89439999999996</v>
      </c>
      <c r="T34" s="8">
        <f>FC_IND_CPC_BC_E!T34+FC_IND_CPC_OC_E!T34+FC_IND_CPC_PH_E!T34</f>
        <v>616.15282176000017</v>
      </c>
      <c r="U34" s="8">
        <f>FC_IND_CPC_BC_E!U34+FC_IND_CPC_OC_E!U34+FC_IND_CPC_PH_E!U34</f>
        <v>597.15823104000003</v>
      </c>
      <c r="V34" s="8">
        <f>FC_IND_CPC_BC_E!V34+FC_IND_CPC_OC_E!V34+FC_IND_CPC_PH_E!V34</f>
        <v>910.31682816000011</v>
      </c>
      <c r="W34" s="8">
        <f>FC_IND_CPC_BC_E!W34+FC_IND_CPC_OC_E!W34+FC_IND_CPC_PH_E!W34</f>
        <v>996.35194368000009</v>
      </c>
      <c r="X34" s="8">
        <f>FC_IND_CPC_BC_E!X34+FC_IND_CPC_OC_E!X34+FC_IND_CPC_PH_E!X34</f>
        <v>1132.2770457599997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5.8053009600000012</v>
      </c>
      <c r="M36" s="8">
        <f>FC_IND_CPC_BC_E!M36+FC_IND_CPC_OC_E!M36+FC_IND_CPC_PH_E!M36</f>
        <v>8.707724279999999</v>
      </c>
      <c r="N36" s="8">
        <f>FC_IND_CPC_BC_E!N36+FC_IND_CPC_OC_E!N36+FC_IND_CPC_PH_E!N36</f>
        <v>8.7077242800000008</v>
      </c>
      <c r="O36" s="8">
        <f>FC_IND_CPC_BC_E!O36+FC_IND_CPC_OC_E!O36+FC_IND_CPC_PH_E!O36</f>
        <v>8.7077242800000008</v>
      </c>
      <c r="P36" s="8">
        <f>FC_IND_CPC_BC_E!P36+FC_IND_CPC_OC_E!P36+FC_IND_CPC_PH_E!P36</f>
        <v>11.610374760000001</v>
      </c>
      <c r="Q36" s="8">
        <f>FC_IND_CPC_BC_E!Q36+FC_IND_CPC_OC_E!Q36+FC_IND_CPC_PH_E!Q36</f>
        <v>8.707724279999999</v>
      </c>
      <c r="R36" s="8">
        <f>FC_IND_CPC_BC_E!R36+FC_IND_CPC_OC_E!R36+FC_IND_CPC_PH_E!R36</f>
        <v>14.513025240000001</v>
      </c>
      <c r="S36" s="8">
        <f>FC_IND_CPC_BC_E!S36+FC_IND_CPC_OC_E!S36+FC_IND_CPC_PH_E!S36</f>
        <v>17.415675720000003</v>
      </c>
      <c r="T36" s="8">
        <f>FC_IND_CPC_BC_E!T36+FC_IND_CPC_OC_E!T36+FC_IND_CPC_PH_E!T36</f>
        <v>18.945371159999997</v>
      </c>
      <c r="U36" s="8">
        <f>FC_IND_CPC_BC_E!U36+FC_IND_CPC_OC_E!U36+FC_IND_CPC_PH_E!U36</f>
        <v>19.371977640000008</v>
      </c>
      <c r="V36" s="8">
        <f>FC_IND_CPC_BC_E!V36+FC_IND_CPC_OC_E!V36+FC_IND_CPC_PH_E!V36</f>
        <v>21.284664840000001</v>
      </c>
      <c r="W36" s="8">
        <f>FC_IND_CPC_BC_E!W36+FC_IND_CPC_OC_E!W36+FC_IND_CPC_PH_E!W36</f>
        <v>17.133997319999999</v>
      </c>
      <c r="X36" s="8">
        <f>FC_IND_CPC_BC_E!X36+FC_IND_CPC_OC_E!X36+FC_IND_CPC_PH_E!X36</f>
        <v>20.779688160000003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6.2370000000000001</v>
      </c>
      <c r="M37" s="8">
        <f>FC_IND_CPC_BC_E!M37+FC_IND_CPC_OC_E!M37+FC_IND_CPC_PH_E!M37</f>
        <v>0</v>
      </c>
      <c r="N37" s="8">
        <f>FC_IND_CPC_BC_E!N37+FC_IND_CPC_OC_E!N37+FC_IND_CPC_PH_E!N37</f>
        <v>3.1185000000000009</v>
      </c>
      <c r="O37" s="8">
        <f>FC_IND_CPC_BC_E!O37+FC_IND_CPC_OC_E!O37+FC_IND_CPC_PH_E!O37</f>
        <v>3.1185000000000005</v>
      </c>
      <c r="P37" s="8">
        <f>FC_IND_CPC_BC_E!P37+FC_IND_CPC_OC_E!P37+FC_IND_CPC_PH_E!P37</f>
        <v>3.1185000000000005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0.53638199999999969</v>
      </c>
      <c r="U37" s="8">
        <f>FC_IND_CPC_BC_E!U37+FC_IND_CPC_OC_E!U37+FC_IND_CPC_PH_E!U37</f>
        <v>0.69130907999999991</v>
      </c>
      <c r="V37" s="8">
        <f>FC_IND_CPC_BC_E!V37+FC_IND_CPC_OC_E!V37+FC_IND_CPC_PH_E!V37</f>
        <v>0.61970832000000009</v>
      </c>
      <c r="W37" s="8">
        <f>FC_IND_CPC_BC_E!W37+FC_IND_CPC_OC_E!W37+FC_IND_CPC_PH_E!W37</f>
        <v>9.829512E-2</v>
      </c>
      <c r="X37" s="8">
        <f>FC_IND_CPC_BC_E!X37+FC_IND_CPC_OC_E!X37+FC_IND_CPC_PH_E!X37</f>
        <v>2.3950079999999999E-2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3.1493062799999989</v>
      </c>
      <c r="E41" s="8">
        <f>FC_IND_CPC_BC_E!E41+FC_IND_CPC_OC_E!E41+FC_IND_CPC_PH_E!E41</f>
        <v>3.1493062799999985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3.1060799999999989E-3</v>
      </c>
      <c r="U41" s="8">
        <f>FC_IND_CPC_BC_E!U41+FC_IND_CPC_OC_E!U41+FC_IND_CPC_PH_E!U41</f>
        <v>5.254451999999999E-2</v>
      </c>
      <c r="V41" s="8">
        <f>FC_IND_CPC_BC_E!V41+FC_IND_CPC_OC_E!V41+FC_IND_CPC_PH_E!V41</f>
        <v>6.8074920000000025E-2</v>
      </c>
      <c r="W41" s="8">
        <f>FC_IND_CPC_BC_E!W41+FC_IND_CPC_OC_E!W41+FC_IND_CPC_PH_E!W41</f>
        <v>4.0120199999999995E-2</v>
      </c>
      <c r="X41" s="8">
        <f>FC_IND_CPC_BC_E!X41+FC_IND_CPC_OC_E!X41+FC_IND_CPC_PH_E!X41</f>
        <v>8.3605320000000011E-2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76.471288919999992</v>
      </c>
      <c r="D43" s="8">
        <f>FC_IND_CPC_BC_E!D43+FC_IND_CPC_OC_E!D43+FC_IND_CPC_PH_E!D43</f>
        <v>353.67921107999996</v>
      </c>
      <c r="E43" s="8">
        <f>FC_IND_CPC_BC_E!E43+FC_IND_CPC_OC_E!E43+FC_IND_CPC_PH_E!E43</f>
        <v>315.44369999999992</v>
      </c>
      <c r="F43" s="8">
        <f>FC_IND_CPC_BC_E!F43+FC_IND_CPC_OC_E!F43+FC_IND_CPC_PH_E!F43</f>
        <v>321.81632963999982</v>
      </c>
      <c r="G43" s="8">
        <f>FC_IND_CPC_BC_E!G43+FC_IND_CPC_OC_E!G43+FC_IND_CPC_PH_E!G43</f>
        <v>289.95318143999998</v>
      </c>
      <c r="H43" s="8">
        <f>FC_IND_CPC_BC_E!H43+FC_IND_CPC_OC_E!H43+FC_IND_CPC_PH_E!H43</f>
        <v>280.39437035999998</v>
      </c>
      <c r="I43" s="8">
        <f>FC_IND_CPC_BC_E!I43+FC_IND_CPC_OC_E!I43+FC_IND_CPC_PH_E!I43</f>
        <v>302.69844072000001</v>
      </c>
      <c r="J43" s="8">
        <f>FC_IND_CPC_BC_E!J43+FC_IND_CPC_OC_E!J43+FC_IND_CPC_PH_E!J43</f>
        <v>277.20818891999994</v>
      </c>
      <c r="K43" s="8">
        <f>FC_IND_CPC_BC_E!K43+FC_IND_CPC_OC_E!K43+FC_IND_CPC_PH_E!K43</f>
        <v>274.02174072000003</v>
      </c>
      <c r="L43" s="8">
        <f>FC_IND_CPC_BC_E!L43+FC_IND_CPC_OC_E!L43+FC_IND_CPC_PH_E!L43</f>
        <v>340.10406143999995</v>
      </c>
      <c r="M43" s="8">
        <f>FC_IND_CPC_BC_E!M43+FC_IND_CPC_OC_E!M43+FC_IND_CPC_PH_E!M43</f>
        <v>311.22729144000004</v>
      </c>
      <c r="N43" s="8">
        <f>FC_IND_CPC_BC_E!N43+FC_IND_CPC_OC_E!N43+FC_IND_CPC_PH_E!N43</f>
        <v>269.51643108000002</v>
      </c>
      <c r="O43" s="8">
        <f>FC_IND_CPC_BC_E!O43+FC_IND_CPC_OC_E!O43+FC_IND_CPC_PH_E!O43</f>
        <v>247.05683963999999</v>
      </c>
      <c r="P43" s="8">
        <f>FC_IND_CPC_BC_E!P43+FC_IND_CPC_OC_E!P43+FC_IND_CPC_PH_E!P43</f>
        <v>298.39320108000004</v>
      </c>
      <c r="Q43" s="8">
        <f>FC_IND_CPC_BC_E!Q43+FC_IND_CPC_OC_E!Q43+FC_IND_CPC_PH_E!Q43</f>
        <v>182.88612108000001</v>
      </c>
      <c r="R43" s="8">
        <f>FC_IND_CPC_BC_E!R43+FC_IND_CPC_OC_E!R43+FC_IND_CPC_PH_E!R43</f>
        <v>133.82468892000003</v>
      </c>
      <c r="S43" s="8">
        <f>FC_IND_CPC_BC_E!S43+FC_IND_CPC_OC_E!S43+FC_IND_CPC_PH_E!S43</f>
        <v>111.52061856</v>
      </c>
      <c r="T43" s="8">
        <f>FC_IND_CPC_BC_E!T43+FC_IND_CPC_OC_E!T43+FC_IND_CPC_PH_E!T43</f>
        <v>129.24281915999995</v>
      </c>
      <c r="U43" s="8">
        <f>FC_IND_CPC_BC_E!U43+FC_IND_CPC_OC_E!U43+FC_IND_CPC_PH_E!U43</f>
        <v>127.01217204</v>
      </c>
      <c r="V43" s="8">
        <f>FC_IND_CPC_BC_E!V43+FC_IND_CPC_OC_E!V43+FC_IND_CPC_PH_E!V43</f>
        <v>146.44243692000001</v>
      </c>
      <c r="W43" s="8">
        <f>FC_IND_CPC_BC_E!W43+FC_IND_CPC_OC_E!W43+FC_IND_CPC_PH_E!W43</f>
        <v>137.59720883999995</v>
      </c>
      <c r="X43" s="8">
        <f>FC_IND_CPC_BC_E!X43+FC_IND_CPC_OC_E!X43+FC_IND_CPC_PH_E!X43</f>
        <v>25.101582480000001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1056.9124490400002</v>
      </c>
      <c r="D44" s="8">
        <f>FC_IND_CPC_BC_E!D44+FC_IND_CPC_OC_E!D44+FC_IND_CPC_PH_E!D44</f>
        <v>575.36067095999988</v>
      </c>
      <c r="E44" s="8">
        <f>FC_IND_CPC_BC_E!E44+FC_IND_CPC_OC_E!E44+FC_IND_CPC_PH_E!E44</f>
        <v>597.24923616000012</v>
      </c>
      <c r="F44" s="8">
        <f>FC_IND_CPC_BC_E!F44+FC_IND_CPC_OC_E!F44+FC_IND_CPC_PH_E!F44</f>
        <v>553.47182712000006</v>
      </c>
      <c r="G44" s="8">
        <f>FC_IND_CPC_BC_E!G44+FC_IND_CPC_OC_E!G44+FC_IND_CPC_PH_E!G44</f>
        <v>569.10659615999998</v>
      </c>
      <c r="H44" s="8">
        <f>FC_IND_CPC_BC_E!H44+FC_IND_CPC_OC_E!H44+FC_IND_CPC_PH_E!H44</f>
        <v>303.31524384000005</v>
      </c>
      <c r="I44" s="8">
        <f>FC_IND_CPC_BC_E!I44+FC_IND_CPC_OC_E!I44+FC_IND_CPC_PH_E!I44</f>
        <v>300.18806712000008</v>
      </c>
      <c r="J44" s="8">
        <f>FC_IND_CPC_BC_E!J44+FC_IND_CPC_OC_E!J44+FC_IND_CPC_PH_E!J44</f>
        <v>278.29950192000007</v>
      </c>
      <c r="K44" s="8">
        <f>FC_IND_CPC_BC_E!K44+FC_IND_CPC_OC_E!K44+FC_IND_CPC_PH_E!K44</f>
        <v>50.031483840000014</v>
      </c>
      <c r="L44" s="8">
        <f>FC_IND_CPC_BC_E!L44+FC_IND_CPC_OC_E!L44+FC_IND_CPC_PH_E!L44</f>
        <v>83.592000000000027</v>
      </c>
      <c r="M44" s="8">
        <f>FC_IND_CPC_BC_E!M44+FC_IND_CPC_OC_E!M44+FC_IND_CPC_PH_E!M44</f>
        <v>46.440092880000009</v>
      </c>
      <c r="N44" s="8">
        <f>FC_IND_CPC_BC_E!N44+FC_IND_CPC_OC_E!N44+FC_IND_CPC_PH_E!N44</f>
        <v>55.728000000000023</v>
      </c>
      <c r="O44" s="8">
        <f>FC_IND_CPC_BC_E!O44+FC_IND_CPC_OC_E!O44+FC_IND_CPC_PH_E!O44</f>
        <v>43.344123839999995</v>
      </c>
      <c r="P44" s="8">
        <f>FC_IND_CPC_BC_E!P44+FC_IND_CPC_OC_E!P44+FC_IND_CPC_PH_E!P44</f>
        <v>34.055938080000011</v>
      </c>
      <c r="Q44" s="8">
        <f>FC_IND_CPC_BC_E!Q44+FC_IND_CPC_OC_E!Q44+FC_IND_CPC_PH_E!Q44</f>
        <v>30.959969040000001</v>
      </c>
      <c r="R44" s="8">
        <f>FC_IND_CPC_BC_E!R44+FC_IND_CPC_OC_E!R44+FC_IND_CPC_PH_E!R44</f>
        <v>43.344123839999995</v>
      </c>
      <c r="S44" s="8">
        <f>FC_IND_CPC_BC_E!S44+FC_IND_CPC_OC_E!S44+FC_IND_CPC_PH_E!S44</f>
        <v>30.959969040000008</v>
      </c>
      <c r="T44" s="8">
        <f>FC_IND_CPC_BC_E!T44+FC_IND_CPC_OC_E!T44+FC_IND_CPC_PH_E!T44</f>
        <v>26.947553040000006</v>
      </c>
      <c r="U44" s="8">
        <f>FC_IND_CPC_BC_E!U44+FC_IND_CPC_OC_E!U44+FC_IND_CPC_PH_E!U44</f>
        <v>25.675004160000007</v>
      </c>
      <c r="V44" s="8">
        <f>FC_IND_CPC_BC_E!V44+FC_IND_CPC_OC_E!V44+FC_IND_CPC_PH_E!V44</f>
        <v>21.856800239999998</v>
      </c>
      <c r="W44" s="8">
        <f>FC_IND_CPC_BC_E!W44+FC_IND_CPC_OC_E!W44+FC_IND_CPC_PH_E!W44</f>
        <v>15.811426800000003</v>
      </c>
      <c r="X44" s="8">
        <f>FC_IND_CPC_BC_E!X44+FC_IND_CPC_OC_E!X44+FC_IND_CPC_PH_E!X44</f>
        <v>19.859230080000007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35.359919999999995</v>
      </c>
      <c r="D50" s="8">
        <f>FC_IND_CPC_BC_E!D50+FC_IND_CPC_OC_E!D50+FC_IND_CPC_PH_E!D50</f>
        <v>35.359919999999995</v>
      </c>
      <c r="E50" s="8">
        <f>FC_IND_CPC_BC_E!E50+FC_IND_CPC_OC_E!E50+FC_IND_CPC_PH_E!E50</f>
        <v>20.626707960000001</v>
      </c>
      <c r="F50" s="8">
        <f>FC_IND_CPC_BC_E!F50+FC_IND_CPC_OC_E!F50+FC_IND_CPC_PH_E!F50</f>
        <v>17.679959999999998</v>
      </c>
      <c r="G50" s="8">
        <f>FC_IND_CPC_BC_E!G50+FC_IND_CPC_OC_E!G50+FC_IND_CPC_PH_E!G50</f>
        <v>0</v>
      </c>
      <c r="H50" s="8">
        <f>FC_IND_CPC_BC_E!H50+FC_IND_CPC_OC_E!H50+FC_IND_CPC_PH_E!H50</f>
        <v>2.9467479599999997</v>
      </c>
      <c r="I50" s="8">
        <f>FC_IND_CPC_BC_E!I50+FC_IND_CPC_OC_E!I50+FC_IND_CPC_PH_E!I50</f>
        <v>2.9467479600000006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0.10607976000000001</v>
      </c>
      <c r="U50" s="8">
        <f>FC_IND_CPC_BC_E!U50+FC_IND_CPC_OC_E!U50+FC_IND_CPC_PH_E!U50</f>
        <v>0.11900988</v>
      </c>
      <c r="V50" s="8">
        <f>FC_IND_CPC_BC_E!V50+FC_IND_CPC_OC_E!V50+FC_IND_CPC_PH_E!V50</f>
        <v>0.14064803999999997</v>
      </c>
      <c r="W50" s="8">
        <f>FC_IND_CPC_BC_E!W50+FC_IND_CPC_OC_E!W50+FC_IND_CPC_PH_E!W50</f>
        <v>0.14513400000000001</v>
      </c>
      <c r="X50" s="8">
        <f>FC_IND_CPC_BC_E!X50+FC_IND_CPC_OC_E!X50+FC_IND_CPC_PH_E!X50</f>
        <v>0.13932864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530.95283999999992</v>
      </c>
      <c r="D51" s="27">
        <f>FC_IND_CPC_BC_E!D51+FC_IND_CPC_OC_E!D51+FC_IND_CPC_PH_E!D51</f>
        <v>475.76727000000005</v>
      </c>
      <c r="E51" s="27">
        <f>FC_IND_CPC_BC_E!E51+FC_IND_CPC_OC_E!E51+FC_IND_CPC_PH_E!E51</f>
        <v>403.8695100000001</v>
      </c>
      <c r="F51" s="27">
        <f>FC_IND_CPC_BC_E!F51+FC_IND_CPC_OC_E!F51+FC_IND_CPC_PH_E!F51</f>
        <v>362.21526</v>
      </c>
      <c r="G51" s="27">
        <f>FC_IND_CPC_BC_E!G51+FC_IND_CPC_OC_E!G51+FC_IND_CPC_PH_E!G51</f>
        <v>420.43023000000005</v>
      </c>
      <c r="H51" s="27">
        <f>FC_IND_CPC_BC_E!H51+FC_IND_CPC_OC_E!H51+FC_IND_CPC_PH_E!H51</f>
        <v>452.23892999999998</v>
      </c>
      <c r="I51" s="27">
        <f>FC_IND_CPC_BC_E!I51+FC_IND_CPC_OC_E!I51+FC_IND_CPC_PH_E!I51</f>
        <v>505.40490000000011</v>
      </c>
      <c r="J51" s="27">
        <f>FC_IND_CPC_BC_E!J51+FC_IND_CPC_OC_E!J51+FC_IND_CPC_PH_E!J51</f>
        <v>491.11623000000014</v>
      </c>
      <c r="K51" s="27">
        <f>FC_IND_CPC_BC_E!K51+FC_IND_CPC_OC_E!K51+FC_IND_CPC_PH_E!K51</f>
        <v>445.97817000000003</v>
      </c>
      <c r="L51" s="27">
        <f>FC_IND_CPC_BC_E!L51+FC_IND_CPC_OC_E!L51+FC_IND_CPC_PH_E!L51</f>
        <v>544.58514000000002</v>
      </c>
      <c r="M51" s="27">
        <f>FC_IND_CPC_BC_E!M51+FC_IND_CPC_OC_E!M51+FC_IND_CPC_PH_E!M51</f>
        <v>662.37831000000006</v>
      </c>
      <c r="N51" s="27">
        <f>FC_IND_CPC_BC_E!N51+FC_IND_CPC_OC_E!N51+FC_IND_CPC_PH_E!N51</f>
        <v>779.06070000000011</v>
      </c>
      <c r="O51" s="27">
        <f>FC_IND_CPC_BC_E!O51+FC_IND_CPC_OC_E!O51+FC_IND_CPC_PH_E!O51</f>
        <v>761.13675000000012</v>
      </c>
      <c r="P51" s="27">
        <f>FC_IND_CPC_BC_E!P51+FC_IND_CPC_OC_E!P51+FC_IND_CPC_PH_E!P51</f>
        <v>824.45121000000006</v>
      </c>
      <c r="Q51" s="27">
        <f>FC_IND_CPC_BC_E!Q51+FC_IND_CPC_OC_E!Q51+FC_IND_CPC_PH_E!Q51</f>
        <v>813.44439</v>
      </c>
      <c r="R51" s="27">
        <f>FC_IND_CPC_BC_E!R51+FC_IND_CPC_OC_E!R51+FC_IND_CPC_PH_E!R51</f>
        <v>833.64039000000002</v>
      </c>
      <c r="S51" s="27">
        <f>FC_IND_CPC_BC_E!S51+FC_IND_CPC_OC_E!S51+FC_IND_CPC_PH_E!S51</f>
        <v>677.02040999999986</v>
      </c>
      <c r="T51" s="27">
        <f>FC_IND_CPC_BC_E!T51+FC_IND_CPC_OC_E!T51+FC_IND_CPC_PH_E!T51</f>
        <v>730.44529272</v>
      </c>
      <c r="U51" s="27">
        <f>FC_IND_CPC_BC_E!U51+FC_IND_CPC_OC_E!U51+FC_IND_CPC_PH_E!U51</f>
        <v>851.1125554800002</v>
      </c>
      <c r="V51" s="27">
        <f>FC_IND_CPC_BC_E!V51+FC_IND_CPC_OC_E!V51+FC_IND_CPC_PH_E!V51</f>
        <v>839.78421516000003</v>
      </c>
      <c r="W51" s="27">
        <f>FC_IND_CPC_BC_E!W51+FC_IND_CPC_OC_E!W51+FC_IND_CPC_PH_E!W51</f>
        <v>955.62948096000025</v>
      </c>
      <c r="X51" s="27">
        <f>FC_IND_CPC_BC_E!X51+FC_IND_CPC_OC_E!X51+FC_IND_CPC_PH_E!X51</f>
        <v>1059.5928340799999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86.800942800000016</v>
      </c>
      <c r="D52" s="27">
        <f t="shared" ref="D52:W52" si="29">SUM(D53:D54)</f>
        <v>88.374171599999968</v>
      </c>
      <c r="E52" s="27">
        <f t="shared" si="29"/>
        <v>81.080999999999989</v>
      </c>
      <c r="F52" s="27">
        <f t="shared" si="29"/>
        <v>125.12522879999997</v>
      </c>
      <c r="G52" s="27">
        <f t="shared" si="29"/>
        <v>153.00988559999996</v>
      </c>
      <c r="H52" s="27">
        <f t="shared" si="29"/>
        <v>81.509828399999989</v>
      </c>
      <c r="I52" s="27">
        <f t="shared" si="29"/>
        <v>95.953057199999961</v>
      </c>
      <c r="J52" s="27">
        <f t="shared" si="29"/>
        <v>101.10105720000003</v>
      </c>
      <c r="K52" s="27">
        <f t="shared" si="29"/>
        <v>72.787057200000021</v>
      </c>
      <c r="L52" s="27">
        <f t="shared" si="29"/>
        <v>83.511885599999985</v>
      </c>
      <c r="M52" s="27">
        <f t="shared" si="29"/>
        <v>110.1100572</v>
      </c>
      <c r="N52" s="27">
        <f t="shared" si="29"/>
        <v>104.67582840000003</v>
      </c>
      <c r="O52" s="27">
        <f t="shared" si="29"/>
        <v>83.083057199999999</v>
      </c>
      <c r="P52" s="27">
        <f t="shared" si="29"/>
        <v>156.15582839999999</v>
      </c>
      <c r="Q52" s="27">
        <f t="shared" si="29"/>
        <v>154.7262288</v>
      </c>
      <c r="R52" s="27">
        <f t="shared" si="29"/>
        <v>133.84799999999998</v>
      </c>
      <c r="S52" s="27">
        <f t="shared" si="29"/>
        <v>93.235942799999989</v>
      </c>
      <c r="T52" s="27">
        <f t="shared" si="29"/>
        <v>213.63479279999999</v>
      </c>
      <c r="U52" s="27">
        <f t="shared" si="29"/>
        <v>106.44571079999996</v>
      </c>
      <c r="V52" s="27">
        <f t="shared" si="29"/>
        <v>56.179094400000018</v>
      </c>
      <c r="W52" s="27">
        <f t="shared" si="29"/>
        <v>47.202526800000001</v>
      </c>
      <c r="X52" s="27">
        <f t="shared" ref="X52" si="30">SUM(X53:X54)</f>
        <v>58.389645599999994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86.800942800000016</v>
      </c>
      <c r="D53" s="8">
        <f>FC_IND_CPC_BC_E!D53+FC_IND_CPC_OC_E!D53+FC_IND_CPC_PH_E!D53</f>
        <v>88.374171599999968</v>
      </c>
      <c r="E53" s="8">
        <f>FC_IND_CPC_BC_E!E53+FC_IND_CPC_OC_E!E53+FC_IND_CPC_PH_E!E53</f>
        <v>81.080999999999989</v>
      </c>
      <c r="F53" s="8">
        <f>FC_IND_CPC_BC_E!F53+FC_IND_CPC_OC_E!F53+FC_IND_CPC_PH_E!F53</f>
        <v>125.12522879999997</v>
      </c>
      <c r="G53" s="8">
        <f>FC_IND_CPC_BC_E!G53+FC_IND_CPC_OC_E!G53+FC_IND_CPC_PH_E!G53</f>
        <v>153.00988559999996</v>
      </c>
      <c r="H53" s="8">
        <f>FC_IND_CPC_BC_E!H53+FC_IND_CPC_OC_E!H53+FC_IND_CPC_PH_E!H53</f>
        <v>81.509828399999989</v>
      </c>
      <c r="I53" s="8">
        <f>FC_IND_CPC_BC_E!I53+FC_IND_CPC_OC_E!I53+FC_IND_CPC_PH_E!I53</f>
        <v>95.953057199999961</v>
      </c>
      <c r="J53" s="8">
        <f>FC_IND_CPC_BC_E!J53+FC_IND_CPC_OC_E!J53+FC_IND_CPC_PH_E!J53</f>
        <v>101.10105720000003</v>
      </c>
      <c r="K53" s="8">
        <f>FC_IND_CPC_BC_E!K53+FC_IND_CPC_OC_E!K53+FC_IND_CPC_PH_E!K53</f>
        <v>72.787057200000021</v>
      </c>
      <c r="L53" s="8">
        <f>FC_IND_CPC_BC_E!L53+FC_IND_CPC_OC_E!L53+FC_IND_CPC_PH_E!L53</f>
        <v>83.511885599999985</v>
      </c>
      <c r="M53" s="8">
        <f>FC_IND_CPC_BC_E!M53+FC_IND_CPC_OC_E!M53+FC_IND_CPC_PH_E!M53</f>
        <v>110.1100572</v>
      </c>
      <c r="N53" s="8">
        <f>FC_IND_CPC_BC_E!N53+FC_IND_CPC_OC_E!N53+FC_IND_CPC_PH_E!N53</f>
        <v>104.67582840000003</v>
      </c>
      <c r="O53" s="8">
        <f>FC_IND_CPC_BC_E!O53+FC_IND_CPC_OC_E!O53+FC_IND_CPC_PH_E!O53</f>
        <v>83.083057199999999</v>
      </c>
      <c r="P53" s="8">
        <f>FC_IND_CPC_BC_E!P53+FC_IND_CPC_OC_E!P53+FC_IND_CPC_PH_E!P53</f>
        <v>156.15582839999999</v>
      </c>
      <c r="Q53" s="8">
        <f>FC_IND_CPC_BC_E!Q53+FC_IND_CPC_OC_E!Q53+FC_IND_CPC_PH_E!Q53</f>
        <v>154.7262288</v>
      </c>
      <c r="R53" s="8">
        <f>FC_IND_CPC_BC_E!R53+FC_IND_CPC_OC_E!R53+FC_IND_CPC_PH_E!R53</f>
        <v>133.84799999999998</v>
      </c>
      <c r="S53" s="8">
        <f>FC_IND_CPC_BC_E!S53+FC_IND_CPC_OC_E!S53+FC_IND_CPC_PH_E!S53</f>
        <v>93.235942799999989</v>
      </c>
      <c r="T53" s="8">
        <f>FC_IND_CPC_BC_E!T53+FC_IND_CPC_OC_E!T53+FC_IND_CPC_PH_E!T53</f>
        <v>213.63479279999999</v>
      </c>
      <c r="U53" s="8">
        <f>FC_IND_CPC_BC_E!U53+FC_IND_CPC_OC_E!U53+FC_IND_CPC_PH_E!U53</f>
        <v>106.44571079999996</v>
      </c>
      <c r="V53" s="8">
        <f>FC_IND_CPC_BC_E!V53+FC_IND_CPC_OC_E!V53+FC_IND_CPC_PH_E!V53</f>
        <v>56.179094400000018</v>
      </c>
      <c r="W53" s="8">
        <f>FC_IND_CPC_BC_E!W53+FC_IND_CPC_OC_E!W53+FC_IND_CPC_PH_E!W53</f>
        <v>47.202526800000001</v>
      </c>
      <c r="X53" s="8">
        <f>FC_IND_CPC_BC_E!X53+FC_IND_CPC_OC_E!X53+FC_IND_CPC_PH_E!X53</f>
        <v>58.389645599999994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0.1120896</v>
      </c>
      <c r="F61" s="49">
        <f t="shared" si="31"/>
        <v>17.135999999999999</v>
      </c>
      <c r="G61" s="49">
        <f t="shared" si="31"/>
        <v>10.527955200000001</v>
      </c>
      <c r="H61" s="49">
        <f t="shared" si="31"/>
        <v>17.136000000000003</v>
      </c>
      <c r="I61" s="49">
        <f t="shared" si="31"/>
        <v>0</v>
      </c>
      <c r="J61" s="49">
        <f t="shared" si="31"/>
        <v>13.551955199999997</v>
      </c>
      <c r="K61" s="49">
        <f t="shared" si="31"/>
        <v>0</v>
      </c>
      <c r="L61" s="49">
        <f t="shared" si="31"/>
        <v>6.4959551999999992</v>
      </c>
      <c r="M61" s="49">
        <f t="shared" si="31"/>
        <v>6.4959551999999983</v>
      </c>
      <c r="N61" s="49">
        <f t="shared" si="31"/>
        <v>5.9359103999999983</v>
      </c>
      <c r="O61" s="49">
        <f t="shared" si="31"/>
        <v>14.6720448</v>
      </c>
      <c r="P61" s="49">
        <f t="shared" si="31"/>
        <v>5.6000448000000018</v>
      </c>
      <c r="Q61" s="49">
        <f t="shared" si="31"/>
        <v>11.972711520000001</v>
      </c>
      <c r="R61" s="49">
        <f t="shared" si="31"/>
        <v>10.183486319999995</v>
      </c>
      <c r="S61" s="49">
        <f t="shared" si="31"/>
        <v>15.783531119999994</v>
      </c>
      <c r="T61" s="49">
        <f t="shared" si="31"/>
        <v>12.383727120000003</v>
      </c>
      <c r="U61" s="49">
        <f t="shared" si="31"/>
        <v>17.215512479999994</v>
      </c>
      <c r="V61" s="49">
        <f t="shared" si="31"/>
        <v>41.474913120000004</v>
      </c>
      <c r="W61" s="49">
        <f t="shared" si="31"/>
        <v>39.442610160000001</v>
      </c>
      <c r="X61" s="49">
        <f t="shared" si="31"/>
        <v>28.499280479999999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0.1120896</v>
      </c>
      <c r="F62" s="52">
        <f>FC_IND_CPC_BC_E!F62+FC_IND_CPC_OC_E!F62+FC_IND_CPC_PH_E!F62</f>
        <v>17.135999999999999</v>
      </c>
      <c r="G62" s="52">
        <f>FC_IND_CPC_BC_E!G62+FC_IND_CPC_OC_E!G62+FC_IND_CPC_PH_E!G62</f>
        <v>10.527955200000001</v>
      </c>
      <c r="H62" s="52">
        <f>FC_IND_CPC_BC_E!H62+FC_IND_CPC_OC_E!H62+FC_IND_CPC_PH_E!H62</f>
        <v>17.136000000000003</v>
      </c>
      <c r="I62" s="52">
        <f>FC_IND_CPC_BC_E!I62+FC_IND_CPC_OC_E!I62+FC_IND_CPC_PH_E!I62</f>
        <v>0</v>
      </c>
      <c r="J62" s="52">
        <f>FC_IND_CPC_BC_E!J62+FC_IND_CPC_OC_E!J62+FC_IND_CPC_PH_E!J62</f>
        <v>13.551955199999997</v>
      </c>
      <c r="K62" s="52">
        <f>FC_IND_CPC_BC_E!K62+FC_IND_CPC_OC_E!K62+FC_IND_CPC_PH_E!K62</f>
        <v>0</v>
      </c>
      <c r="L62" s="52">
        <f>FC_IND_CPC_BC_E!L62+FC_IND_CPC_OC_E!L62+FC_IND_CPC_PH_E!L62</f>
        <v>6.4959551999999992</v>
      </c>
      <c r="M62" s="52">
        <f>FC_IND_CPC_BC_E!M62+FC_IND_CPC_OC_E!M62+FC_IND_CPC_PH_E!M62</f>
        <v>6.4959551999999983</v>
      </c>
      <c r="N62" s="52">
        <f>FC_IND_CPC_BC_E!N62+FC_IND_CPC_OC_E!N62+FC_IND_CPC_PH_E!N62</f>
        <v>5.9359103999999983</v>
      </c>
      <c r="O62" s="52">
        <f>FC_IND_CPC_BC_E!O62+FC_IND_CPC_OC_E!O62+FC_IND_CPC_PH_E!O62</f>
        <v>14.6720448</v>
      </c>
      <c r="P62" s="52">
        <f>FC_IND_CPC_BC_E!P62+FC_IND_CPC_OC_E!P62+FC_IND_CPC_PH_E!P62</f>
        <v>5.6000448000000018</v>
      </c>
      <c r="Q62" s="52">
        <f>FC_IND_CPC_BC_E!Q62+FC_IND_CPC_OC_E!Q62+FC_IND_CPC_PH_E!Q62</f>
        <v>11.5359552</v>
      </c>
      <c r="R62" s="52">
        <f>FC_IND_CPC_BC_E!R62+FC_IND_CPC_OC_E!R62+FC_IND_CPC_PH_E!R62</f>
        <v>9.8558207999999947</v>
      </c>
      <c r="S62" s="52">
        <f>FC_IND_CPC_BC_E!S62+FC_IND_CPC_OC_E!S62+FC_IND_CPC_PH_E!S62</f>
        <v>15.455865599999994</v>
      </c>
      <c r="T62" s="52">
        <f>FC_IND_CPC_BC_E!T62+FC_IND_CPC_OC_E!T62+FC_IND_CPC_PH_E!T62</f>
        <v>11.065017600000004</v>
      </c>
      <c r="U62" s="52">
        <f>FC_IND_CPC_BC_E!U62+FC_IND_CPC_OC_E!U62+FC_IND_CPC_PH_E!U62</f>
        <v>15.938495999999995</v>
      </c>
      <c r="V62" s="52">
        <f>FC_IND_CPC_BC_E!V62+FC_IND_CPC_OC_E!V62+FC_IND_CPC_PH_E!V62</f>
        <v>41.396544000000006</v>
      </c>
      <c r="W62" s="52">
        <f>FC_IND_CPC_BC_E!W62+FC_IND_CPC_OC_E!W62+FC_IND_CPC_PH_E!W62</f>
        <v>39.372883200000004</v>
      </c>
      <c r="X62" s="52">
        <f>FC_IND_CPC_BC_E!X62+FC_IND_CPC_OC_E!X62+FC_IND_CPC_PH_E!X62</f>
        <v>28.386489599999997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0.4367563200000002</v>
      </c>
      <c r="R64" s="52">
        <f>FC_IND_CPC_BC_E!R64+FC_IND_CPC_OC_E!R64+FC_IND_CPC_PH_E!R64</f>
        <v>0.32766551999999988</v>
      </c>
      <c r="S64" s="52">
        <f>FC_IND_CPC_BC_E!S64+FC_IND_CPC_OC_E!S64+FC_IND_CPC_PH_E!S64</f>
        <v>0.32766551999999988</v>
      </c>
      <c r="T64" s="52">
        <f>FC_IND_CPC_BC_E!T64+FC_IND_CPC_OC_E!T64+FC_IND_CPC_PH_E!T64</f>
        <v>0.29110535999999992</v>
      </c>
      <c r="U64" s="52">
        <f>FC_IND_CPC_BC_E!U64+FC_IND_CPC_OC_E!U64+FC_IND_CPC_PH_E!U64</f>
        <v>0.20442240000000003</v>
      </c>
      <c r="V64" s="52">
        <f>FC_IND_CPC_BC_E!V64+FC_IND_CPC_OC_E!V64+FC_IND_CPC_PH_E!V64</f>
        <v>4.9139999999999996E-2</v>
      </c>
      <c r="W64" s="52">
        <f>FC_IND_CPC_BC_E!W64+FC_IND_CPC_OC_E!W64+FC_IND_CPC_PH_E!W64</f>
        <v>6.1130160000000003E-2</v>
      </c>
      <c r="X64" s="52">
        <f>FC_IND_CPC_BC_E!X64+FC_IND_CPC_OC_E!X64+FC_IND_CPC_PH_E!X64</f>
        <v>8.0982719999999994E-2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1.0276041599999997</v>
      </c>
      <c r="U72" s="55">
        <f>FC_IND_CPC_BC_E!U72+FC_IND_CPC_OC_E!U72+FC_IND_CPC_PH_E!U72</f>
        <v>1.07259408</v>
      </c>
      <c r="V72" s="55">
        <f>FC_IND_CPC_BC_E!V72+FC_IND_CPC_OC_E!V72+FC_IND_CPC_PH_E!V72</f>
        <v>2.9229119999999994E-2</v>
      </c>
      <c r="W72" s="55">
        <f>FC_IND_CPC_BC_E!W72+FC_IND_CPC_OC_E!W72+FC_IND_CPC_PH_E!W72</f>
        <v>8.5967999999999965E-3</v>
      </c>
      <c r="X72" s="55">
        <f>FC_IND_CPC_BC_E!X72+FC_IND_CPC_OC_E!X72+FC_IND_CPC_PH_E!X72</f>
        <v>3.1808160000000002E-2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5244.4313325703488</v>
      </c>
      <c r="D2" s="21">
        <f t="shared" ref="D2:X2" si="0">SUM(D3,D17,D22,D25,D26,D51,D52)</f>
        <v>5017.5333954076614</v>
      </c>
      <c r="E2" s="21">
        <f t="shared" si="0"/>
        <v>4783.3235842294598</v>
      </c>
      <c r="F2" s="21">
        <f t="shared" si="0"/>
        <v>3626.4140576868626</v>
      </c>
      <c r="G2" s="21">
        <f t="shared" si="0"/>
        <v>3465.8530913379273</v>
      </c>
      <c r="H2" s="21">
        <f t="shared" si="0"/>
        <v>3099.7323880766235</v>
      </c>
      <c r="I2" s="21">
        <f t="shared" si="0"/>
        <v>3154.7171623105128</v>
      </c>
      <c r="J2" s="21">
        <f t="shared" si="0"/>
        <v>3256.325041824673</v>
      </c>
      <c r="K2" s="21">
        <f t="shared" si="0"/>
        <v>3899.7570221625078</v>
      </c>
      <c r="L2" s="21">
        <f t="shared" si="0"/>
        <v>3154.1986108560286</v>
      </c>
      <c r="M2" s="21">
        <f t="shared" si="0"/>
        <v>3292.3732015193782</v>
      </c>
      <c r="N2" s="21">
        <f t="shared" si="0"/>
        <v>4307.1373792185968</v>
      </c>
      <c r="O2" s="21">
        <f t="shared" si="0"/>
        <v>5165.0753107462724</v>
      </c>
      <c r="P2" s="21">
        <f t="shared" si="0"/>
        <v>5325.8072552882986</v>
      </c>
      <c r="Q2" s="21">
        <f t="shared" si="0"/>
        <v>5053.9230803315604</v>
      </c>
      <c r="R2" s="21">
        <f t="shared" si="0"/>
        <v>3900.6178379810076</v>
      </c>
      <c r="S2" s="21">
        <f t="shared" si="0"/>
        <v>3854.4181852354509</v>
      </c>
      <c r="T2" s="21">
        <f t="shared" si="0"/>
        <v>4514.7642033358297</v>
      </c>
      <c r="U2" s="21">
        <f t="shared" si="0"/>
        <v>3463.849157091287</v>
      </c>
      <c r="V2" s="21">
        <f t="shared" si="0"/>
        <v>3485.4210413737815</v>
      </c>
      <c r="W2" s="21">
        <f t="shared" si="0"/>
        <v>3380.1511518781072</v>
      </c>
      <c r="X2" s="21">
        <f t="shared" si="0"/>
        <v>3517.8850021944818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3219.6136752875377</v>
      </c>
      <c r="D3" s="24">
        <f t="shared" si="1"/>
        <v>3210.4676232082829</v>
      </c>
      <c r="E3" s="24">
        <f t="shared" si="1"/>
        <v>3033.7219276759579</v>
      </c>
      <c r="F3" s="24">
        <f t="shared" si="1"/>
        <v>1876.0091904134301</v>
      </c>
      <c r="G3" s="24">
        <f t="shared" si="1"/>
        <v>1735.9965911866768</v>
      </c>
      <c r="H3" s="24">
        <f t="shared" si="1"/>
        <v>1733.5658578942187</v>
      </c>
      <c r="I3" s="24">
        <f t="shared" si="1"/>
        <v>1669.7957566015825</v>
      </c>
      <c r="J3" s="24">
        <f t="shared" si="1"/>
        <v>1728.2615227923636</v>
      </c>
      <c r="K3" s="24">
        <f t="shared" si="1"/>
        <v>2681.8459311273018</v>
      </c>
      <c r="L3" s="24">
        <f t="shared" si="1"/>
        <v>2035.7998237311749</v>
      </c>
      <c r="M3" s="24">
        <f t="shared" si="1"/>
        <v>2253.5162939382767</v>
      </c>
      <c r="N3" s="24">
        <f t="shared" si="1"/>
        <v>3048.5219777435159</v>
      </c>
      <c r="O3" s="24">
        <f t="shared" si="1"/>
        <v>3799.7684441141437</v>
      </c>
      <c r="P3" s="24">
        <f t="shared" si="1"/>
        <v>3747.3067757098452</v>
      </c>
      <c r="Q3" s="24">
        <f t="shared" si="1"/>
        <v>3665.5348499340503</v>
      </c>
      <c r="R3" s="24">
        <f t="shared" si="1"/>
        <v>2853.9914876834146</v>
      </c>
      <c r="S3" s="24">
        <f t="shared" si="1"/>
        <v>2952.8635302110115</v>
      </c>
      <c r="T3" s="24">
        <f t="shared" si="1"/>
        <v>3319.4606052752033</v>
      </c>
      <c r="U3" s="24">
        <f t="shared" si="1"/>
        <v>2559.1330646352008</v>
      </c>
      <c r="V3" s="24">
        <f t="shared" si="1"/>
        <v>2472.2450532098815</v>
      </c>
      <c r="W3" s="24">
        <f t="shared" si="1"/>
        <v>2285.8861477870569</v>
      </c>
      <c r="X3" s="24">
        <f t="shared" si="1"/>
        <v>2349.926332932167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3113.4773574574219</v>
      </c>
      <c r="D4" s="19">
        <f t="shared" si="2"/>
        <v>3095.9716829847835</v>
      </c>
      <c r="E4" s="19">
        <f t="shared" si="2"/>
        <v>2910.8074619768936</v>
      </c>
      <c r="F4" s="19">
        <f t="shared" si="2"/>
        <v>1767.0037903104092</v>
      </c>
      <c r="G4" s="19">
        <f t="shared" si="2"/>
        <v>1610.5365354895971</v>
      </c>
      <c r="H4" s="19">
        <f t="shared" si="2"/>
        <v>1640.2800378841762</v>
      </c>
      <c r="I4" s="19">
        <f t="shared" si="2"/>
        <v>1476.0951405457893</v>
      </c>
      <c r="J4" s="19">
        <f t="shared" si="2"/>
        <v>1596.9895024306431</v>
      </c>
      <c r="K4" s="19">
        <f t="shared" si="2"/>
        <v>2603.146349529854</v>
      </c>
      <c r="L4" s="19">
        <f t="shared" si="2"/>
        <v>1989.6713320346901</v>
      </c>
      <c r="M4" s="19">
        <f t="shared" si="2"/>
        <v>2211.241114900999</v>
      </c>
      <c r="N4" s="19">
        <f t="shared" si="2"/>
        <v>2959.3226408076025</v>
      </c>
      <c r="O4" s="19">
        <f t="shared" si="2"/>
        <v>3533.2125536104186</v>
      </c>
      <c r="P4" s="19">
        <f t="shared" si="2"/>
        <v>3498.6426993352457</v>
      </c>
      <c r="Q4" s="19">
        <f t="shared" si="2"/>
        <v>3418.4752274788498</v>
      </c>
      <c r="R4" s="19">
        <f t="shared" si="2"/>
        <v>2631.5767422447557</v>
      </c>
      <c r="S4" s="19">
        <f t="shared" si="2"/>
        <v>2710.9785377256899</v>
      </c>
      <c r="T4" s="19">
        <f t="shared" si="2"/>
        <v>3208.0599669226231</v>
      </c>
      <c r="U4" s="19">
        <f t="shared" si="2"/>
        <v>2455.4267339539265</v>
      </c>
      <c r="V4" s="19">
        <f t="shared" si="2"/>
        <v>2346.9111383709928</v>
      </c>
      <c r="W4" s="19">
        <f t="shared" si="2"/>
        <v>2130.5242345656811</v>
      </c>
      <c r="X4" s="19">
        <f t="shared" si="2"/>
        <v>2232.8865799363493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5.2470404137270217</v>
      </c>
      <c r="T5" s="8">
        <v>156.54265435492641</v>
      </c>
      <c r="U5" s="8">
        <v>103.68072772812275</v>
      </c>
      <c r="V5" s="8">
        <v>110.07131656469521</v>
      </c>
      <c r="W5" s="8">
        <v>25.334438599761995</v>
      </c>
      <c r="X5" s="8">
        <v>67.643028766613156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14.489379018222937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4.4081003247087258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3113.4773574574219</v>
      </c>
      <c r="D7" s="8">
        <v>3081.4823039665607</v>
      </c>
      <c r="E7" s="8">
        <v>2910.8074619768936</v>
      </c>
      <c r="F7" s="8">
        <v>1767.0037903104092</v>
      </c>
      <c r="G7" s="8">
        <v>1610.5365354895971</v>
      </c>
      <c r="H7" s="8">
        <v>1640.2800378841762</v>
      </c>
      <c r="I7" s="8">
        <v>1476.0951405457893</v>
      </c>
      <c r="J7" s="8">
        <v>1596.9895024306431</v>
      </c>
      <c r="K7" s="8">
        <v>2603.146349529854</v>
      </c>
      <c r="L7" s="8">
        <v>1989.6713320346901</v>
      </c>
      <c r="M7" s="8">
        <v>2211.241114900999</v>
      </c>
      <c r="N7" s="8">
        <v>2959.3226408076025</v>
      </c>
      <c r="O7" s="8">
        <v>3528.8044532857098</v>
      </c>
      <c r="P7" s="8">
        <v>3498.6426993352457</v>
      </c>
      <c r="Q7" s="8">
        <v>3418.4752274788498</v>
      </c>
      <c r="R7" s="8">
        <v>2631.5767422447557</v>
      </c>
      <c r="S7" s="8">
        <v>2705.7314973119628</v>
      </c>
      <c r="T7" s="8">
        <v>3051.5173125676965</v>
      </c>
      <c r="U7" s="8">
        <v>2351.7460062258037</v>
      </c>
      <c r="V7" s="8">
        <v>2236.8398218062976</v>
      </c>
      <c r="W7" s="8">
        <v>2105.1897959659191</v>
      </c>
      <c r="X7" s="8">
        <v>2165.2435511697363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106.13631783011571</v>
      </c>
      <c r="D11" s="19">
        <f t="shared" si="4"/>
        <v>114.49594022349932</v>
      </c>
      <c r="E11" s="19">
        <f t="shared" si="4"/>
        <v>122.91446569906451</v>
      </c>
      <c r="F11" s="19">
        <f t="shared" si="4"/>
        <v>109.00540010302103</v>
      </c>
      <c r="G11" s="19">
        <f t="shared" si="4"/>
        <v>125.4600556970798</v>
      </c>
      <c r="H11" s="19">
        <f t="shared" si="4"/>
        <v>93.285820010042542</v>
      </c>
      <c r="I11" s="19">
        <f t="shared" si="4"/>
        <v>193.7006160557932</v>
      </c>
      <c r="J11" s="19">
        <f t="shared" si="4"/>
        <v>131.27202036172045</v>
      </c>
      <c r="K11" s="19">
        <f t="shared" si="4"/>
        <v>78.699581597447704</v>
      </c>
      <c r="L11" s="19">
        <f t="shared" si="4"/>
        <v>46.128491696484886</v>
      </c>
      <c r="M11" s="19">
        <f t="shared" si="4"/>
        <v>42.27517903727761</v>
      </c>
      <c r="N11" s="19">
        <f t="shared" si="4"/>
        <v>89.199336935913493</v>
      </c>
      <c r="O11" s="19">
        <f t="shared" si="4"/>
        <v>266.55589050372521</v>
      </c>
      <c r="P11" s="19">
        <f t="shared" si="4"/>
        <v>248.66407637459955</v>
      </c>
      <c r="Q11" s="19">
        <f t="shared" si="4"/>
        <v>247.05962245520044</v>
      </c>
      <c r="R11" s="19">
        <f t="shared" si="4"/>
        <v>222.41474543865911</v>
      </c>
      <c r="S11" s="19">
        <f t="shared" si="4"/>
        <v>241.88499248532142</v>
      </c>
      <c r="T11" s="19">
        <f t="shared" si="4"/>
        <v>111.40063835258026</v>
      </c>
      <c r="U11" s="19">
        <f t="shared" si="4"/>
        <v>103.70633068127418</v>
      </c>
      <c r="V11" s="19">
        <f t="shared" si="4"/>
        <v>125.33391483888859</v>
      </c>
      <c r="W11" s="19">
        <f t="shared" si="4"/>
        <v>155.36191322137597</v>
      </c>
      <c r="X11" s="19">
        <f t="shared" si="4"/>
        <v>117.03975299581789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1.3616527799546795E-2</v>
      </c>
    </row>
    <row r="13" spans="1:24" ht="11.25" customHeight="1" x14ac:dyDescent="0.2">
      <c r="A13" s="28" t="s">
        <v>16</v>
      </c>
      <c r="B13" s="7" t="s">
        <v>17</v>
      </c>
      <c r="C13" s="8">
        <v>106.13631783011571</v>
      </c>
      <c r="D13" s="8">
        <v>114.49594022349932</v>
      </c>
      <c r="E13" s="8">
        <v>122.91446569906451</v>
      </c>
      <c r="F13" s="8">
        <v>109.00540010302103</v>
      </c>
      <c r="G13" s="8">
        <v>125.4600556970798</v>
      </c>
      <c r="H13" s="8">
        <v>93.285820010042542</v>
      </c>
      <c r="I13" s="8">
        <v>193.7006160557932</v>
      </c>
      <c r="J13" s="8">
        <v>131.27202036172045</v>
      </c>
      <c r="K13" s="8">
        <v>78.699581597447704</v>
      </c>
      <c r="L13" s="8">
        <v>46.128491696484886</v>
      </c>
      <c r="M13" s="8">
        <v>42.27517903727761</v>
      </c>
      <c r="N13" s="8">
        <v>89.199336935913493</v>
      </c>
      <c r="O13" s="8">
        <v>266.55589050372521</v>
      </c>
      <c r="P13" s="8">
        <v>248.66407637459955</v>
      </c>
      <c r="Q13" s="8">
        <v>247.05962245520044</v>
      </c>
      <c r="R13" s="8">
        <v>222.41474543865911</v>
      </c>
      <c r="S13" s="8">
        <v>241.88499248532142</v>
      </c>
      <c r="T13" s="8">
        <v>111.40063835258026</v>
      </c>
      <c r="U13" s="8">
        <v>103.70633068127418</v>
      </c>
      <c r="V13" s="8">
        <v>125.33391483888859</v>
      </c>
      <c r="W13" s="8">
        <v>155.36191322137597</v>
      </c>
      <c r="X13" s="8">
        <v>117.02613646801835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3.2557801838348182</v>
      </c>
      <c r="D17" s="27">
        <f t="shared" si="5"/>
        <v>5.7963757156188542</v>
      </c>
      <c r="E17" s="27">
        <f t="shared" si="5"/>
        <v>9.104461848510347</v>
      </c>
      <c r="F17" s="27">
        <f t="shared" si="5"/>
        <v>20.609073878620812</v>
      </c>
      <c r="G17" s="27">
        <f t="shared" si="5"/>
        <v>19.904127545376554</v>
      </c>
      <c r="H17" s="27">
        <f t="shared" si="5"/>
        <v>17.690421386710657</v>
      </c>
      <c r="I17" s="27">
        <f t="shared" si="5"/>
        <v>14.621655144870259</v>
      </c>
      <c r="J17" s="27">
        <f t="shared" si="5"/>
        <v>18.033317211056847</v>
      </c>
      <c r="K17" s="27">
        <f t="shared" si="5"/>
        <v>17.955838788472708</v>
      </c>
      <c r="L17" s="27">
        <f t="shared" si="5"/>
        <v>10.508857407652361</v>
      </c>
      <c r="M17" s="27">
        <f t="shared" si="5"/>
        <v>13.478829357741654</v>
      </c>
      <c r="N17" s="27">
        <f t="shared" si="5"/>
        <v>17.66306129307025</v>
      </c>
      <c r="O17" s="27">
        <f t="shared" si="5"/>
        <v>20.92136249932615</v>
      </c>
      <c r="P17" s="27">
        <f t="shared" si="5"/>
        <v>21.975799394567236</v>
      </c>
      <c r="Q17" s="27">
        <f t="shared" si="5"/>
        <v>22.063195914760989</v>
      </c>
      <c r="R17" s="27">
        <f t="shared" si="5"/>
        <v>17.850132417710817</v>
      </c>
      <c r="S17" s="27">
        <f t="shared" si="5"/>
        <v>16.950687238198334</v>
      </c>
      <c r="T17" s="27">
        <f t="shared" si="5"/>
        <v>18.816875806464161</v>
      </c>
      <c r="U17" s="27">
        <f t="shared" si="5"/>
        <v>14.078128451168412</v>
      </c>
      <c r="V17" s="27">
        <f t="shared" si="5"/>
        <v>12.946688538961117</v>
      </c>
      <c r="W17" s="27">
        <f t="shared" si="5"/>
        <v>5.7210629979213019</v>
      </c>
      <c r="X17" s="27">
        <f t="shared" si="5"/>
        <v>10.994686524015801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1.4146398034469394</v>
      </c>
      <c r="D19" s="8">
        <v>4.419122020894239</v>
      </c>
      <c r="E19" s="8">
        <v>8.4137531401615089</v>
      </c>
      <c r="F19" s="8">
        <v>18.401378724418802</v>
      </c>
      <c r="G19" s="8">
        <v>16.815205969550345</v>
      </c>
      <c r="H19" s="8">
        <v>16.724393527712174</v>
      </c>
      <c r="I19" s="8">
        <v>14.621655144870259</v>
      </c>
      <c r="J19" s="8">
        <v>18.033317211056847</v>
      </c>
      <c r="K19" s="8">
        <v>17.955838788472708</v>
      </c>
      <c r="L19" s="8">
        <v>10.508857407652361</v>
      </c>
      <c r="M19" s="8">
        <v>13.478829357741654</v>
      </c>
      <c r="N19" s="8">
        <v>17.66306129307025</v>
      </c>
      <c r="O19" s="8">
        <v>20.92136249932615</v>
      </c>
      <c r="P19" s="8">
        <v>21.975799394567236</v>
      </c>
      <c r="Q19" s="8">
        <v>22.063195914760989</v>
      </c>
      <c r="R19" s="8">
        <v>17.850132417710817</v>
      </c>
      <c r="S19" s="8">
        <v>16.950687238198334</v>
      </c>
      <c r="T19" s="8">
        <v>18.816875806464161</v>
      </c>
      <c r="U19" s="8">
        <v>14.078128451168412</v>
      </c>
      <c r="V19" s="8">
        <v>12.946688538961117</v>
      </c>
      <c r="W19" s="8">
        <v>5.7210629979213019</v>
      </c>
      <c r="X19" s="8">
        <v>10.994686524015801</v>
      </c>
    </row>
    <row r="20" spans="1:24" ht="11.25" customHeight="1" x14ac:dyDescent="0.2">
      <c r="A20" s="29" t="s">
        <v>30</v>
      </c>
      <c r="B20" s="7" t="s">
        <v>31</v>
      </c>
      <c r="C20" s="8">
        <v>1.841140380387879</v>
      </c>
      <c r="D20" s="8">
        <v>1.3772536947246157</v>
      </c>
      <c r="E20" s="8">
        <v>0.69070870834883724</v>
      </c>
      <c r="F20" s="8">
        <v>2.2076951542020105</v>
      </c>
      <c r="G20" s="8">
        <v>3.0889215758262103</v>
      </c>
      <c r="H20" s="8">
        <v>0.96602785899848198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1628.4170605850743</v>
      </c>
      <c r="D26" s="27">
        <f t="shared" si="7"/>
        <v>1431.5893017293633</v>
      </c>
      <c r="E26" s="27">
        <f t="shared" si="7"/>
        <v>1422.7514502355555</v>
      </c>
      <c r="F26" s="27">
        <f t="shared" si="7"/>
        <v>1413.8254678982512</v>
      </c>
      <c r="G26" s="27">
        <f t="shared" si="7"/>
        <v>1353.2578027977745</v>
      </c>
      <c r="H26" s="27">
        <f t="shared" si="7"/>
        <v>1019.9852438790206</v>
      </c>
      <c r="I26" s="27">
        <f t="shared" si="7"/>
        <v>1109.947920464439</v>
      </c>
      <c r="J26" s="27">
        <f t="shared" si="7"/>
        <v>1147.1499604200244</v>
      </c>
      <c r="K26" s="27">
        <f t="shared" si="7"/>
        <v>883.70465291030496</v>
      </c>
      <c r="L26" s="27">
        <f t="shared" si="7"/>
        <v>805.04345617493641</v>
      </c>
      <c r="M26" s="27">
        <f t="shared" si="7"/>
        <v>657.75683072798586</v>
      </c>
      <c r="N26" s="27">
        <f t="shared" si="7"/>
        <v>676.16669788079946</v>
      </c>
      <c r="O26" s="27">
        <f t="shared" si="7"/>
        <v>682.64294540920991</v>
      </c>
      <c r="P26" s="27">
        <f t="shared" si="7"/>
        <v>804.15884529556263</v>
      </c>
      <c r="Q26" s="27">
        <f t="shared" si="7"/>
        <v>628.56033676360971</v>
      </c>
      <c r="R26" s="27">
        <f t="shared" si="7"/>
        <v>411.14924731714433</v>
      </c>
      <c r="S26" s="27">
        <f t="shared" si="7"/>
        <v>397.94521683258671</v>
      </c>
      <c r="T26" s="27">
        <f t="shared" si="7"/>
        <v>539.63208682288325</v>
      </c>
      <c r="U26" s="27">
        <f t="shared" si="7"/>
        <v>399.56244811625442</v>
      </c>
      <c r="V26" s="27">
        <f t="shared" si="7"/>
        <v>554.54746198631381</v>
      </c>
      <c r="W26" s="27">
        <f t="shared" si="7"/>
        <v>588.26130415401963</v>
      </c>
      <c r="X26" s="27">
        <f t="shared" si="7"/>
        <v>601.94355285358301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1628.4170605850743</v>
      </c>
      <c r="D33" s="19">
        <f t="shared" si="9"/>
        <v>1431.5893017293633</v>
      </c>
      <c r="E33" s="19">
        <f t="shared" si="9"/>
        <v>1422.7514502355555</v>
      </c>
      <c r="F33" s="19">
        <f t="shared" si="9"/>
        <v>1413.8254678982512</v>
      </c>
      <c r="G33" s="19">
        <f t="shared" si="9"/>
        <v>1353.2578027977745</v>
      </c>
      <c r="H33" s="19">
        <f t="shared" si="9"/>
        <v>1019.9852438790206</v>
      </c>
      <c r="I33" s="19">
        <f t="shared" si="9"/>
        <v>1109.947920464439</v>
      </c>
      <c r="J33" s="19">
        <f t="shared" si="9"/>
        <v>1147.1499604200244</v>
      </c>
      <c r="K33" s="19">
        <f t="shared" si="9"/>
        <v>883.70465291030496</v>
      </c>
      <c r="L33" s="19">
        <f t="shared" si="9"/>
        <v>805.04345617493641</v>
      </c>
      <c r="M33" s="19">
        <f t="shared" si="9"/>
        <v>657.75683072798586</v>
      </c>
      <c r="N33" s="19">
        <f t="shared" si="9"/>
        <v>676.16669788079946</v>
      </c>
      <c r="O33" s="19">
        <f t="shared" si="9"/>
        <v>682.64294540920991</v>
      </c>
      <c r="P33" s="19">
        <f t="shared" si="9"/>
        <v>804.15884529556263</v>
      </c>
      <c r="Q33" s="19">
        <f t="shared" si="9"/>
        <v>628.56033676360971</v>
      </c>
      <c r="R33" s="19">
        <f t="shared" si="9"/>
        <v>411.14924731714433</v>
      </c>
      <c r="S33" s="19">
        <f t="shared" si="9"/>
        <v>397.94521683258671</v>
      </c>
      <c r="T33" s="19">
        <f t="shared" si="9"/>
        <v>539.63208682288325</v>
      </c>
      <c r="U33" s="19">
        <f t="shared" si="9"/>
        <v>399.56244811625442</v>
      </c>
      <c r="V33" s="19">
        <f t="shared" si="9"/>
        <v>554.54746198631381</v>
      </c>
      <c r="W33" s="19">
        <f t="shared" si="9"/>
        <v>588.26130415401963</v>
      </c>
      <c r="X33" s="19">
        <f t="shared" si="9"/>
        <v>601.94355285358301</v>
      </c>
    </row>
    <row r="34" spans="1:24" ht="11.25" customHeight="1" x14ac:dyDescent="0.2">
      <c r="A34" s="28" t="s">
        <v>54</v>
      </c>
      <c r="B34" s="7" t="s">
        <v>55</v>
      </c>
      <c r="C34" s="8">
        <v>864.38315341428108</v>
      </c>
      <c r="D34" s="8">
        <v>783.55560545261847</v>
      </c>
      <c r="E34" s="8">
        <v>793.49963112976855</v>
      </c>
      <c r="F34" s="8">
        <v>821.30040889849909</v>
      </c>
      <c r="G34" s="8">
        <v>807.5836762822637</v>
      </c>
      <c r="H34" s="8">
        <v>651.37674711962643</v>
      </c>
      <c r="I34" s="8">
        <v>739.55832548182684</v>
      </c>
      <c r="J34" s="8">
        <v>799.12791350184091</v>
      </c>
      <c r="K34" s="8">
        <v>682.00012541011915</v>
      </c>
      <c r="L34" s="8">
        <v>589.2449474416095</v>
      </c>
      <c r="M34" s="8">
        <v>478.79661863740267</v>
      </c>
      <c r="N34" s="8">
        <v>456.94481941674388</v>
      </c>
      <c r="O34" s="8">
        <v>442.63604741592701</v>
      </c>
      <c r="P34" s="8">
        <v>534.44608744579818</v>
      </c>
      <c r="Q34" s="8">
        <v>456.68295603730093</v>
      </c>
      <c r="R34" s="8">
        <v>286.70482956632037</v>
      </c>
      <c r="S34" s="8">
        <v>295.07774006971101</v>
      </c>
      <c r="T34" s="8">
        <v>419.2802312739172</v>
      </c>
      <c r="U34" s="8">
        <v>309.07097364966279</v>
      </c>
      <c r="V34" s="8">
        <v>457.67740992597561</v>
      </c>
      <c r="W34" s="8">
        <v>501.24198279887469</v>
      </c>
      <c r="X34" s="8">
        <v>568.27061531588777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2.9042791517938236</v>
      </c>
      <c r="M36" s="8">
        <v>4.3002664336640191</v>
      </c>
      <c r="N36" s="8">
        <v>5.7010676606456077</v>
      </c>
      <c r="O36" s="8">
        <v>6.9477007142214866</v>
      </c>
      <c r="P36" s="8">
        <v>9.065467656080699</v>
      </c>
      <c r="Q36" s="8">
        <v>6.7596583391513549</v>
      </c>
      <c r="R36" s="8">
        <v>9.4717814553541917</v>
      </c>
      <c r="S36" s="8">
        <v>11.268339068622032</v>
      </c>
      <c r="T36" s="8">
        <v>13.043449655780009</v>
      </c>
      <c r="U36" s="8">
        <v>10.212457315285352</v>
      </c>
      <c r="V36" s="8">
        <v>10.921688936396459</v>
      </c>
      <c r="W36" s="8">
        <v>8.8010035591840818</v>
      </c>
      <c r="X36" s="8">
        <v>10.651656754506659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3.0544391529111867</v>
      </c>
      <c r="M37" s="8">
        <v>0</v>
      </c>
      <c r="N37" s="8">
        <v>2.0152556299881597</v>
      </c>
      <c r="O37" s="8">
        <v>2.4700672288835208</v>
      </c>
      <c r="P37" s="8">
        <v>2.4154975543133959</v>
      </c>
      <c r="Q37" s="8">
        <v>0</v>
      </c>
      <c r="R37" s="8">
        <v>0</v>
      </c>
      <c r="S37" s="8">
        <v>0</v>
      </c>
      <c r="T37" s="8">
        <v>0.3649977100953139</v>
      </c>
      <c r="U37" s="8">
        <v>0.35780059512256895</v>
      </c>
      <c r="V37" s="8">
        <v>0.31156899447905922</v>
      </c>
      <c r="W37" s="8">
        <v>4.9450037369603746E-2</v>
      </c>
      <c r="X37" s="8">
        <v>1.2020138312818512E-2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2.0854939868743769</v>
      </c>
      <c r="E41" s="8">
        <v>2.0917988653227635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2.1136281369860525E-3</v>
      </c>
      <c r="U41" s="8">
        <v>2.719544856322403E-2</v>
      </c>
      <c r="V41" s="8">
        <v>3.4225834459738098E-2</v>
      </c>
      <c r="W41" s="8">
        <v>2.0183559359569184E-2</v>
      </c>
      <c r="X41" s="8">
        <v>4.1960089907317713E-2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49.433950147779754</v>
      </c>
      <c r="D43" s="8">
        <v>235.52390869619117</v>
      </c>
      <c r="E43" s="8">
        <v>210.46371173644559</v>
      </c>
      <c r="F43" s="8">
        <v>212.20763104285845</v>
      </c>
      <c r="G43" s="8">
        <v>183.10674922173877</v>
      </c>
      <c r="H43" s="8">
        <v>175.39063465606736</v>
      </c>
      <c r="I43" s="8">
        <v>184.29585426995371</v>
      </c>
      <c r="J43" s="8">
        <v>172.86720943962055</v>
      </c>
      <c r="K43" s="8">
        <v>170.29746032270353</v>
      </c>
      <c r="L43" s="8">
        <v>168.02033877064119</v>
      </c>
      <c r="M43" s="8">
        <v>151.7257361933986</v>
      </c>
      <c r="N43" s="8">
        <v>175.01966191630805</v>
      </c>
      <c r="O43" s="8">
        <v>196.00581178272449</v>
      </c>
      <c r="P43" s="8">
        <v>231.64066086769211</v>
      </c>
      <c r="Q43" s="8">
        <v>141.08402469856864</v>
      </c>
      <c r="R43" s="8">
        <v>86.684525333272717</v>
      </c>
      <c r="S43" s="8">
        <v>71.567332192953231</v>
      </c>
      <c r="T43" s="8">
        <v>88.316342590553688</v>
      </c>
      <c r="U43" s="8">
        <v>66.297158496472377</v>
      </c>
      <c r="V43" s="8">
        <v>74.316589291901082</v>
      </c>
      <c r="W43" s="8">
        <v>69.95401508918917</v>
      </c>
      <c r="X43" s="8">
        <v>12.717543429813183</v>
      </c>
    </row>
    <row r="44" spans="1:24" ht="11.25" customHeight="1" x14ac:dyDescent="0.2">
      <c r="A44" s="28" t="s">
        <v>74</v>
      </c>
      <c r="B44" s="7" t="s">
        <v>75</v>
      </c>
      <c r="C44" s="8">
        <v>691.8401288863771</v>
      </c>
      <c r="D44" s="8">
        <v>387.00869219451693</v>
      </c>
      <c r="E44" s="8">
        <v>402.9958549850702</v>
      </c>
      <c r="F44" s="8">
        <v>368.76915486846559</v>
      </c>
      <c r="G44" s="8">
        <v>362.56737729377215</v>
      </c>
      <c r="H44" s="8">
        <v>191.39345735427207</v>
      </c>
      <c r="I44" s="8">
        <v>184.32032533716924</v>
      </c>
      <c r="J44" s="8">
        <v>175.15483747856308</v>
      </c>
      <c r="K44" s="8">
        <v>31.407067177482286</v>
      </c>
      <c r="L44" s="8">
        <v>41.819451657980743</v>
      </c>
      <c r="M44" s="8">
        <v>22.934209463520528</v>
      </c>
      <c r="N44" s="8">
        <v>36.485893257113837</v>
      </c>
      <c r="O44" s="8">
        <v>34.583318267453521</v>
      </c>
      <c r="P44" s="8">
        <v>26.591131771678235</v>
      </c>
      <c r="Q44" s="8">
        <v>24.03369768858871</v>
      </c>
      <c r="R44" s="8">
        <v>28.288110962197116</v>
      </c>
      <c r="S44" s="8">
        <v>20.031805501300447</v>
      </c>
      <c r="T44" s="8">
        <v>18.552766713054019</v>
      </c>
      <c r="U44" s="8">
        <v>13.535266709804741</v>
      </c>
      <c r="V44" s="8">
        <v>11.215265786925848</v>
      </c>
      <c r="W44" s="8">
        <v>8.1216554983433724</v>
      </c>
      <c r="X44" s="8">
        <v>10.179830447510135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22.759828136636397</v>
      </c>
      <c r="D50" s="8">
        <v>23.415601399162426</v>
      </c>
      <c r="E50" s="8">
        <v>13.700453518948317</v>
      </c>
      <c r="F50" s="8">
        <v>11.548273088427981</v>
      </c>
      <c r="G50" s="8">
        <v>0</v>
      </c>
      <c r="H50" s="8">
        <v>1.8244047490546411</v>
      </c>
      <c r="I50" s="8">
        <v>1.7734153754893849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7.2185251345981971E-2</v>
      </c>
      <c r="U50" s="8">
        <v>6.1595901343383948E-2</v>
      </c>
      <c r="V50" s="8">
        <v>7.0713216176039873E-2</v>
      </c>
      <c r="W50" s="8">
        <v>7.3013611699136949E-2</v>
      </c>
      <c r="X50" s="8">
        <v>6.9926677645206103E-2</v>
      </c>
    </row>
    <row r="51" spans="1:24" ht="11.25" customHeight="1" x14ac:dyDescent="0.2">
      <c r="A51" s="25" t="s">
        <v>88</v>
      </c>
      <c r="B51" s="26" t="s">
        <v>89</v>
      </c>
      <c r="C51" s="27">
        <v>337.27436940242683</v>
      </c>
      <c r="D51" s="27">
        <v>311.15806257313614</v>
      </c>
      <c r="E51" s="27">
        <v>263.89098131847504</v>
      </c>
      <c r="F51" s="27">
        <v>234.24048490673781</v>
      </c>
      <c r="G51" s="27">
        <v>261.0233881605775</v>
      </c>
      <c r="H51" s="27">
        <v>278.0261084983515</v>
      </c>
      <c r="I51" s="27">
        <v>302.60524665456376</v>
      </c>
      <c r="J51" s="27">
        <v>300.4653150227021</v>
      </c>
      <c r="K51" s="27">
        <v>271.26225938125509</v>
      </c>
      <c r="L51" s="27">
        <v>261.94828962209795</v>
      </c>
      <c r="M51" s="27">
        <v>314.33429226288257</v>
      </c>
      <c r="N51" s="27">
        <v>497.14140548646844</v>
      </c>
      <c r="O51" s="27">
        <v>595.93504329464452</v>
      </c>
      <c r="P51" s="27">
        <v>631.41216434415799</v>
      </c>
      <c r="Q51" s="27">
        <v>618.61643162995006</v>
      </c>
      <c r="R51" s="27">
        <v>531.35005425805809</v>
      </c>
      <c r="S51" s="27">
        <v>427.09567485943705</v>
      </c>
      <c r="T51" s="27">
        <v>491.48023776564764</v>
      </c>
      <c r="U51" s="27">
        <v>435.98244713787369</v>
      </c>
      <c r="V51" s="27">
        <v>417.43683367780648</v>
      </c>
      <c r="W51" s="27">
        <v>476.53612018222759</v>
      </c>
      <c r="X51" s="27">
        <v>525.71565862096816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55.870447111475585</v>
      </c>
      <c r="D52" s="27">
        <f t="shared" si="10"/>
        <v>58.522032181260045</v>
      </c>
      <c r="E52" s="27">
        <f t="shared" si="10"/>
        <v>53.854763150961318</v>
      </c>
      <c r="F52" s="27">
        <f t="shared" si="10"/>
        <v>81.729840589822231</v>
      </c>
      <c r="G52" s="27">
        <f t="shared" si="10"/>
        <v>95.671181647521749</v>
      </c>
      <c r="H52" s="27">
        <f t="shared" si="10"/>
        <v>50.464756418322537</v>
      </c>
      <c r="I52" s="27">
        <f t="shared" si="10"/>
        <v>57.746583445057297</v>
      </c>
      <c r="J52" s="27">
        <f t="shared" si="10"/>
        <v>62.41492637852636</v>
      </c>
      <c r="K52" s="27">
        <f t="shared" si="10"/>
        <v>44.988339955173267</v>
      </c>
      <c r="L52" s="27">
        <f t="shared" si="10"/>
        <v>40.898183920166737</v>
      </c>
      <c r="M52" s="27">
        <f t="shared" si="10"/>
        <v>53.286955232491209</v>
      </c>
      <c r="N52" s="27">
        <f t="shared" si="10"/>
        <v>67.644236814742513</v>
      </c>
      <c r="O52" s="27">
        <f t="shared" si="10"/>
        <v>65.807515428948221</v>
      </c>
      <c r="P52" s="27">
        <f t="shared" si="10"/>
        <v>120.9536705441662</v>
      </c>
      <c r="Q52" s="27">
        <f t="shared" si="10"/>
        <v>119.14826608919013</v>
      </c>
      <c r="R52" s="27">
        <f t="shared" si="10"/>
        <v>86.276916304679787</v>
      </c>
      <c r="S52" s="27">
        <f t="shared" si="10"/>
        <v>59.563076094217294</v>
      </c>
      <c r="T52" s="27">
        <f t="shared" si="10"/>
        <v>145.37439766563176</v>
      </c>
      <c r="U52" s="27">
        <f t="shared" si="10"/>
        <v>55.093068750789236</v>
      </c>
      <c r="V52" s="27">
        <f t="shared" si="10"/>
        <v>28.245003960818455</v>
      </c>
      <c r="W52" s="27">
        <f t="shared" si="10"/>
        <v>23.746516756881945</v>
      </c>
      <c r="X52" s="27">
        <f t="shared" si="10"/>
        <v>29.304771263747547</v>
      </c>
    </row>
    <row r="53" spans="1:24" ht="11.25" customHeight="1" x14ac:dyDescent="0.2">
      <c r="A53" s="29" t="s">
        <v>116</v>
      </c>
      <c r="B53" s="7" t="s">
        <v>117</v>
      </c>
      <c r="C53" s="8">
        <v>55.870447111475585</v>
      </c>
      <c r="D53" s="8">
        <v>58.522032181260045</v>
      </c>
      <c r="E53" s="8">
        <v>53.854763150961318</v>
      </c>
      <c r="F53" s="8">
        <v>81.729840589822231</v>
      </c>
      <c r="G53" s="8">
        <v>95.671181647521749</v>
      </c>
      <c r="H53" s="8">
        <v>50.464756418322537</v>
      </c>
      <c r="I53" s="8">
        <v>57.746583445057297</v>
      </c>
      <c r="J53" s="8">
        <v>62.41492637852636</v>
      </c>
      <c r="K53" s="8">
        <v>44.988339955173267</v>
      </c>
      <c r="L53" s="8">
        <v>40.898183920166737</v>
      </c>
      <c r="M53" s="8">
        <v>53.286955232491209</v>
      </c>
      <c r="N53" s="8">
        <v>67.644236814742513</v>
      </c>
      <c r="O53" s="8">
        <v>65.807515428948221</v>
      </c>
      <c r="P53" s="8">
        <v>120.9536705441662</v>
      </c>
      <c r="Q53" s="8">
        <v>119.14826608919013</v>
      </c>
      <c r="R53" s="8">
        <v>86.276916304679787</v>
      </c>
      <c r="S53" s="8">
        <v>59.563076094217294</v>
      </c>
      <c r="T53" s="8">
        <v>145.37439766563176</v>
      </c>
      <c r="U53" s="8">
        <v>55.093068750789236</v>
      </c>
      <c r="V53" s="8">
        <v>28.245003960818455</v>
      </c>
      <c r="W53" s="8">
        <v>23.746516756881945</v>
      </c>
      <c r="X53" s="8">
        <v>29.304771263747547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7.4450967053760975E-2</v>
      </c>
      <c r="F61" s="49">
        <f t="shared" si="11"/>
        <v>11.19296693223864</v>
      </c>
      <c r="G61" s="49">
        <f t="shared" si="11"/>
        <v>6.5827244453293767</v>
      </c>
      <c r="H61" s="49">
        <f t="shared" si="11"/>
        <v>10.609322617398311</v>
      </c>
      <c r="I61" s="49">
        <f t="shared" si="11"/>
        <v>0</v>
      </c>
      <c r="J61" s="49">
        <f t="shared" si="11"/>
        <v>8.3663248389165918</v>
      </c>
      <c r="K61" s="49">
        <f t="shared" si="11"/>
        <v>0</v>
      </c>
      <c r="L61" s="49">
        <f t="shared" si="11"/>
        <v>3.1812569983064001</v>
      </c>
      <c r="M61" s="49">
        <f t="shared" si="11"/>
        <v>3.1436699129665726</v>
      </c>
      <c r="N61" s="49">
        <f t="shared" si="11"/>
        <v>3.835939346706835</v>
      </c>
      <c r="O61" s="49">
        <f t="shared" si="11"/>
        <v>11.621272099147303</v>
      </c>
      <c r="P61" s="49">
        <f t="shared" si="11"/>
        <v>4.3376285132100216</v>
      </c>
      <c r="Q61" s="49">
        <f t="shared" si="11"/>
        <v>9.215510602883997</v>
      </c>
      <c r="R61" s="49">
        <f t="shared" si="11"/>
        <v>6.5618004609947951</v>
      </c>
      <c r="S61" s="49">
        <f t="shared" si="11"/>
        <v>10.08056922025318</v>
      </c>
      <c r="T61" s="49">
        <f t="shared" si="11"/>
        <v>8.4276029925310123</v>
      </c>
      <c r="U61" s="49">
        <f t="shared" si="11"/>
        <v>8.913864226719781</v>
      </c>
      <c r="V61" s="49">
        <f t="shared" si="11"/>
        <v>20.852082540977168</v>
      </c>
      <c r="W61" s="49">
        <f t="shared" si="11"/>
        <v>19.842455165113243</v>
      </c>
      <c r="X61" s="49">
        <f t="shared" si="11"/>
        <v>14.302991789725057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7.4450967053760975E-2</v>
      </c>
      <c r="F62" s="52">
        <v>11.19296693223864</v>
      </c>
      <c r="G62" s="52">
        <v>6.5827244453293767</v>
      </c>
      <c r="H62" s="52">
        <v>10.609322617398311</v>
      </c>
      <c r="I62" s="52">
        <v>0</v>
      </c>
      <c r="J62" s="52">
        <v>8.3663248389165918</v>
      </c>
      <c r="K62" s="52">
        <v>0</v>
      </c>
      <c r="L62" s="52">
        <v>3.1812569983064001</v>
      </c>
      <c r="M62" s="52">
        <v>3.1436699129665726</v>
      </c>
      <c r="N62" s="52">
        <v>3.835939346706835</v>
      </c>
      <c r="O62" s="52">
        <v>11.621272099147303</v>
      </c>
      <c r="P62" s="52">
        <v>4.3376285132100216</v>
      </c>
      <c r="Q62" s="52">
        <v>8.88336173137942</v>
      </c>
      <c r="R62" s="52">
        <v>6.3529513050290021</v>
      </c>
      <c r="S62" s="52">
        <v>9.8738627098946985</v>
      </c>
      <c r="T62" s="52">
        <v>7.5295332173047367</v>
      </c>
      <c r="U62" s="52">
        <v>8.249281716592936</v>
      </c>
      <c r="V62" s="52">
        <v>20.812823021301586</v>
      </c>
      <c r="W62" s="52">
        <v>19.807601288741935</v>
      </c>
      <c r="X62" s="52">
        <v>14.246696929921915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0.33214887150457661</v>
      </c>
      <c r="R64" s="52">
        <v>0.20884915596579331</v>
      </c>
      <c r="S64" s="52">
        <v>0.20670651035848142</v>
      </c>
      <c r="T64" s="52">
        <v>0.19587029031960387</v>
      </c>
      <c r="U64" s="52">
        <v>0.10471538414978956</v>
      </c>
      <c r="V64" s="52">
        <v>2.4426329569696894E-2</v>
      </c>
      <c r="W64" s="52">
        <v>3.0483288610199458E-2</v>
      </c>
      <c r="X64" s="52">
        <v>4.017947518367522E-2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0.70219948490667194</v>
      </c>
      <c r="U72" s="55">
        <v>0.55986712597705435</v>
      </c>
      <c r="V72" s="55">
        <v>1.4833190105886768E-2</v>
      </c>
      <c r="W72" s="55">
        <v>4.3705877611081162E-3</v>
      </c>
      <c r="X72" s="55">
        <v>1.6115384619465892E-2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2788.0405939433454</v>
      </c>
      <c r="D2" s="21">
        <f t="shared" ref="D2:X2" si="0">SUM(D3,D17,D22,D25,D26,D51,D52)</f>
        <v>2440.9276190787482</v>
      </c>
      <c r="E2" s="21">
        <f t="shared" si="0"/>
        <v>2276.4453998352178</v>
      </c>
      <c r="F2" s="21">
        <f t="shared" si="0"/>
        <v>1800.1205032596374</v>
      </c>
      <c r="G2" s="21">
        <f t="shared" si="0"/>
        <v>1948.1570794894822</v>
      </c>
      <c r="H2" s="21">
        <f t="shared" si="0"/>
        <v>1774.9117261669403</v>
      </c>
      <c r="I2" s="21">
        <f t="shared" si="0"/>
        <v>1949.4820721811498</v>
      </c>
      <c r="J2" s="21">
        <f t="shared" si="0"/>
        <v>1841.9881877051503</v>
      </c>
      <c r="K2" s="21">
        <f t="shared" si="0"/>
        <v>2191.3257775045086</v>
      </c>
      <c r="L2" s="21">
        <f t="shared" si="0"/>
        <v>3036.6391552459345</v>
      </c>
      <c r="M2" s="21">
        <f t="shared" si="0"/>
        <v>3252.0847540007912</v>
      </c>
      <c r="N2" s="21">
        <f t="shared" si="0"/>
        <v>2155.4239895634705</v>
      </c>
      <c r="O2" s="21">
        <f t="shared" si="0"/>
        <v>1172.7043568338913</v>
      </c>
      <c r="P2" s="21">
        <f t="shared" si="0"/>
        <v>1357.1846503098816</v>
      </c>
      <c r="Q2" s="21">
        <f t="shared" si="0"/>
        <v>1300.0117297188197</v>
      </c>
      <c r="R2" s="21">
        <f t="shared" si="0"/>
        <v>1926.5955967630866</v>
      </c>
      <c r="S2" s="21">
        <f t="shared" si="0"/>
        <v>1960.0036801309773</v>
      </c>
      <c r="T2" s="21">
        <f t="shared" si="0"/>
        <v>1916.596519348516</v>
      </c>
      <c r="U2" s="21">
        <f t="shared" si="0"/>
        <v>3012.6833693415947</v>
      </c>
      <c r="V2" s="21">
        <f t="shared" si="0"/>
        <v>3213.5960760124885</v>
      </c>
      <c r="W2" s="21">
        <f t="shared" si="0"/>
        <v>3113.4125051291994</v>
      </c>
      <c r="X2" s="21">
        <f t="shared" si="0"/>
        <v>3244.7218873173524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1687.0971597964594</v>
      </c>
      <c r="D3" s="24">
        <f t="shared" ref="D3:W3" si="2">SUM(D4,D8,D11)</f>
        <v>1539.596156211363</v>
      </c>
      <c r="E3" s="24">
        <f t="shared" si="2"/>
        <v>1422.9336128234481</v>
      </c>
      <c r="F3" s="24">
        <f t="shared" si="2"/>
        <v>911.38738455337977</v>
      </c>
      <c r="G3" s="24">
        <f t="shared" si="2"/>
        <v>957.38506932500832</v>
      </c>
      <c r="H3" s="24">
        <f t="shared" si="2"/>
        <v>975.06540294607089</v>
      </c>
      <c r="I3" s="24">
        <f t="shared" si="2"/>
        <v>1012.1589456028942</v>
      </c>
      <c r="J3" s="24">
        <f t="shared" si="2"/>
        <v>958.41913923455354</v>
      </c>
      <c r="K3" s="24">
        <f t="shared" si="2"/>
        <v>1488.136595714848</v>
      </c>
      <c r="L3" s="24">
        <f t="shared" si="2"/>
        <v>1932.1369799258064</v>
      </c>
      <c r="M3" s="24">
        <f t="shared" si="2"/>
        <v>2197.7737487715781</v>
      </c>
      <c r="N3" s="24">
        <f t="shared" si="2"/>
        <v>1509.1271219152504</v>
      </c>
      <c r="O3" s="24">
        <f t="shared" si="2"/>
        <v>854.59602503200472</v>
      </c>
      <c r="P3" s="24">
        <f t="shared" si="2"/>
        <v>944.86078821218678</v>
      </c>
      <c r="Q3" s="24">
        <f t="shared" si="2"/>
        <v>933.51324937483696</v>
      </c>
      <c r="R3" s="24">
        <f t="shared" si="2"/>
        <v>1396.8927528653733</v>
      </c>
      <c r="S3" s="24">
        <f t="shared" si="2"/>
        <v>1489.0692562889319</v>
      </c>
      <c r="T3" s="24">
        <f t="shared" si="2"/>
        <v>1395.2147481408142</v>
      </c>
      <c r="U3" s="24">
        <f t="shared" si="2"/>
        <v>2203.3984228329659</v>
      </c>
      <c r="V3" s="24">
        <f t="shared" si="2"/>
        <v>2251.9898429172963</v>
      </c>
      <c r="W3" s="24">
        <f t="shared" si="2"/>
        <v>2077.5589113612214</v>
      </c>
      <c r="X3" s="24">
        <f t="shared" ref="X3" si="3">SUM(X4,X8,X11)</f>
        <v>2135.788266561568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1631.4810833283873</v>
      </c>
      <c r="D4" s="19">
        <f t="shared" ref="D4:W4" si="5">SUM(D5:D7)</f>
        <v>1484.689042931165</v>
      </c>
      <c r="E4" s="19">
        <f t="shared" si="5"/>
        <v>1365.281946350701</v>
      </c>
      <c r="F4" s="19">
        <f t="shared" si="5"/>
        <v>858.43127591075984</v>
      </c>
      <c r="G4" s="19">
        <f t="shared" si="5"/>
        <v>888.19508085909661</v>
      </c>
      <c r="H4" s="19">
        <f t="shared" si="5"/>
        <v>922.59564803999729</v>
      </c>
      <c r="I4" s="19">
        <f t="shared" si="5"/>
        <v>894.74589641136834</v>
      </c>
      <c r="J4" s="19">
        <f t="shared" si="5"/>
        <v>885.62135076248069</v>
      </c>
      <c r="K4" s="19">
        <f t="shared" si="5"/>
        <v>1444.4667763254174</v>
      </c>
      <c r="L4" s="19">
        <f t="shared" si="5"/>
        <v>1888.3573491408752</v>
      </c>
      <c r="M4" s="19">
        <f t="shared" si="5"/>
        <v>2156.5442804235263</v>
      </c>
      <c r="N4" s="19">
        <f t="shared" si="5"/>
        <v>1464.9702683286205</v>
      </c>
      <c r="O4" s="19">
        <f t="shared" si="5"/>
        <v>794.64563389008936</v>
      </c>
      <c r="P4" s="19">
        <f t="shared" si="5"/>
        <v>882.16164206105464</v>
      </c>
      <c r="Q4" s="19">
        <f t="shared" si="5"/>
        <v>870.59380094792482</v>
      </c>
      <c r="R4" s="19">
        <f t="shared" si="5"/>
        <v>1288.0313398673106</v>
      </c>
      <c r="S4" s="19">
        <f t="shared" si="5"/>
        <v>1367.0915549212589</v>
      </c>
      <c r="T4" s="19">
        <f t="shared" si="5"/>
        <v>1348.391534352761</v>
      </c>
      <c r="U4" s="19">
        <f t="shared" si="5"/>
        <v>2114.1078858856476</v>
      </c>
      <c r="V4" s="19">
        <f t="shared" si="5"/>
        <v>2137.822073495016</v>
      </c>
      <c r="W4" s="19">
        <f t="shared" si="5"/>
        <v>1936.3561101579892</v>
      </c>
      <c r="X4" s="19">
        <f t="shared" ref="X4" si="6">SUM(X5:X7)</f>
        <v>2029.4138123216242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2.6459761809676778</v>
      </c>
      <c r="T5" s="8">
        <v>65.797021275688749</v>
      </c>
      <c r="U5" s="8">
        <v>89.268492956181959</v>
      </c>
      <c r="V5" s="8">
        <v>100.26493392246428</v>
      </c>
      <c r="W5" s="8">
        <v>23.025551263007333</v>
      </c>
      <c r="X5" s="8">
        <v>61.479028142193812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6.9484557579973325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0.99141436401833616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1631.4810833283873</v>
      </c>
      <c r="D7" s="8">
        <v>1477.7405871731676</v>
      </c>
      <c r="E7" s="8">
        <v>1365.281946350701</v>
      </c>
      <c r="F7" s="8">
        <v>858.43127591075984</v>
      </c>
      <c r="G7" s="8">
        <v>888.19508085909661</v>
      </c>
      <c r="H7" s="8">
        <v>922.59564803999729</v>
      </c>
      <c r="I7" s="8">
        <v>894.74589641136834</v>
      </c>
      <c r="J7" s="8">
        <v>885.62135076248069</v>
      </c>
      <c r="K7" s="8">
        <v>1444.4667763254174</v>
      </c>
      <c r="L7" s="8">
        <v>1888.3573491408752</v>
      </c>
      <c r="M7" s="8">
        <v>2156.5442804235263</v>
      </c>
      <c r="N7" s="8">
        <v>1464.9702683286205</v>
      </c>
      <c r="O7" s="8">
        <v>793.65421952607107</v>
      </c>
      <c r="P7" s="8">
        <v>882.16164206105464</v>
      </c>
      <c r="Q7" s="8">
        <v>870.59380094792482</v>
      </c>
      <c r="R7" s="8">
        <v>1288.0313398673106</v>
      </c>
      <c r="S7" s="8">
        <v>1364.4455787402912</v>
      </c>
      <c r="T7" s="8">
        <v>1282.5945130770722</v>
      </c>
      <c r="U7" s="8">
        <v>2024.8393929294655</v>
      </c>
      <c r="V7" s="8">
        <v>2037.5571395725517</v>
      </c>
      <c r="W7" s="8">
        <v>1913.3305588949818</v>
      </c>
      <c r="X7" s="8">
        <v>1967.9347841794304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55.616076468072151</v>
      </c>
      <c r="D11" s="19">
        <f t="shared" si="8"/>
        <v>54.907113280198104</v>
      </c>
      <c r="E11" s="19">
        <f t="shared" si="8"/>
        <v>57.651666472747067</v>
      </c>
      <c r="F11" s="19">
        <f t="shared" si="8"/>
        <v>52.956108642619924</v>
      </c>
      <c r="G11" s="19">
        <f t="shared" si="8"/>
        <v>69.189988465911654</v>
      </c>
      <c r="H11" s="19">
        <f t="shared" si="8"/>
        <v>52.469754906073547</v>
      </c>
      <c r="I11" s="19">
        <f t="shared" si="8"/>
        <v>117.41304919152581</v>
      </c>
      <c r="J11" s="19">
        <f t="shared" si="8"/>
        <v>72.797788472072796</v>
      </c>
      <c r="K11" s="19">
        <f t="shared" si="8"/>
        <v>43.669819389430643</v>
      </c>
      <c r="L11" s="19">
        <f t="shared" si="8"/>
        <v>43.779630784931243</v>
      </c>
      <c r="M11" s="19">
        <f t="shared" si="8"/>
        <v>41.229468348051832</v>
      </c>
      <c r="N11" s="19">
        <f t="shared" si="8"/>
        <v>44.156853586629879</v>
      </c>
      <c r="O11" s="19">
        <f t="shared" si="8"/>
        <v>59.950391141915304</v>
      </c>
      <c r="P11" s="19">
        <f t="shared" si="8"/>
        <v>62.69914615113219</v>
      </c>
      <c r="Q11" s="19">
        <f t="shared" si="8"/>
        <v>62.91944842691214</v>
      </c>
      <c r="R11" s="19">
        <f t="shared" si="8"/>
        <v>108.86141299806273</v>
      </c>
      <c r="S11" s="19">
        <f t="shared" si="8"/>
        <v>121.97770136767302</v>
      </c>
      <c r="T11" s="19">
        <f t="shared" si="8"/>
        <v>46.823213788053167</v>
      </c>
      <c r="U11" s="19">
        <f t="shared" si="8"/>
        <v>89.290536947318387</v>
      </c>
      <c r="V11" s="19">
        <f t="shared" si="8"/>
        <v>114.16776942228016</v>
      </c>
      <c r="W11" s="19">
        <f t="shared" si="8"/>
        <v>141.20280120323235</v>
      </c>
      <c r="X11" s="19">
        <f t="shared" si="8"/>
        <v>106.37445423994392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1.2375715739690353E-2</v>
      </c>
    </row>
    <row r="13" spans="1:24" ht="11.25" customHeight="1" x14ac:dyDescent="0.2">
      <c r="A13" s="28" t="s">
        <v>16</v>
      </c>
      <c r="B13" s="7" t="s">
        <v>17</v>
      </c>
      <c r="C13" s="8">
        <v>55.616076468072151</v>
      </c>
      <c r="D13" s="8">
        <v>54.907113280198104</v>
      </c>
      <c r="E13" s="8">
        <v>57.651666472747067</v>
      </c>
      <c r="F13" s="8">
        <v>52.956108642619924</v>
      </c>
      <c r="G13" s="8">
        <v>69.189988465911654</v>
      </c>
      <c r="H13" s="8">
        <v>52.469754906073547</v>
      </c>
      <c r="I13" s="8">
        <v>117.41304919152581</v>
      </c>
      <c r="J13" s="8">
        <v>72.797788472072796</v>
      </c>
      <c r="K13" s="8">
        <v>43.669819389430643</v>
      </c>
      <c r="L13" s="8">
        <v>43.779630784931243</v>
      </c>
      <c r="M13" s="8">
        <v>41.229468348051832</v>
      </c>
      <c r="N13" s="8">
        <v>44.156853586629879</v>
      </c>
      <c r="O13" s="8">
        <v>59.950391141915304</v>
      </c>
      <c r="P13" s="8">
        <v>62.69914615113219</v>
      </c>
      <c r="Q13" s="8">
        <v>62.91944842691214</v>
      </c>
      <c r="R13" s="8">
        <v>108.86141299806273</v>
      </c>
      <c r="S13" s="8">
        <v>121.97770136767302</v>
      </c>
      <c r="T13" s="8">
        <v>46.823213788053167</v>
      </c>
      <c r="U13" s="8">
        <v>89.290536947318387</v>
      </c>
      <c r="V13" s="8">
        <v>114.16776942228016</v>
      </c>
      <c r="W13" s="8">
        <v>141.20280120323235</v>
      </c>
      <c r="X13" s="8">
        <v>106.36207852420422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1.790079539575125</v>
      </c>
      <c r="D17" s="27">
        <f t="shared" si="9"/>
        <v>2.9140940111946421</v>
      </c>
      <c r="E17" s="27">
        <f t="shared" si="9"/>
        <v>4.4807372716684233</v>
      </c>
      <c r="F17" s="27">
        <f t="shared" si="9"/>
        <v>10.620190907744952</v>
      </c>
      <c r="G17" s="27">
        <f t="shared" si="9"/>
        <v>11.555138765629517</v>
      </c>
      <c r="H17" s="27">
        <f t="shared" si="9"/>
        <v>10.474598319359334</v>
      </c>
      <c r="I17" s="27">
        <f t="shared" si="9"/>
        <v>9.3341784358888091</v>
      </c>
      <c r="J17" s="27">
        <f t="shared" si="9"/>
        <v>10.536899731400203</v>
      </c>
      <c r="K17" s="27">
        <f t="shared" si="9"/>
        <v>10.391591736761143</v>
      </c>
      <c r="L17" s="27">
        <f t="shared" si="9"/>
        <v>10.411326729772073</v>
      </c>
      <c r="M17" s="27">
        <f t="shared" si="9"/>
        <v>13.685887518637635</v>
      </c>
      <c r="N17" s="27">
        <f t="shared" si="9"/>
        <v>9.0836509882247167</v>
      </c>
      <c r="O17" s="27">
        <f t="shared" si="9"/>
        <v>4.8829691320250346</v>
      </c>
      <c r="P17" s="27">
        <f t="shared" si="9"/>
        <v>5.7520348288285286</v>
      </c>
      <c r="Q17" s="27">
        <f t="shared" si="9"/>
        <v>5.8303985259566504</v>
      </c>
      <c r="R17" s="27">
        <f t="shared" si="9"/>
        <v>9.0599044449169863</v>
      </c>
      <c r="S17" s="27">
        <f t="shared" si="9"/>
        <v>8.8662820725381657</v>
      </c>
      <c r="T17" s="27">
        <f t="shared" si="9"/>
        <v>8.2148143447697084</v>
      </c>
      <c r="U17" s="27">
        <f t="shared" si="9"/>
        <v>12.603707594109462</v>
      </c>
      <c r="V17" s="27">
        <f t="shared" si="9"/>
        <v>12.299261409202179</v>
      </c>
      <c r="W17" s="27">
        <f t="shared" si="9"/>
        <v>5.4276786382928384</v>
      </c>
      <c r="X17" s="27">
        <f t="shared" si="9"/>
        <v>10.437358855775573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0.77779138179907903</v>
      </c>
      <c r="D19" s="8">
        <v>2.2216877662236501</v>
      </c>
      <c r="E19" s="8">
        <v>4.1408067733193121</v>
      </c>
      <c r="F19" s="8">
        <v>9.482529693960327</v>
      </c>
      <c r="G19" s="8">
        <v>9.7618967677852151</v>
      </c>
      <c r="H19" s="8">
        <v>9.9026077733386959</v>
      </c>
      <c r="I19" s="8">
        <v>9.3341784358888091</v>
      </c>
      <c r="J19" s="8">
        <v>10.536899731400203</v>
      </c>
      <c r="K19" s="8">
        <v>10.391591736761143</v>
      </c>
      <c r="L19" s="8">
        <v>10.411326729772073</v>
      </c>
      <c r="M19" s="8">
        <v>13.685887518637635</v>
      </c>
      <c r="N19" s="8">
        <v>9.0836509882247167</v>
      </c>
      <c r="O19" s="8">
        <v>4.8829691320250346</v>
      </c>
      <c r="P19" s="8">
        <v>5.7520348288285286</v>
      </c>
      <c r="Q19" s="8">
        <v>5.8303985259566504</v>
      </c>
      <c r="R19" s="8">
        <v>9.0599044449169863</v>
      </c>
      <c r="S19" s="8">
        <v>8.8662820725381657</v>
      </c>
      <c r="T19" s="8">
        <v>8.2148143447697084</v>
      </c>
      <c r="U19" s="8">
        <v>12.603707594109462</v>
      </c>
      <c r="V19" s="8">
        <v>12.299261409202179</v>
      </c>
      <c r="W19" s="8">
        <v>5.4276786382928384</v>
      </c>
      <c r="X19" s="8">
        <v>10.437358855775573</v>
      </c>
    </row>
    <row r="20" spans="1:24" ht="11.25" customHeight="1" x14ac:dyDescent="0.2">
      <c r="A20" s="29" t="s">
        <v>30</v>
      </c>
      <c r="B20" s="7" t="s">
        <v>31</v>
      </c>
      <c r="C20" s="8">
        <v>1.0122881577760461</v>
      </c>
      <c r="D20" s="8">
        <v>0.69240624497099179</v>
      </c>
      <c r="E20" s="8">
        <v>0.33993049834911088</v>
      </c>
      <c r="F20" s="8">
        <v>1.137661213784626</v>
      </c>
      <c r="G20" s="8">
        <v>1.7932419978443022</v>
      </c>
      <c r="H20" s="8">
        <v>0.57199054602063759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877.10214121644208</v>
      </c>
      <c r="D26" s="27">
        <f t="shared" si="11"/>
        <v>708.46360855375804</v>
      </c>
      <c r="E26" s="27">
        <f t="shared" si="11"/>
        <v>688.95679690125974</v>
      </c>
      <c r="F26" s="27">
        <f t="shared" si="11"/>
        <v>714.15786040570072</v>
      </c>
      <c r="G26" s="27">
        <f t="shared" si="11"/>
        <v>771.81564101521224</v>
      </c>
      <c r="H26" s="27">
        <f t="shared" si="11"/>
        <v>594.95953139879055</v>
      </c>
      <c r="I26" s="27">
        <f t="shared" si="11"/>
        <v>698.70051497749955</v>
      </c>
      <c r="J26" s="27">
        <f t="shared" si="11"/>
        <v>661.68612602277085</v>
      </c>
      <c r="K26" s="27">
        <f t="shared" si="11"/>
        <v>508.40884586902115</v>
      </c>
      <c r="L26" s="27">
        <f t="shared" si="11"/>
        <v>791.74587049874663</v>
      </c>
      <c r="M26" s="27">
        <f t="shared" si="11"/>
        <v>663.54426084756142</v>
      </c>
      <c r="N26" s="27">
        <f t="shared" si="11"/>
        <v>345.00294123618909</v>
      </c>
      <c r="O26" s="27">
        <f t="shared" si="11"/>
        <v>158.00684832887737</v>
      </c>
      <c r="P26" s="27">
        <f t="shared" si="11"/>
        <v>208.82543820928697</v>
      </c>
      <c r="Q26" s="27">
        <f t="shared" si="11"/>
        <v>165.01318442741876</v>
      </c>
      <c r="R26" s="27">
        <f t="shared" si="11"/>
        <v>207.01822033975034</v>
      </c>
      <c r="S26" s="27">
        <f t="shared" si="11"/>
        <v>206.76893061887071</v>
      </c>
      <c r="T26" s="27">
        <f t="shared" si="11"/>
        <v>234.23725184962805</v>
      </c>
      <c r="U26" s="27">
        <f t="shared" si="11"/>
        <v>355.57348126025732</v>
      </c>
      <c r="V26" s="27">
        <f t="shared" si="11"/>
        <v>524.26581437097877</v>
      </c>
      <c r="W26" s="27">
        <f t="shared" si="11"/>
        <v>555.6993423140492</v>
      </c>
      <c r="X26" s="27">
        <f t="shared" si="11"/>
        <v>570.28974595100851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877.10214121644208</v>
      </c>
      <c r="D33" s="19">
        <f t="shared" si="13"/>
        <v>708.46360855375804</v>
      </c>
      <c r="E33" s="19">
        <f t="shared" si="13"/>
        <v>688.95679690125974</v>
      </c>
      <c r="F33" s="19">
        <f t="shared" si="13"/>
        <v>714.15786040570072</v>
      </c>
      <c r="G33" s="19">
        <f t="shared" si="13"/>
        <v>771.81564101521224</v>
      </c>
      <c r="H33" s="19">
        <f t="shared" si="13"/>
        <v>594.95953139879055</v>
      </c>
      <c r="I33" s="19">
        <f t="shared" si="13"/>
        <v>698.70051497749955</v>
      </c>
      <c r="J33" s="19">
        <f t="shared" si="13"/>
        <v>661.68612602277085</v>
      </c>
      <c r="K33" s="19">
        <f t="shared" si="13"/>
        <v>508.40884586902115</v>
      </c>
      <c r="L33" s="19">
        <f t="shared" si="13"/>
        <v>791.74587049874663</v>
      </c>
      <c r="M33" s="19">
        <f t="shared" si="13"/>
        <v>663.54426084756142</v>
      </c>
      <c r="N33" s="19">
        <f t="shared" si="13"/>
        <v>345.00294123618909</v>
      </c>
      <c r="O33" s="19">
        <f t="shared" si="13"/>
        <v>158.00684832887737</v>
      </c>
      <c r="P33" s="19">
        <f t="shared" si="13"/>
        <v>208.82543820928697</v>
      </c>
      <c r="Q33" s="19">
        <f t="shared" si="13"/>
        <v>165.01318442741876</v>
      </c>
      <c r="R33" s="19">
        <f t="shared" si="13"/>
        <v>207.01822033975034</v>
      </c>
      <c r="S33" s="19">
        <f t="shared" si="13"/>
        <v>206.76893061887071</v>
      </c>
      <c r="T33" s="19">
        <f t="shared" si="13"/>
        <v>234.23725184962805</v>
      </c>
      <c r="U33" s="19">
        <f t="shared" si="13"/>
        <v>355.57348126025732</v>
      </c>
      <c r="V33" s="19">
        <f t="shared" si="13"/>
        <v>524.26581437097877</v>
      </c>
      <c r="W33" s="19">
        <f t="shared" si="13"/>
        <v>555.6993423140492</v>
      </c>
      <c r="X33" s="19">
        <f t="shared" si="13"/>
        <v>570.28974595100851</v>
      </c>
    </row>
    <row r="34" spans="1:24" ht="11.25" customHeight="1" x14ac:dyDescent="0.2">
      <c r="A34" s="28" t="s">
        <v>54</v>
      </c>
      <c r="B34" s="7" t="s">
        <v>55</v>
      </c>
      <c r="C34" s="8">
        <v>475.25155566793455</v>
      </c>
      <c r="D34" s="8">
        <v>393.92800075653508</v>
      </c>
      <c r="E34" s="8">
        <v>390.51878424204034</v>
      </c>
      <c r="F34" s="8">
        <v>423.22945642692611</v>
      </c>
      <c r="G34" s="8">
        <v>468.8344878731657</v>
      </c>
      <c r="H34" s="8">
        <v>385.68384729232469</v>
      </c>
      <c r="I34" s="8">
        <v>472.11955865450398</v>
      </c>
      <c r="J34" s="8">
        <v>466.93187939760531</v>
      </c>
      <c r="K34" s="8">
        <v>394.69428029347284</v>
      </c>
      <c r="L34" s="8">
        <v>583.77627878124053</v>
      </c>
      <c r="M34" s="8">
        <v>486.15176385565815</v>
      </c>
      <c r="N34" s="8">
        <v>234.9947832705266</v>
      </c>
      <c r="O34" s="8">
        <v>103.30962700556225</v>
      </c>
      <c r="P34" s="8">
        <v>139.88808570391967</v>
      </c>
      <c r="Q34" s="8">
        <v>120.68259031902137</v>
      </c>
      <c r="R34" s="8">
        <v>145.51815633534622</v>
      </c>
      <c r="S34" s="8">
        <v>154.34433070592323</v>
      </c>
      <c r="T34" s="8">
        <v>183.04363029085383</v>
      </c>
      <c r="U34" s="8">
        <v>276.70156521293541</v>
      </c>
      <c r="V34" s="8">
        <v>434.79026229960238</v>
      </c>
      <c r="W34" s="8">
        <v>475.53757118939205</v>
      </c>
      <c r="X34" s="8">
        <v>539.46461559305385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2.7563933761050308</v>
      </c>
      <c r="M36" s="8">
        <v>4.1938958711115584</v>
      </c>
      <c r="N36" s="8">
        <v>2.822231853129868</v>
      </c>
      <c r="O36" s="8">
        <v>1.562589273744531</v>
      </c>
      <c r="P36" s="8">
        <v>2.2858029586899584</v>
      </c>
      <c r="Q36" s="8">
        <v>1.7215033765013661</v>
      </c>
      <c r="R36" s="8">
        <v>4.6359854010807027</v>
      </c>
      <c r="S36" s="8">
        <v>5.6823951072759131</v>
      </c>
      <c r="T36" s="8">
        <v>5.4823405035914661</v>
      </c>
      <c r="U36" s="8">
        <v>8.7928653076726011</v>
      </c>
      <c r="V36" s="8">
        <v>9.9486628642791732</v>
      </c>
      <c r="W36" s="8">
        <v>7.9989125403318315</v>
      </c>
      <c r="X36" s="8">
        <v>9.6810198672612078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3.0260914924975446</v>
      </c>
      <c r="M37" s="8">
        <v>0</v>
      </c>
      <c r="N37" s="8">
        <v>1.0363933233957197</v>
      </c>
      <c r="O37" s="8">
        <v>0.57650461498639649</v>
      </c>
      <c r="P37" s="8">
        <v>0.63224212288703407</v>
      </c>
      <c r="Q37" s="8">
        <v>0</v>
      </c>
      <c r="R37" s="8">
        <v>0</v>
      </c>
      <c r="S37" s="8">
        <v>0</v>
      </c>
      <c r="T37" s="8">
        <v>0.15934570943328674</v>
      </c>
      <c r="U37" s="8">
        <v>0.32032766951696134</v>
      </c>
      <c r="V37" s="8">
        <v>0.29598831381230678</v>
      </c>
      <c r="W37" s="8">
        <v>4.6914168152194985E-2</v>
      </c>
      <c r="X37" s="8">
        <v>1.1410829839750624E-2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1.0484699121827377</v>
      </c>
      <c r="E41" s="8">
        <v>1.0294733831213743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9.2273887109661269E-4</v>
      </c>
      <c r="U41" s="8">
        <v>2.4347233566623151E-2</v>
      </c>
      <c r="V41" s="8">
        <v>3.2514297667824897E-2</v>
      </c>
      <c r="W41" s="8">
        <v>1.9148517333309051E-2</v>
      </c>
      <c r="X41" s="8">
        <v>3.9833106203315385E-2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26.808433421304894</v>
      </c>
      <c r="D43" s="8">
        <v>116.12308494699937</v>
      </c>
      <c r="E43" s="8">
        <v>101.64516185116516</v>
      </c>
      <c r="F43" s="8">
        <v>105.82498750399121</v>
      </c>
      <c r="G43" s="8">
        <v>103.0288056503354</v>
      </c>
      <c r="H43" s="8">
        <v>100.54384358247226</v>
      </c>
      <c r="I43" s="8">
        <v>113.72172549144317</v>
      </c>
      <c r="J43" s="8">
        <v>97.620944543810921</v>
      </c>
      <c r="K43" s="8">
        <v>96.28701483953715</v>
      </c>
      <c r="L43" s="8">
        <v>162.4970999598597</v>
      </c>
      <c r="M43" s="8">
        <v>150.8316878469289</v>
      </c>
      <c r="N43" s="8">
        <v>88.087714149281965</v>
      </c>
      <c r="O43" s="8">
        <v>44.780083388357397</v>
      </c>
      <c r="P43" s="8">
        <v>59.314514027076036</v>
      </c>
      <c r="Q43" s="8">
        <v>36.48835361104431</v>
      </c>
      <c r="R43" s="8">
        <v>43.018397084693724</v>
      </c>
      <c r="S43" s="8">
        <v>36.640571115267193</v>
      </c>
      <c r="T43" s="8">
        <v>37.721517051104449</v>
      </c>
      <c r="U43" s="8">
        <v>58.025446423916776</v>
      </c>
      <c r="V43" s="8">
        <v>68.915124937580785</v>
      </c>
      <c r="W43" s="8">
        <v>64.646048773134922</v>
      </c>
      <c r="X43" s="8">
        <v>11.774295565715795</v>
      </c>
    </row>
    <row r="44" spans="1:24" ht="11.25" customHeight="1" x14ac:dyDescent="0.2">
      <c r="A44" s="28" t="s">
        <v>74</v>
      </c>
      <c r="B44" s="7" t="s">
        <v>75</v>
      </c>
      <c r="C44" s="8">
        <v>362.52843794160577</v>
      </c>
      <c r="D44" s="8">
        <v>185.59199619886945</v>
      </c>
      <c r="E44" s="8">
        <v>189.02073477976026</v>
      </c>
      <c r="F44" s="8">
        <v>179.15240355803587</v>
      </c>
      <c r="G44" s="8">
        <v>199.95234749171121</v>
      </c>
      <c r="H44" s="8">
        <v>107.65160017807204</v>
      </c>
      <c r="I44" s="8">
        <v>111.72711716919623</v>
      </c>
      <c r="J44" s="8">
        <v>97.133302081354614</v>
      </c>
      <c r="K44" s="8">
        <v>17.427550736011124</v>
      </c>
      <c r="L44" s="8">
        <v>39.69000688904368</v>
      </c>
      <c r="M44" s="8">
        <v>22.366913273862792</v>
      </c>
      <c r="N44" s="8">
        <v>18.061818639854934</v>
      </c>
      <c r="O44" s="8">
        <v>7.7780440462268086</v>
      </c>
      <c r="P44" s="8">
        <v>6.7047933967142725</v>
      </c>
      <c r="Q44" s="8">
        <v>6.1207371208517163</v>
      </c>
      <c r="R44" s="8">
        <v>13.845681518629673</v>
      </c>
      <c r="S44" s="8">
        <v>10.101633690404388</v>
      </c>
      <c r="T44" s="8">
        <v>7.7979819057749955</v>
      </c>
      <c r="U44" s="8">
        <v>11.653784530840174</v>
      </c>
      <c r="V44" s="8">
        <v>10.216084609000406</v>
      </c>
      <c r="W44" s="8">
        <v>7.3814777572907202</v>
      </c>
      <c r="X44" s="8">
        <v>9.2521889391525587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12.513714185596912</v>
      </c>
      <c r="D50" s="8">
        <v>11.772056739171344</v>
      </c>
      <c r="E50" s="8">
        <v>6.7426426451725714</v>
      </c>
      <c r="F50" s="8">
        <v>5.9510129167476249</v>
      </c>
      <c r="G50" s="8">
        <v>0</v>
      </c>
      <c r="H50" s="8">
        <v>1.080240345921585</v>
      </c>
      <c r="I50" s="8">
        <v>1.132113662356079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3.1513649998905255E-2</v>
      </c>
      <c r="U50" s="8">
        <v>5.5144881808717516E-2</v>
      </c>
      <c r="V50" s="8">
        <v>6.7177049035917202E-2</v>
      </c>
      <c r="W50" s="8">
        <v>6.9269368414227137E-2</v>
      </c>
      <c r="X50" s="8">
        <v>6.6382049782041333E-2</v>
      </c>
    </row>
    <row r="51" spans="1:24" ht="11.25" customHeight="1" x14ac:dyDescent="0.2">
      <c r="A51" s="25" t="s">
        <v>88</v>
      </c>
      <c r="B51" s="26" t="s">
        <v>89</v>
      </c>
      <c r="C51" s="27">
        <v>191.33275618735834</v>
      </c>
      <c r="D51" s="27">
        <v>160.53215068475029</v>
      </c>
      <c r="E51" s="27">
        <v>133.56977091310648</v>
      </c>
      <c r="F51" s="27">
        <v>121.83835147265148</v>
      </c>
      <c r="G51" s="27">
        <v>151.8602991225855</v>
      </c>
      <c r="H51" s="27">
        <v>164.53172648550492</v>
      </c>
      <c r="I51" s="27">
        <v>192.42414464222281</v>
      </c>
      <c r="J51" s="27">
        <v>174.87686880002772</v>
      </c>
      <c r="K51" s="27">
        <v>158.35261926450613</v>
      </c>
      <c r="L51" s="27">
        <v>261.82636232496111</v>
      </c>
      <c r="M51" s="27">
        <v>322.97532171847382</v>
      </c>
      <c r="N51" s="27">
        <v>257.42261158712961</v>
      </c>
      <c r="O51" s="27">
        <v>139.85928204886346</v>
      </c>
      <c r="P51" s="27">
        <v>166.08748495542676</v>
      </c>
      <c r="Q51" s="27">
        <v>164.16889338372872</v>
      </c>
      <c r="R51" s="27">
        <v>269.83453317879832</v>
      </c>
      <c r="S51" s="27">
        <v>224.14395317564984</v>
      </c>
      <c r="T51" s="27">
        <v>215.46413827476815</v>
      </c>
      <c r="U51" s="27">
        <v>391.78465825183508</v>
      </c>
      <c r="V51" s="27">
        <v>398.20860579632534</v>
      </c>
      <c r="W51" s="27">
        <v>452.19781167771038</v>
      </c>
      <c r="X51" s="27">
        <v>500.38722222033874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30.718457203510258</v>
      </c>
      <c r="D52" s="27">
        <f t="shared" si="14"/>
        <v>29.421609617681959</v>
      </c>
      <c r="E52" s="27">
        <f t="shared" si="14"/>
        <v>26.504481925735142</v>
      </c>
      <c r="F52" s="27">
        <f t="shared" si="14"/>
        <v>42.116715920160559</v>
      </c>
      <c r="G52" s="27">
        <f t="shared" si="14"/>
        <v>55.540931261046531</v>
      </c>
      <c r="H52" s="27">
        <f t="shared" si="14"/>
        <v>29.880467017214816</v>
      </c>
      <c r="I52" s="27">
        <f t="shared" si="14"/>
        <v>36.864288522644564</v>
      </c>
      <c r="J52" s="27">
        <f t="shared" si="14"/>
        <v>36.469153916397822</v>
      </c>
      <c r="K52" s="27">
        <f t="shared" si="14"/>
        <v>26.03612491937194</v>
      </c>
      <c r="L52" s="27">
        <f t="shared" si="14"/>
        <v>40.518615766648736</v>
      </c>
      <c r="M52" s="27">
        <f t="shared" si="14"/>
        <v>54.105535144540383</v>
      </c>
      <c r="N52" s="27">
        <f t="shared" si="14"/>
        <v>34.787663836676622</v>
      </c>
      <c r="O52" s="27">
        <f t="shared" si="14"/>
        <v>15.359232292120806</v>
      </c>
      <c r="P52" s="27">
        <f t="shared" si="14"/>
        <v>31.658904104152441</v>
      </c>
      <c r="Q52" s="27">
        <f t="shared" si="14"/>
        <v>31.486004006878289</v>
      </c>
      <c r="R52" s="27">
        <f t="shared" si="14"/>
        <v>43.790185934247695</v>
      </c>
      <c r="S52" s="27">
        <f t="shared" si="14"/>
        <v>31.155257974986799</v>
      </c>
      <c r="T52" s="27">
        <f t="shared" si="14"/>
        <v>63.465566738535657</v>
      </c>
      <c r="U52" s="27">
        <f t="shared" si="14"/>
        <v>49.323099402427118</v>
      </c>
      <c r="V52" s="27">
        <f t="shared" si="14"/>
        <v>26.832551518686099</v>
      </c>
      <c r="W52" s="27">
        <f t="shared" si="14"/>
        <v>22.528761137925166</v>
      </c>
      <c r="X52" s="27">
        <f t="shared" si="14"/>
        <v>27.819293728661599</v>
      </c>
    </row>
    <row r="53" spans="1:24" ht="11.25" customHeight="1" x14ac:dyDescent="0.2">
      <c r="A53" s="29" t="s">
        <v>116</v>
      </c>
      <c r="B53" s="7" t="s">
        <v>117</v>
      </c>
      <c r="C53" s="8">
        <v>30.718457203510258</v>
      </c>
      <c r="D53" s="8">
        <v>29.421609617681959</v>
      </c>
      <c r="E53" s="8">
        <v>26.504481925735142</v>
      </c>
      <c r="F53" s="8">
        <v>42.116715920160559</v>
      </c>
      <c r="G53" s="8">
        <v>55.540931261046531</v>
      </c>
      <c r="H53" s="8">
        <v>29.880467017214816</v>
      </c>
      <c r="I53" s="8">
        <v>36.864288522644564</v>
      </c>
      <c r="J53" s="8">
        <v>36.469153916397822</v>
      </c>
      <c r="K53" s="8">
        <v>26.03612491937194</v>
      </c>
      <c r="L53" s="8">
        <v>40.518615766648736</v>
      </c>
      <c r="M53" s="8">
        <v>54.105535144540383</v>
      </c>
      <c r="N53" s="8">
        <v>34.787663836676622</v>
      </c>
      <c r="O53" s="8">
        <v>15.359232292120806</v>
      </c>
      <c r="P53" s="8">
        <v>31.658904104152441</v>
      </c>
      <c r="Q53" s="8">
        <v>31.486004006878289</v>
      </c>
      <c r="R53" s="8">
        <v>43.790185934247695</v>
      </c>
      <c r="S53" s="8">
        <v>31.155257974986799</v>
      </c>
      <c r="T53" s="8">
        <v>63.465566738535657</v>
      </c>
      <c r="U53" s="8">
        <v>49.323099402427118</v>
      </c>
      <c r="V53" s="8">
        <v>26.832551518686099</v>
      </c>
      <c r="W53" s="8">
        <v>22.528761137925166</v>
      </c>
      <c r="X53" s="8">
        <v>27.819293728661599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3.6640850227092431E-2</v>
      </c>
      <c r="F61" s="49">
        <f t="shared" si="15"/>
        <v>5.7679178765895003</v>
      </c>
      <c r="G61" s="49">
        <f t="shared" si="15"/>
        <v>3.8215337119536912</v>
      </c>
      <c r="H61" s="49">
        <f t="shared" si="15"/>
        <v>6.2818397837161095</v>
      </c>
      <c r="I61" s="49">
        <f t="shared" si="15"/>
        <v>0</v>
      </c>
      <c r="J61" s="49">
        <f t="shared" si="15"/>
        <v>4.8884586743661433</v>
      </c>
      <c r="K61" s="49">
        <f t="shared" si="15"/>
        <v>0</v>
      </c>
      <c r="L61" s="49">
        <f t="shared" si="15"/>
        <v>3.1517323659395831</v>
      </c>
      <c r="M61" s="49">
        <f t="shared" si="15"/>
        <v>3.1919621268797207</v>
      </c>
      <c r="N61" s="49">
        <f t="shared" si="15"/>
        <v>1.9727233948485527</v>
      </c>
      <c r="O61" s="49">
        <f t="shared" si="15"/>
        <v>2.7123622057037546</v>
      </c>
      <c r="P61" s="49">
        <f t="shared" si="15"/>
        <v>1.1353484728601879</v>
      </c>
      <c r="Q61" s="49">
        <f t="shared" si="15"/>
        <v>2.4356543806680575</v>
      </c>
      <c r="R61" s="49">
        <f t="shared" si="15"/>
        <v>3.330524741994132</v>
      </c>
      <c r="S61" s="49">
        <f t="shared" si="15"/>
        <v>5.2731366014367538</v>
      </c>
      <c r="T61" s="49">
        <f t="shared" si="15"/>
        <v>3.6729320515267787</v>
      </c>
      <c r="U61" s="49">
        <f t="shared" si="15"/>
        <v>7.9694375304614073</v>
      </c>
      <c r="V61" s="49">
        <f t="shared" si="15"/>
        <v>19.809089119335578</v>
      </c>
      <c r="W61" s="49">
        <f t="shared" si="15"/>
        <v>18.824804295166658</v>
      </c>
      <c r="X61" s="49">
        <f t="shared" si="15"/>
        <v>13.577686573096692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3.6640850227092431E-2</v>
      </c>
      <c r="F62" s="52">
        <v>5.7679178765895003</v>
      </c>
      <c r="G62" s="52">
        <v>3.8215337119536912</v>
      </c>
      <c r="H62" s="52">
        <v>6.2818397837161095</v>
      </c>
      <c r="I62" s="52">
        <v>0</v>
      </c>
      <c r="J62" s="52">
        <v>4.8884586743661433</v>
      </c>
      <c r="K62" s="52">
        <v>0</v>
      </c>
      <c r="L62" s="52">
        <v>3.1517323659395831</v>
      </c>
      <c r="M62" s="52">
        <v>3.1919621268797207</v>
      </c>
      <c r="N62" s="52">
        <v>1.9727233948485527</v>
      </c>
      <c r="O62" s="52">
        <v>2.7123622057037546</v>
      </c>
      <c r="P62" s="52">
        <v>1.1353484728601879</v>
      </c>
      <c r="Q62" s="52">
        <v>2.3475084636094254</v>
      </c>
      <c r="R62" s="52">
        <v>3.2244652543678329</v>
      </c>
      <c r="S62" s="52">
        <v>5.1646550196596923</v>
      </c>
      <c r="T62" s="52">
        <v>3.2871406560320913</v>
      </c>
      <c r="U62" s="52">
        <v>7.3853236229522858</v>
      </c>
      <c r="V62" s="52">
        <v>19.772032843155902</v>
      </c>
      <c r="W62" s="52">
        <v>18.791838934440829</v>
      </c>
      <c r="X62" s="52">
        <v>13.524522781278838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8.8145917058632284E-2</v>
      </c>
      <c r="R64" s="52">
        <v>0.10605948762629909</v>
      </c>
      <c r="S64" s="52">
        <v>0.10848158177706185</v>
      </c>
      <c r="T64" s="52">
        <v>8.5869217263351602E-2</v>
      </c>
      <c r="U64" s="52">
        <v>9.4099845675349014E-2</v>
      </c>
      <c r="V64" s="52">
        <v>2.3301189205018853E-2</v>
      </c>
      <c r="W64" s="52">
        <v>2.8926404145400531E-2</v>
      </c>
      <c r="X64" s="52">
        <v>3.824366964866429E-2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0.29992217823133616</v>
      </c>
      <c r="U72" s="55">
        <v>0.49001406183377239</v>
      </c>
      <c r="V72" s="55">
        <v>1.3755086974658499E-2</v>
      </c>
      <c r="W72" s="55">
        <v>4.0389565804283076E-3</v>
      </c>
      <c r="X72" s="55">
        <v>1.4920122169189172E-2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20.548219932980039</v>
      </c>
      <c r="D2" s="21">
        <f t="shared" ref="D2:X2" si="0">SUM(D3,D17,D22,D25,D26,D51,D52)</f>
        <v>38.190126224966527</v>
      </c>
      <c r="E2" s="21">
        <f t="shared" si="0"/>
        <v>66.056994087639907</v>
      </c>
      <c r="F2" s="21">
        <f t="shared" si="0"/>
        <v>58.336944007021714</v>
      </c>
      <c r="G2" s="21">
        <f t="shared" si="0"/>
        <v>66.836646835515424</v>
      </c>
      <c r="H2" s="21">
        <f t="shared" si="0"/>
        <v>73.735989334167485</v>
      </c>
      <c r="I2" s="21">
        <f t="shared" si="0"/>
        <v>75.620331144016504</v>
      </c>
      <c r="J2" s="21">
        <f t="shared" si="0"/>
        <v>119.06238295099135</v>
      </c>
      <c r="K2" s="21">
        <f t="shared" si="0"/>
        <v>156.3837456811257</v>
      </c>
      <c r="L2" s="21">
        <f t="shared" si="0"/>
        <v>166.97890350700538</v>
      </c>
      <c r="M2" s="21">
        <f t="shared" si="0"/>
        <v>174.82933251151979</v>
      </c>
      <c r="N2" s="21">
        <f t="shared" si="0"/>
        <v>148.94228857403067</v>
      </c>
      <c r="O2" s="21">
        <f t="shared" si="0"/>
        <v>156.25938628776746</v>
      </c>
      <c r="P2" s="21">
        <f t="shared" si="0"/>
        <v>162.42614489207372</v>
      </c>
      <c r="Q2" s="21">
        <f t="shared" si="0"/>
        <v>180.39588370328218</v>
      </c>
      <c r="R2" s="21">
        <f t="shared" si="0"/>
        <v>177.43101460740718</v>
      </c>
      <c r="S2" s="21">
        <f t="shared" si="0"/>
        <v>167.92911402183634</v>
      </c>
      <c r="T2" s="21">
        <f t="shared" si="0"/>
        <v>153.76140289710156</v>
      </c>
      <c r="U2" s="21">
        <f t="shared" si="0"/>
        <v>132.71777125517184</v>
      </c>
      <c r="V2" s="21">
        <f t="shared" si="0"/>
        <v>141.44545066216207</v>
      </c>
      <c r="W2" s="21">
        <f t="shared" si="0"/>
        <v>138.03464442442939</v>
      </c>
      <c r="X2" s="21">
        <f t="shared" si="0"/>
        <v>159.8794067941464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11.838454602677336</v>
      </c>
      <c r="D3" s="24">
        <f t="shared" ref="D3:W3" si="2">SUM(D4,D8,D11)</f>
        <v>22.895699371729741</v>
      </c>
      <c r="E3" s="24">
        <f t="shared" si="2"/>
        <v>39.390961252911659</v>
      </c>
      <c r="F3" s="24">
        <f t="shared" si="2"/>
        <v>28.235428426711298</v>
      </c>
      <c r="G3" s="24">
        <f t="shared" si="2"/>
        <v>31.538375951239409</v>
      </c>
      <c r="H3" s="24">
        <f t="shared" si="2"/>
        <v>38.677650177442196</v>
      </c>
      <c r="I3" s="24">
        <f t="shared" si="2"/>
        <v>37.510770431202388</v>
      </c>
      <c r="J3" s="24">
        <f t="shared" si="2"/>
        <v>59.314412413897372</v>
      </c>
      <c r="K3" s="24">
        <f t="shared" si="2"/>
        <v>102.2002467459919</v>
      </c>
      <c r="L3" s="24">
        <f t="shared" si="2"/>
        <v>101.37955795198727</v>
      </c>
      <c r="M3" s="24">
        <f t="shared" si="2"/>
        <v>111.91524952183404</v>
      </c>
      <c r="N3" s="24">
        <f t="shared" si="2"/>
        <v>98.617133937331175</v>
      </c>
      <c r="O3" s="24">
        <f t="shared" si="2"/>
        <v>107.97882976178289</v>
      </c>
      <c r="P3" s="24">
        <f t="shared" si="2"/>
        <v>107.10343424822231</v>
      </c>
      <c r="Q3" s="24">
        <f t="shared" si="2"/>
        <v>122.85724124477532</v>
      </c>
      <c r="R3" s="24">
        <f t="shared" si="2"/>
        <v>122.1105008027137</v>
      </c>
      <c r="S3" s="24">
        <f t="shared" si="2"/>
        <v>121.83773676832135</v>
      </c>
      <c r="T3" s="24">
        <f t="shared" si="2"/>
        <v>106.78023368542974</v>
      </c>
      <c r="U3" s="24">
        <f t="shared" si="2"/>
        <v>91.879843259886442</v>
      </c>
      <c r="V3" s="24">
        <f t="shared" si="2"/>
        <v>93.784337561254119</v>
      </c>
      <c r="W3" s="24">
        <f t="shared" si="2"/>
        <v>86.77097208345711</v>
      </c>
      <c r="X3" s="24">
        <f t="shared" ref="X3" si="3">SUM(X4,X8,X11)</f>
        <v>98.617915412245566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11.448193500865193</v>
      </c>
      <c r="D4" s="19">
        <f t="shared" ref="D4:W4" si="5">SUM(D5:D7)</f>
        <v>22.079162675427195</v>
      </c>
      <c r="E4" s="19">
        <f t="shared" si="5"/>
        <v>37.794994624723266</v>
      </c>
      <c r="F4" s="19">
        <f t="shared" si="5"/>
        <v>26.59481057235228</v>
      </c>
      <c r="G4" s="19">
        <f t="shared" si="5"/>
        <v>29.259105114230923</v>
      </c>
      <c r="H4" s="19">
        <f t="shared" si="5"/>
        <v>36.596346893558284</v>
      </c>
      <c r="I4" s="19">
        <f t="shared" si="5"/>
        <v>33.159424278521399</v>
      </c>
      <c r="J4" s="19">
        <f t="shared" si="5"/>
        <v>54.80912044769066</v>
      </c>
      <c r="K4" s="19">
        <f t="shared" si="5"/>
        <v>99.201149532870275</v>
      </c>
      <c r="L4" s="19">
        <f t="shared" si="5"/>
        <v>99.082433233403407</v>
      </c>
      <c r="M4" s="19">
        <f t="shared" si="5"/>
        <v>109.81575850716348</v>
      </c>
      <c r="N4" s="19">
        <f t="shared" si="5"/>
        <v>95.731610059874583</v>
      </c>
      <c r="O4" s="19">
        <f t="shared" si="5"/>
        <v>100.40405420742346</v>
      </c>
      <c r="P4" s="19">
        <f t="shared" si="5"/>
        <v>99.996256173954066</v>
      </c>
      <c r="Q4" s="19">
        <f t="shared" si="5"/>
        <v>114.57657692688791</v>
      </c>
      <c r="R4" s="19">
        <f t="shared" si="5"/>
        <v>112.59429303943553</v>
      </c>
      <c r="S4" s="19">
        <f t="shared" si="5"/>
        <v>111.85735002131581</v>
      </c>
      <c r="T4" s="19">
        <f t="shared" si="5"/>
        <v>103.19670382606321</v>
      </c>
      <c r="U4" s="19">
        <f t="shared" si="5"/>
        <v>88.156503688479006</v>
      </c>
      <c r="V4" s="19">
        <f t="shared" si="5"/>
        <v>89.029809622422846</v>
      </c>
      <c r="W4" s="19">
        <f t="shared" si="5"/>
        <v>80.873519908065418</v>
      </c>
      <c r="X4" s="19">
        <f t="shared" ref="X4" si="6">SUM(X5:X7)</f>
        <v>93.706179968007334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0.21649748530530077</v>
      </c>
      <c r="T5" s="8">
        <v>5.0356558493848036</v>
      </c>
      <c r="U5" s="8">
        <v>3.7224203556952653</v>
      </c>
      <c r="V5" s="8">
        <v>4.1755429928404713</v>
      </c>
      <c r="W5" s="8">
        <v>0.96168125723065945</v>
      </c>
      <c r="X5" s="8">
        <v>2.838733451193046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0.10333213257972754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0.12526592647293563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11.448193500865193</v>
      </c>
      <c r="D7" s="8">
        <v>21.975830542847469</v>
      </c>
      <c r="E7" s="8">
        <v>37.794994624723266</v>
      </c>
      <c r="F7" s="8">
        <v>26.59481057235228</v>
      </c>
      <c r="G7" s="8">
        <v>29.259105114230923</v>
      </c>
      <c r="H7" s="8">
        <v>36.596346893558284</v>
      </c>
      <c r="I7" s="8">
        <v>33.159424278521399</v>
      </c>
      <c r="J7" s="8">
        <v>54.80912044769066</v>
      </c>
      <c r="K7" s="8">
        <v>99.201149532870275</v>
      </c>
      <c r="L7" s="8">
        <v>99.082433233403407</v>
      </c>
      <c r="M7" s="8">
        <v>109.81575850716348</v>
      </c>
      <c r="N7" s="8">
        <v>95.731610059874583</v>
      </c>
      <c r="O7" s="8">
        <v>100.27878828095052</v>
      </c>
      <c r="P7" s="8">
        <v>99.996256173954066</v>
      </c>
      <c r="Q7" s="8">
        <v>114.57657692688791</v>
      </c>
      <c r="R7" s="8">
        <v>112.59429303943553</v>
      </c>
      <c r="S7" s="8">
        <v>111.64085253601051</v>
      </c>
      <c r="T7" s="8">
        <v>98.161047976678404</v>
      </c>
      <c r="U7" s="8">
        <v>84.434083332783743</v>
      </c>
      <c r="V7" s="8">
        <v>84.854266629582369</v>
      </c>
      <c r="W7" s="8">
        <v>79.911838650834753</v>
      </c>
      <c r="X7" s="8">
        <v>90.867446516814283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0.39026110181214307</v>
      </c>
      <c r="D11" s="19">
        <f t="shared" si="8"/>
        <v>0.81653669630254633</v>
      </c>
      <c r="E11" s="19">
        <f t="shared" si="8"/>
        <v>1.5959666281883926</v>
      </c>
      <c r="F11" s="19">
        <f t="shared" si="8"/>
        <v>1.6406178543590171</v>
      </c>
      <c r="G11" s="19">
        <f t="shared" si="8"/>
        <v>2.2792708370084873</v>
      </c>
      <c r="H11" s="19">
        <f t="shared" si="8"/>
        <v>2.081303283883909</v>
      </c>
      <c r="I11" s="19">
        <f t="shared" si="8"/>
        <v>4.3513461526809865</v>
      </c>
      <c r="J11" s="19">
        <f t="shared" si="8"/>
        <v>4.5052919662067161</v>
      </c>
      <c r="K11" s="19">
        <f t="shared" si="8"/>
        <v>2.9990972131216314</v>
      </c>
      <c r="L11" s="19">
        <f t="shared" si="8"/>
        <v>2.2971247185838632</v>
      </c>
      <c r="M11" s="19">
        <f t="shared" si="8"/>
        <v>2.0994910146705688</v>
      </c>
      <c r="N11" s="19">
        <f t="shared" si="8"/>
        <v>2.8855238774565932</v>
      </c>
      <c r="O11" s="19">
        <f t="shared" si="8"/>
        <v>7.5747755543594302</v>
      </c>
      <c r="P11" s="19">
        <f t="shared" si="8"/>
        <v>7.1071780742682478</v>
      </c>
      <c r="Q11" s="19">
        <f t="shared" si="8"/>
        <v>8.2806643178874086</v>
      </c>
      <c r="R11" s="19">
        <f t="shared" si="8"/>
        <v>9.5162077632781763</v>
      </c>
      <c r="S11" s="19">
        <f t="shared" si="8"/>
        <v>9.9803867470055447</v>
      </c>
      <c r="T11" s="19">
        <f t="shared" si="8"/>
        <v>3.5835298593665241</v>
      </c>
      <c r="U11" s="19">
        <f t="shared" si="8"/>
        <v>3.7233395714074344</v>
      </c>
      <c r="V11" s="19">
        <f t="shared" si="8"/>
        <v>4.7545279388312798</v>
      </c>
      <c r="W11" s="19">
        <f t="shared" si="8"/>
        <v>5.8974521753916846</v>
      </c>
      <c r="X11" s="19">
        <f t="shared" si="8"/>
        <v>4.9117354442382251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5.7143646076285672E-4</v>
      </c>
    </row>
    <row r="13" spans="1:24" ht="11.25" customHeight="1" x14ac:dyDescent="0.2">
      <c r="A13" s="28" t="s">
        <v>16</v>
      </c>
      <c r="B13" s="7" t="s">
        <v>17</v>
      </c>
      <c r="C13" s="8">
        <v>0.39026110181214307</v>
      </c>
      <c r="D13" s="8">
        <v>0.81653669630254633</v>
      </c>
      <c r="E13" s="8">
        <v>1.5959666281883926</v>
      </c>
      <c r="F13" s="8">
        <v>1.6406178543590171</v>
      </c>
      <c r="G13" s="8">
        <v>2.2792708370084873</v>
      </c>
      <c r="H13" s="8">
        <v>2.081303283883909</v>
      </c>
      <c r="I13" s="8">
        <v>4.3513461526809865</v>
      </c>
      <c r="J13" s="8">
        <v>4.5052919662067161</v>
      </c>
      <c r="K13" s="8">
        <v>2.9990972131216314</v>
      </c>
      <c r="L13" s="8">
        <v>2.2971247185838632</v>
      </c>
      <c r="M13" s="8">
        <v>2.0994910146705688</v>
      </c>
      <c r="N13" s="8">
        <v>2.8855238774565932</v>
      </c>
      <c r="O13" s="8">
        <v>7.5747755543594302</v>
      </c>
      <c r="P13" s="8">
        <v>7.1071780742682478</v>
      </c>
      <c r="Q13" s="8">
        <v>8.2806643178874086</v>
      </c>
      <c r="R13" s="8">
        <v>9.5162077632781763</v>
      </c>
      <c r="S13" s="8">
        <v>9.9803867470055447</v>
      </c>
      <c r="T13" s="8">
        <v>3.5835298593665241</v>
      </c>
      <c r="U13" s="8">
        <v>3.7233395714074344</v>
      </c>
      <c r="V13" s="8">
        <v>4.7545279388312798</v>
      </c>
      <c r="W13" s="8">
        <v>5.8974521753916846</v>
      </c>
      <c r="X13" s="8">
        <v>4.9111640077774625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1.2356276590056694E-2</v>
      </c>
      <c r="D17" s="27">
        <f t="shared" si="9"/>
        <v>4.2642273186503946E-2</v>
      </c>
      <c r="E17" s="27">
        <f t="shared" si="9"/>
        <v>0.1220168798212289</v>
      </c>
      <c r="F17" s="27">
        <f t="shared" si="9"/>
        <v>0.32243121363424171</v>
      </c>
      <c r="G17" s="27">
        <f t="shared" si="9"/>
        <v>0.37402168899393035</v>
      </c>
      <c r="H17" s="27">
        <f t="shared" si="9"/>
        <v>0.40825229393000628</v>
      </c>
      <c r="I17" s="27">
        <f t="shared" si="9"/>
        <v>0.33984641924093417</v>
      </c>
      <c r="J17" s="27">
        <f t="shared" si="9"/>
        <v>0.64054305754295393</v>
      </c>
      <c r="K17" s="27">
        <f t="shared" si="9"/>
        <v>0.70348947476614976</v>
      </c>
      <c r="L17" s="27">
        <f t="shared" si="9"/>
        <v>0.53833586257557109</v>
      </c>
      <c r="M17" s="27">
        <f t="shared" si="9"/>
        <v>0.68740312362070954</v>
      </c>
      <c r="N17" s="27">
        <f t="shared" si="9"/>
        <v>0.58592771870503735</v>
      </c>
      <c r="O17" s="27">
        <f t="shared" si="9"/>
        <v>0.60922836864881191</v>
      </c>
      <c r="P17" s="27">
        <f t="shared" si="9"/>
        <v>0.64376577660423229</v>
      </c>
      <c r="Q17" s="27">
        <f t="shared" si="9"/>
        <v>0.75772555928235485</v>
      </c>
      <c r="R17" s="27">
        <f t="shared" si="9"/>
        <v>0.78224313737219264</v>
      </c>
      <c r="S17" s="27">
        <f t="shared" si="9"/>
        <v>0.71647068926351021</v>
      </c>
      <c r="T17" s="27">
        <f t="shared" si="9"/>
        <v>0.62062984876613769</v>
      </c>
      <c r="U17" s="27">
        <f t="shared" si="9"/>
        <v>0.5186162747221198</v>
      </c>
      <c r="V17" s="27">
        <f t="shared" si="9"/>
        <v>0.50491341183670924</v>
      </c>
      <c r="W17" s="27">
        <f t="shared" si="9"/>
        <v>0.22339484378586486</v>
      </c>
      <c r="X17" s="27">
        <f t="shared" si="9"/>
        <v>0.47482582020861724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5.3688147539817602E-3</v>
      </c>
      <c r="D19" s="8">
        <v>3.2510212882111013E-2</v>
      </c>
      <c r="E19" s="8">
        <v>0.11276008651917714</v>
      </c>
      <c r="F19" s="8">
        <v>0.28789158162087802</v>
      </c>
      <c r="G19" s="8">
        <v>0.31597726266444387</v>
      </c>
      <c r="H19" s="8">
        <v>0.38595869894912638</v>
      </c>
      <c r="I19" s="8">
        <v>0.33984641924093417</v>
      </c>
      <c r="J19" s="8">
        <v>0.64054305754295393</v>
      </c>
      <c r="K19" s="8">
        <v>0.70348947476614976</v>
      </c>
      <c r="L19" s="8">
        <v>0.53833586257557109</v>
      </c>
      <c r="M19" s="8">
        <v>0.68740312362070954</v>
      </c>
      <c r="N19" s="8">
        <v>0.58592771870503735</v>
      </c>
      <c r="O19" s="8">
        <v>0.60922836864881191</v>
      </c>
      <c r="P19" s="8">
        <v>0.64376577660423229</v>
      </c>
      <c r="Q19" s="8">
        <v>0.75772555928235485</v>
      </c>
      <c r="R19" s="8">
        <v>0.78224313737219264</v>
      </c>
      <c r="S19" s="8">
        <v>0.71647068926351021</v>
      </c>
      <c r="T19" s="8">
        <v>0.62062984876613769</v>
      </c>
      <c r="U19" s="8">
        <v>0.5186162747221198</v>
      </c>
      <c r="V19" s="8">
        <v>0.50491341183670924</v>
      </c>
      <c r="W19" s="8">
        <v>0.22339484378586486</v>
      </c>
      <c r="X19" s="8">
        <v>0.47482582020861724</v>
      </c>
    </row>
    <row r="20" spans="1:24" ht="11.25" customHeight="1" x14ac:dyDescent="0.2">
      <c r="A20" s="29" t="s">
        <v>30</v>
      </c>
      <c r="B20" s="7" t="s">
        <v>31</v>
      </c>
      <c r="C20" s="8">
        <v>6.9874618360749345E-3</v>
      </c>
      <c r="D20" s="8">
        <v>1.0132060304392933E-2</v>
      </c>
      <c r="E20" s="8">
        <v>9.2567933020517544E-3</v>
      </c>
      <c r="F20" s="8">
        <v>3.4539632013363686E-2</v>
      </c>
      <c r="G20" s="8">
        <v>5.804442632948649E-2</v>
      </c>
      <c r="H20" s="8">
        <v>2.2293594980879884E-2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6.1396561584836977</v>
      </c>
      <c r="D26" s="27">
        <f t="shared" si="11"/>
        <v>10.744198036878629</v>
      </c>
      <c r="E26" s="27">
        <f t="shared" si="11"/>
        <v>19.413503263184936</v>
      </c>
      <c r="F26" s="27">
        <f t="shared" si="11"/>
        <v>22.363988456048251</v>
      </c>
      <c r="G26" s="27">
        <f t="shared" si="11"/>
        <v>25.579933787013346</v>
      </c>
      <c r="H26" s="27">
        <f t="shared" si="11"/>
        <v>23.804386882189064</v>
      </c>
      <c r="I26" s="27">
        <f t="shared" si="11"/>
        <v>26.05202035806154</v>
      </c>
      <c r="J26" s="27">
        <f t="shared" si="11"/>
        <v>41.116404397204818</v>
      </c>
      <c r="K26" s="27">
        <f t="shared" si="11"/>
        <v>35.354125780673989</v>
      </c>
      <c r="L26" s="27">
        <f t="shared" si="11"/>
        <v>42.155435726317052</v>
      </c>
      <c r="M26" s="27">
        <f t="shared" si="11"/>
        <v>34.440417024452984</v>
      </c>
      <c r="N26" s="27">
        <f t="shared" si="11"/>
        <v>22.998616243011544</v>
      </c>
      <c r="O26" s="27">
        <f t="shared" si="11"/>
        <v>20.412594021912735</v>
      </c>
      <c r="P26" s="27">
        <f t="shared" si="11"/>
        <v>24.184130415150427</v>
      </c>
      <c r="Q26" s="27">
        <f t="shared" si="11"/>
        <v>22.029893208971643</v>
      </c>
      <c r="R26" s="27">
        <f t="shared" si="11"/>
        <v>18.301570343105176</v>
      </c>
      <c r="S26" s="27">
        <f t="shared" si="11"/>
        <v>17.076515868542586</v>
      </c>
      <c r="T26" s="27">
        <f t="shared" si="11"/>
        <v>18.064794287488876</v>
      </c>
      <c r="U26" s="27">
        <f t="shared" si="11"/>
        <v>14.944318983488358</v>
      </c>
      <c r="V26" s="27">
        <f t="shared" si="11"/>
        <v>21.915885082707494</v>
      </c>
      <c r="W26" s="27">
        <f t="shared" si="11"/>
        <v>23.217479491931137</v>
      </c>
      <c r="X26" s="27">
        <f t="shared" si="11"/>
        <v>26.03113171540835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6.1396561584836977</v>
      </c>
      <c r="D33" s="19">
        <f t="shared" si="13"/>
        <v>10.744198036878629</v>
      </c>
      <c r="E33" s="19">
        <f t="shared" si="13"/>
        <v>19.413503263184936</v>
      </c>
      <c r="F33" s="19">
        <f t="shared" si="13"/>
        <v>22.363988456048251</v>
      </c>
      <c r="G33" s="19">
        <f t="shared" si="13"/>
        <v>25.579933787013346</v>
      </c>
      <c r="H33" s="19">
        <f t="shared" si="13"/>
        <v>23.804386882189064</v>
      </c>
      <c r="I33" s="19">
        <f t="shared" si="13"/>
        <v>26.05202035806154</v>
      </c>
      <c r="J33" s="19">
        <f t="shared" si="13"/>
        <v>41.116404397204818</v>
      </c>
      <c r="K33" s="19">
        <f t="shared" si="13"/>
        <v>35.354125780673989</v>
      </c>
      <c r="L33" s="19">
        <f t="shared" si="13"/>
        <v>42.155435726317052</v>
      </c>
      <c r="M33" s="19">
        <f t="shared" si="13"/>
        <v>34.440417024452984</v>
      </c>
      <c r="N33" s="19">
        <f t="shared" si="13"/>
        <v>22.998616243011544</v>
      </c>
      <c r="O33" s="19">
        <f t="shared" si="13"/>
        <v>20.412594021912735</v>
      </c>
      <c r="P33" s="19">
        <f t="shared" si="13"/>
        <v>24.184130415150427</v>
      </c>
      <c r="Q33" s="19">
        <f t="shared" si="13"/>
        <v>22.029893208971643</v>
      </c>
      <c r="R33" s="19">
        <f t="shared" si="13"/>
        <v>18.301570343105176</v>
      </c>
      <c r="S33" s="19">
        <f t="shared" si="13"/>
        <v>17.076515868542586</v>
      </c>
      <c r="T33" s="19">
        <f t="shared" si="13"/>
        <v>18.064794287488876</v>
      </c>
      <c r="U33" s="19">
        <f t="shared" si="13"/>
        <v>14.944318983488358</v>
      </c>
      <c r="V33" s="19">
        <f t="shared" si="13"/>
        <v>21.915885082707494</v>
      </c>
      <c r="W33" s="19">
        <f t="shared" si="13"/>
        <v>23.217479491931137</v>
      </c>
      <c r="X33" s="19">
        <f t="shared" si="13"/>
        <v>26.03113171540835</v>
      </c>
    </row>
    <row r="34" spans="1:24" ht="11.25" customHeight="1" x14ac:dyDescent="0.2">
      <c r="A34" s="28" t="s">
        <v>54</v>
      </c>
      <c r="B34" s="7" t="s">
        <v>55</v>
      </c>
      <c r="C34" s="8">
        <v>3.2804909177843147</v>
      </c>
      <c r="D34" s="8">
        <v>5.7643937908465501</v>
      </c>
      <c r="E34" s="8">
        <v>10.634384628191059</v>
      </c>
      <c r="F34" s="8">
        <v>12.849334674575084</v>
      </c>
      <c r="G34" s="8">
        <v>15.175435844570975</v>
      </c>
      <c r="H34" s="8">
        <v>15.03220558804898</v>
      </c>
      <c r="I34" s="8">
        <v>17.1893158636693</v>
      </c>
      <c r="J34" s="8">
        <v>28.385007100553963</v>
      </c>
      <c r="K34" s="8">
        <v>26.719994296408036</v>
      </c>
      <c r="L34" s="8">
        <v>30.185173777149956</v>
      </c>
      <c r="M34" s="8">
        <v>24.418017506939378</v>
      </c>
      <c r="N34" s="8">
        <v>15.157997312729645</v>
      </c>
      <c r="O34" s="8">
        <v>12.889525578510918</v>
      </c>
      <c r="P34" s="8">
        <v>15.656226850282142</v>
      </c>
      <c r="Q34" s="8">
        <v>15.684053643677748</v>
      </c>
      <c r="R34" s="8">
        <v>12.564214098333286</v>
      </c>
      <c r="S34" s="8">
        <v>12.472329224365769</v>
      </c>
      <c r="T34" s="8">
        <v>13.828960195229117</v>
      </c>
      <c r="U34" s="8">
        <v>11.385692177401845</v>
      </c>
      <c r="V34" s="8">
        <v>17.849155934422118</v>
      </c>
      <c r="W34" s="8">
        <v>19.572389691733306</v>
      </c>
      <c r="X34" s="8">
        <v>24.54181485105833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0.14462843210114654</v>
      </c>
      <c r="M36" s="8">
        <v>0.21356197522442141</v>
      </c>
      <c r="N36" s="8">
        <v>0.18442476622452517</v>
      </c>
      <c r="O36" s="8">
        <v>0.19743429203398155</v>
      </c>
      <c r="P36" s="8">
        <v>0.25910414522934311</v>
      </c>
      <c r="Q36" s="8">
        <v>0.22656256434727845</v>
      </c>
      <c r="R36" s="8">
        <v>0.40525838356510713</v>
      </c>
      <c r="S36" s="8">
        <v>0.46494154410205857</v>
      </c>
      <c r="T36" s="8">
        <v>0.41958100062852144</v>
      </c>
      <c r="U36" s="8">
        <v>0.36665501704205211</v>
      </c>
      <c r="V36" s="8">
        <v>0.41431303932436797</v>
      </c>
      <c r="W36" s="8">
        <v>0.33408122048408717</v>
      </c>
      <c r="X36" s="8">
        <v>0.44701153823213646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0.15646935459126896</v>
      </c>
      <c r="M37" s="8">
        <v>0</v>
      </c>
      <c r="N37" s="8">
        <v>6.6851046616121207E-2</v>
      </c>
      <c r="O37" s="8">
        <v>7.1928156130083229E-2</v>
      </c>
      <c r="P37" s="8">
        <v>7.0760322799570632E-2</v>
      </c>
      <c r="Q37" s="8">
        <v>0</v>
      </c>
      <c r="R37" s="8">
        <v>0</v>
      </c>
      <c r="S37" s="8">
        <v>0</v>
      </c>
      <c r="T37" s="8">
        <v>1.203858047139909E-2</v>
      </c>
      <c r="U37" s="8">
        <v>1.3180815360469562E-2</v>
      </c>
      <c r="V37" s="8">
        <v>1.2151011708634037E-2</v>
      </c>
      <c r="W37" s="8">
        <v>1.93091447820127E-3</v>
      </c>
      <c r="X37" s="8">
        <v>5.1911184743086468E-4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1.5342380942884362E-2</v>
      </c>
      <c r="E41" s="8">
        <v>2.8034031555860879E-2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6.9712991917333711E-5</v>
      </c>
      <c r="U41" s="8">
        <v>1.0018378701528124E-3</v>
      </c>
      <c r="V41" s="8">
        <v>1.3347878724370289E-3</v>
      </c>
      <c r="W41" s="8">
        <v>7.8812330712176341E-4</v>
      </c>
      <c r="X41" s="8">
        <v>1.812123889366909E-3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0.22890535091533565</v>
      </c>
      <c r="D43" s="8">
        <v>2.0322174368094688</v>
      </c>
      <c r="E43" s="8">
        <v>3.3348264123891962</v>
      </c>
      <c r="F43" s="8">
        <v>3.783711093150147</v>
      </c>
      <c r="G43" s="8">
        <v>3.8176265679258079</v>
      </c>
      <c r="H43" s="8">
        <v>4.4598921214603573</v>
      </c>
      <c r="I43" s="8">
        <v>4.6808609586031213</v>
      </c>
      <c r="J43" s="8">
        <v>6.7200349365684779</v>
      </c>
      <c r="K43" s="8">
        <v>7.4372655577593489</v>
      </c>
      <c r="L43" s="8">
        <v>9.5866227094990801</v>
      </c>
      <c r="M43" s="8">
        <v>8.6698673996725013</v>
      </c>
      <c r="N43" s="8">
        <v>6.4090550144100025</v>
      </c>
      <c r="O43" s="8">
        <v>6.270944468918084</v>
      </c>
      <c r="P43" s="8">
        <v>7.4380261852318705</v>
      </c>
      <c r="Q43" s="8">
        <v>5.3137427703870417</v>
      </c>
      <c r="R43" s="8">
        <v>4.121766502033581</v>
      </c>
      <c r="S43" s="8">
        <v>3.3127152517795859</v>
      </c>
      <c r="T43" s="8">
        <v>3.2049595183418171</v>
      </c>
      <c r="U43" s="8">
        <v>2.6895671196108477</v>
      </c>
      <c r="V43" s="8">
        <v>3.2107226905181419</v>
      </c>
      <c r="W43" s="8">
        <v>2.9971449776758754</v>
      </c>
      <c r="X43" s="8">
        <v>0.60974348447102222</v>
      </c>
    </row>
    <row r="44" spans="1:24" ht="11.25" customHeight="1" x14ac:dyDescent="0.2">
      <c r="A44" s="28" t="s">
        <v>74</v>
      </c>
      <c r="B44" s="7" t="s">
        <v>75</v>
      </c>
      <c r="C44" s="8">
        <v>2.5438822120173645</v>
      </c>
      <c r="D44" s="8">
        <v>2.7599825666135049</v>
      </c>
      <c r="E44" s="8">
        <v>5.2326463951697084</v>
      </c>
      <c r="F44" s="8">
        <v>5.5502686934986283</v>
      </c>
      <c r="G44" s="8">
        <v>6.5868713745165612</v>
      </c>
      <c r="H44" s="8">
        <v>4.2701863076559503</v>
      </c>
      <c r="I44" s="8">
        <v>4.1406246136345839</v>
      </c>
      <c r="J44" s="8">
        <v>6.0113623600823756</v>
      </c>
      <c r="K44" s="8">
        <v>1.1968659265066004</v>
      </c>
      <c r="L44" s="8">
        <v>2.0825414529755988</v>
      </c>
      <c r="M44" s="8">
        <v>1.1389701426166872</v>
      </c>
      <c r="N44" s="8">
        <v>1.1802881030312484</v>
      </c>
      <c r="O44" s="8">
        <v>0.98276152631966684</v>
      </c>
      <c r="P44" s="8">
        <v>0.76001291160750051</v>
      </c>
      <c r="Q44" s="8">
        <v>0.8055342305595774</v>
      </c>
      <c r="R44" s="8">
        <v>1.210331359173205</v>
      </c>
      <c r="S44" s="8">
        <v>0.82652984829517251</v>
      </c>
      <c r="T44" s="8">
        <v>0.59680442117098942</v>
      </c>
      <c r="U44" s="8">
        <v>0.48595291935509194</v>
      </c>
      <c r="V44" s="8">
        <v>0.42544984407374742</v>
      </c>
      <c r="W44" s="8">
        <v>0.30829354436591005</v>
      </c>
      <c r="X44" s="8">
        <v>0.42721069333731093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8.637767776668244E-2</v>
      </c>
      <c r="D50" s="8">
        <v>0.17226186166621926</v>
      </c>
      <c r="E50" s="8">
        <v>0.18361179587911247</v>
      </c>
      <c r="F50" s="8">
        <v>0.18067399482439372</v>
      </c>
      <c r="G50" s="8">
        <v>0</v>
      </c>
      <c r="H50" s="8">
        <v>4.2102865023773486E-2</v>
      </c>
      <c r="I50" s="8">
        <v>4.121892215453643E-2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2.3808586551127796E-3</v>
      </c>
      <c r="U50" s="8">
        <v>2.26909684789854E-3</v>
      </c>
      <c r="V50" s="8">
        <v>2.7577747880429102E-3</v>
      </c>
      <c r="W50" s="8">
        <v>2.8510198866359094E-3</v>
      </c>
      <c r="X50" s="8">
        <v>3.0199125727525702E-3</v>
      </c>
    </row>
    <row r="51" spans="1:24" ht="11.25" customHeight="1" x14ac:dyDescent="0.2">
      <c r="A51" s="25" t="s">
        <v>88</v>
      </c>
      <c r="B51" s="26" t="s">
        <v>89</v>
      </c>
      <c r="C51" s="27">
        <v>2.3457144102147707</v>
      </c>
      <c r="D51" s="27">
        <v>4.0770567421136654</v>
      </c>
      <c r="E51" s="27">
        <v>6.4087577684185533</v>
      </c>
      <c r="F51" s="27">
        <v>6.1364236206107341</v>
      </c>
      <c r="G51" s="27">
        <v>7.5465427168370498</v>
      </c>
      <c r="H51" s="27">
        <v>9.6810950161435834</v>
      </c>
      <c r="I51" s="27">
        <v>10.375508703213534</v>
      </c>
      <c r="J51" s="27">
        <v>15.774046177270366</v>
      </c>
      <c r="K51" s="27">
        <v>16.363291354238836</v>
      </c>
      <c r="L51" s="27">
        <v>20.810488052940958</v>
      </c>
      <c r="M51" s="27">
        <v>25.068696018643635</v>
      </c>
      <c r="N51" s="27">
        <v>24.496682926402023</v>
      </c>
      <c r="O51" s="27">
        <v>25.342424656492042</v>
      </c>
      <c r="P51" s="27">
        <v>26.951560700415413</v>
      </c>
      <c r="Q51" s="27">
        <v>30.65906498632128</v>
      </c>
      <c r="R51" s="27">
        <v>32.455802563143614</v>
      </c>
      <c r="S51" s="27">
        <v>25.780781964912975</v>
      </c>
      <c r="T51" s="27">
        <v>23.500916679584218</v>
      </c>
      <c r="U51" s="27">
        <v>23.345450090291315</v>
      </c>
      <c r="V51" s="27">
        <v>24.138775685868293</v>
      </c>
      <c r="W51" s="27">
        <v>26.895549100062354</v>
      </c>
      <c r="X51" s="27">
        <v>33.489953238693012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0.21203848501418091</v>
      </c>
      <c r="D52" s="27">
        <f t="shared" si="14"/>
        <v>0.43052980105797556</v>
      </c>
      <c r="E52" s="27">
        <f t="shared" si="14"/>
        <v>0.72175492330354019</v>
      </c>
      <c r="F52" s="27">
        <f t="shared" si="14"/>
        <v>1.2786722900171876</v>
      </c>
      <c r="G52" s="27">
        <f t="shared" si="14"/>
        <v>1.7977726914316881</v>
      </c>
      <c r="H52" s="27">
        <f t="shared" si="14"/>
        <v>1.1646049644626344</v>
      </c>
      <c r="I52" s="27">
        <f t="shared" si="14"/>
        <v>1.3421852322981096</v>
      </c>
      <c r="J52" s="27">
        <f t="shared" si="14"/>
        <v>2.2169769050758386</v>
      </c>
      <c r="K52" s="27">
        <f t="shared" si="14"/>
        <v>1.7625923254548115</v>
      </c>
      <c r="L52" s="27">
        <f t="shared" si="14"/>
        <v>2.0950859131845259</v>
      </c>
      <c r="M52" s="27">
        <f t="shared" si="14"/>
        <v>2.7175668229684136</v>
      </c>
      <c r="N52" s="27">
        <f t="shared" si="14"/>
        <v>2.2439277485808891</v>
      </c>
      <c r="O52" s="27">
        <f t="shared" si="14"/>
        <v>1.9163094789309716</v>
      </c>
      <c r="P52" s="27">
        <f t="shared" si="14"/>
        <v>3.5432537516813731</v>
      </c>
      <c r="Q52" s="27">
        <f t="shared" si="14"/>
        <v>4.0919587039316054</v>
      </c>
      <c r="R52" s="27">
        <f t="shared" si="14"/>
        <v>3.7808977610725161</v>
      </c>
      <c r="S52" s="27">
        <f t="shared" si="14"/>
        <v>2.5176087307959016</v>
      </c>
      <c r="T52" s="27">
        <f t="shared" si="14"/>
        <v>4.7948283958325808</v>
      </c>
      <c r="U52" s="27">
        <f t="shared" si="14"/>
        <v>2.0295426467836073</v>
      </c>
      <c r="V52" s="27">
        <f t="shared" si="14"/>
        <v>1.1015389204954631</v>
      </c>
      <c r="W52" s="27">
        <f t="shared" si="14"/>
        <v>0.92724890519288727</v>
      </c>
      <c r="X52" s="27">
        <f t="shared" si="14"/>
        <v>1.2655806075908496</v>
      </c>
    </row>
    <row r="53" spans="1:24" ht="11.25" customHeight="1" x14ac:dyDescent="0.2">
      <c r="A53" s="29" t="s">
        <v>116</v>
      </c>
      <c r="B53" s="7" t="s">
        <v>117</v>
      </c>
      <c r="C53" s="8">
        <v>0.21203848501418091</v>
      </c>
      <c r="D53" s="8">
        <v>0.43052980105797556</v>
      </c>
      <c r="E53" s="8">
        <v>0.72175492330354019</v>
      </c>
      <c r="F53" s="8">
        <v>1.2786722900171876</v>
      </c>
      <c r="G53" s="8">
        <v>1.7977726914316881</v>
      </c>
      <c r="H53" s="8">
        <v>1.1646049644626344</v>
      </c>
      <c r="I53" s="8">
        <v>1.3421852322981096</v>
      </c>
      <c r="J53" s="8">
        <v>2.2169769050758386</v>
      </c>
      <c r="K53" s="8">
        <v>1.7625923254548115</v>
      </c>
      <c r="L53" s="8">
        <v>2.0950859131845259</v>
      </c>
      <c r="M53" s="8">
        <v>2.7175668229684136</v>
      </c>
      <c r="N53" s="8">
        <v>2.2439277485808891</v>
      </c>
      <c r="O53" s="8">
        <v>1.9163094789309716</v>
      </c>
      <c r="P53" s="8">
        <v>3.5432537516813731</v>
      </c>
      <c r="Q53" s="8">
        <v>4.0919587039316054</v>
      </c>
      <c r="R53" s="8">
        <v>3.7808977610725161</v>
      </c>
      <c r="S53" s="8">
        <v>2.5176087307959016</v>
      </c>
      <c r="T53" s="8">
        <v>4.7948283958325808</v>
      </c>
      <c r="U53" s="8">
        <v>2.0295426467836073</v>
      </c>
      <c r="V53" s="8">
        <v>1.1015389204954631</v>
      </c>
      <c r="W53" s="8">
        <v>0.92724890519288727</v>
      </c>
      <c r="X53" s="8">
        <v>1.2655806075908496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9.9778271914658778E-4</v>
      </c>
      <c r="F61" s="49">
        <f t="shared" si="15"/>
        <v>0.17511519117185842</v>
      </c>
      <c r="G61" s="49">
        <f t="shared" si="15"/>
        <v>0.12369704271693306</v>
      </c>
      <c r="H61" s="49">
        <f t="shared" si="15"/>
        <v>0.2448375988855806</v>
      </c>
      <c r="I61" s="49">
        <f t="shared" si="15"/>
        <v>0</v>
      </c>
      <c r="J61" s="49">
        <f t="shared" si="15"/>
        <v>0.29717168671726218</v>
      </c>
      <c r="K61" s="49">
        <f t="shared" si="15"/>
        <v>0</v>
      </c>
      <c r="L61" s="49">
        <f t="shared" si="15"/>
        <v>0.16296583575401594</v>
      </c>
      <c r="M61" s="49">
        <f t="shared" si="15"/>
        <v>0.16032316015370429</v>
      </c>
      <c r="N61" s="49">
        <f t="shared" si="15"/>
        <v>0.1272476584446107</v>
      </c>
      <c r="O61" s="49">
        <f t="shared" si="15"/>
        <v>0.338410495148942</v>
      </c>
      <c r="P61" s="49">
        <f t="shared" si="15"/>
        <v>0.12706781392979224</v>
      </c>
      <c r="Q61" s="49">
        <f t="shared" si="15"/>
        <v>0.3215465364479459</v>
      </c>
      <c r="R61" s="49">
        <f t="shared" si="15"/>
        <v>0.29116111701106867</v>
      </c>
      <c r="S61" s="49">
        <f t="shared" si="15"/>
        <v>0.42982529831005928</v>
      </c>
      <c r="T61" s="49">
        <f t="shared" si="15"/>
        <v>0.28319207594221135</v>
      </c>
      <c r="U61" s="49">
        <f t="shared" si="15"/>
        <v>0.33221072281880948</v>
      </c>
      <c r="V61" s="49">
        <f t="shared" si="15"/>
        <v>0.81374145968725364</v>
      </c>
      <c r="W61" s="49">
        <f t="shared" si="15"/>
        <v>0.77535069972010084</v>
      </c>
      <c r="X61" s="49">
        <f t="shared" si="15"/>
        <v>0.61860211717825053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9.9778271914658778E-4</v>
      </c>
      <c r="F62" s="52">
        <v>0.17511519117185842</v>
      </c>
      <c r="G62" s="52">
        <v>0.12369704271693306</v>
      </c>
      <c r="H62" s="52">
        <v>0.2448375988855806</v>
      </c>
      <c r="I62" s="52">
        <v>0</v>
      </c>
      <c r="J62" s="52">
        <v>0.29717168671726218</v>
      </c>
      <c r="K62" s="52">
        <v>0</v>
      </c>
      <c r="L62" s="52">
        <v>0.16296583575401594</v>
      </c>
      <c r="M62" s="52">
        <v>0.16032316015370429</v>
      </c>
      <c r="N62" s="52">
        <v>0.1272476584446107</v>
      </c>
      <c r="O62" s="52">
        <v>0.338410495148942</v>
      </c>
      <c r="P62" s="52">
        <v>0.12706781392979224</v>
      </c>
      <c r="Q62" s="52">
        <v>0.3050850050111546</v>
      </c>
      <c r="R62" s="52">
        <v>0.27840424060316121</v>
      </c>
      <c r="S62" s="52">
        <v>0.41734787044560268</v>
      </c>
      <c r="T62" s="52">
        <v>0.24834372666317528</v>
      </c>
      <c r="U62" s="52">
        <v>0.30389066045477475</v>
      </c>
      <c r="V62" s="52">
        <v>0.81168813554251462</v>
      </c>
      <c r="W62" s="52">
        <v>0.77344297681723728</v>
      </c>
      <c r="X62" s="52">
        <v>0.61526988879924516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1.6461531436791309E-2</v>
      </c>
      <c r="R64" s="52">
        <v>1.2756876407907469E-2</v>
      </c>
      <c r="S64" s="52">
        <v>1.2477427864456598E-2</v>
      </c>
      <c r="T64" s="52">
        <v>9.3658524170444676E-3</v>
      </c>
      <c r="U64" s="52">
        <v>5.6071701748614507E-3</v>
      </c>
      <c r="V64" s="52">
        <v>1.412481225284248E-3</v>
      </c>
      <c r="W64" s="52">
        <v>1.7204672444000155E-3</v>
      </c>
      <c r="X64" s="52">
        <v>2.5595751676604902E-3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2.5482496861991607E-2</v>
      </c>
      <c r="U72" s="55">
        <v>2.2712892189173273E-2</v>
      </c>
      <c r="V72" s="55">
        <v>6.4084291945472804E-4</v>
      </c>
      <c r="W72" s="55">
        <v>1.8725565846357297E-4</v>
      </c>
      <c r="X72" s="55">
        <v>7.7265321134493633E-4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7888.1718465659378</v>
      </c>
      <c r="D2" s="21">
        <f t="shared" ref="D2:X2" si="0">SUM(D3,D17,D22,D25,D26,D51,D52)</f>
        <v>6824.6478214042027</v>
      </c>
      <c r="E2" s="21">
        <f t="shared" si="0"/>
        <v>6286.600256797884</v>
      </c>
      <c r="F2" s="21">
        <f t="shared" si="0"/>
        <v>6678.2619838840837</v>
      </c>
      <c r="G2" s="21">
        <f t="shared" si="0"/>
        <v>7013.6312644957534</v>
      </c>
      <c r="H2" s="21">
        <f t="shared" si="0"/>
        <v>7189.7884631985944</v>
      </c>
      <c r="I2" s="21">
        <f t="shared" si="0"/>
        <v>7377.7508148600327</v>
      </c>
      <c r="J2" s="21">
        <f t="shared" si="0"/>
        <v>8665.0745182203555</v>
      </c>
      <c r="K2" s="21">
        <f t="shared" si="0"/>
        <v>7692.9927917488667</v>
      </c>
      <c r="L2" s="21">
        <f t="shared" si="0"/>
        <v>7382.5217874286554</v>
      </c>
      <c r="M2" s="21">
        <f t="shared" si="0"/>
        <v>7981.459983474947</v>
      </c>
      <c r="N2" s="21">
        <f t="shared" si="0"/>
        <v>8790.2071520924073</v>
      </c>
      <c r="O2" s="21">
        <f t="shared" si="0"/>
        <v>7837.0976632736465</v>
      </c>
      <c r="P2" s="21">
        <f t="shared" si="0"/>
        <v>7390.3122092576104</v>
      </c>
      <c r="Q2" s="21">
        <f t="shared" si="0"/>
        <v>7763.7049682207726</v>
      </c>
      <c r="R2" s="21">
        <f t="shared" si="0"/>
        <v>7525.8209848986598</v>
      </c>
      <c r="S2" s="21">
        <f t="shared" si="0"/>
        <v>8444.0677365872798</v>
      </c>
      <c r="T2" s="21">
        <f t="shared" si="0"/>
        <v>9046.5802104411268</v>
      </c>
      <c r="U2" s="21">
        <f t="shared" si="0"/>
        <v>9682.3798704323635</v>
      </c>
      <c r="V2" s="21">
        <f t="shared" si="0"/>
        <v>9857.1924901997736</v>
      </c>
      <c r="W2" s="21">
        <f t="shared" si="0"/>
        <v>9254.3706024058956</v>
      </c>
      <c r="X2" s="21">
        <f t="shared" si="0"/>
        <v>9481.1394609870404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5772.7665438059366</v>
      </c>
      <c r="D3" s="24">
        <f t="shared" ref="D3:W3" si="2">SUM(D4,D8,D11)</f>
        <v>4389.8153736442018</v>
      </c>
      <c r="E3" s="24">
        <f t="shared" si="2"/>
        <v>3691.3594766778838</v>
      </c>
      <c r="F3" s="24">
        <f t="shared" si="2"/>
        <v>3389.033318666116</v>
      </c>
      <c r="G3" s="24">
        <f t="shared" si="2"/>
        <v>3555.7559064163702</v>
      </c>
      <c r="H3" s="24">
        <f t="shared" si="2"/>
        <v>3220.4095843400469</v>
      </c>
      <c r="I3" s="24">
        <f t="shared" si="2"/>
        <v>3311.6866013416566</v>
      </c>
      <c r="J3" s="24">
        <f t="shared" si="2"/>
        <v>4642.3484564566288</v>
      </c>
      <c r="K3" s="24">
        <f t="shared" si="2"/>
        <v>3799.6313520148178</v>
      </c>
      <c r="L3" s="24">
        <f t="shared" si="2"/>
        <v>2743.6361744029223</v>
      </c>
      <c r="M3" s="24">
        <f t="shared" si="2"/>
        <v>2941.6013255456305</v>
      </c>
      <c r="N3" s="24">
        <f t="shared" si="2"/>
        <v>3563.1187117682484</v>
      </c>
      <c r="O3" s="24">
        <f t="shared" si="2"/>
        <v>2859.4345269981291</v>
      </c>
      <c r="P3" s="24">
        <f t="shared" si="2"/>
        <v>2462.6122213244562</v>
      </c>
      <c r="Q3" s="24">
        <f t="shared" si="2"/>
        <v>2499.9818496779503</v>
      </c>
      <c r="R3" s="24">
        <f t="shared" si="2"/>
        <v>2345.6367312003672</v>
      </c>
      <c r="S3" s="24">
        <f t="shared" si="2"/>
        <v>2195.2061166719295</v>
      </c>
      <c r="T3" s="24">
        <f t="shared" si="2"/>
        <v>2328.0831090255256</v>
      </c>
      <c r="U3" s="24">
        <f t="shared" si="2"/>
        <v>2372.7219275961515</v>
      </c>
      <c r="V3" s="24">
        <f t="shared" si="2"/>
        <v>2187.433067301562</v>
      </c>
      <c r="W3" s="24">
        <f t="shared" si="2"/>
        <v>1943.2576901463578</v>
      </c>
      <c r="X3" s="24">
        <f t="shared" ref="X3" si="3">SUM(X4,X8,X11)</f>
        <v>2013.2361614869394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5063.2658555352191</v>
      </c>
      <c r="D4" s="19">
        <f t="shared" ref="D4:W4" si="5">SUM(D5:D7)</f>
        <v>3902.0624783384178</v>
      </c>
      <c r="E4" s="19">
        <f t="shared" si="5"/>
        <v>3224.7418667609404</v>
      </c>
      <c r="F4" s="19">
        <f t="shared" si="5"/>
        <v>2877.1180255461159</v>
      </c>
      <c r="G4" s="19">
        <f t="shared" si="5"/>
        <v>3063.0969580963701</v>
      </c>
      <c r="H4" s="19">
        <f t="shared" si="5"/>
        <v>2953.3147664600469</v>
      </c>
      <c r="I4" s="19">
        <f t="shared" si="5"/>
        <v>2983.8152043016566</v>
      </c>
      <c r="J4" s="19">
        <f t="shared" si="5"/>
        <v>4154.4032901766286</v>
      </c>
      <c r="K4" s="19">
        <f t="shared" si="5"/>
        <v>3502.1658483394654</v>
      </c>
      <c r="L4" s="19">
        <f t="shared" si="5"/>
        <v>2505.6866846029225</v>
      </c>
      <c r="M4" s="19">
        <f t="shared" si="5"/>
        <v>2654.5932026122032</v>
      </c>
      <c r="N4" s="19">
        <f t="shared" si="5"/>
        <v>3259.6744877845581</v>
      </c>
      <c r="O4" s="19">
        <f t="shared" si="5"/>
        <v>2534.3535634881296</v>
      </c>
      <c r="P4" s="19">
        <f t="shared" si="5"/>
        <v>2160.2715327341575</v>
      </c>
      <c r="Q4" s="19">
        <f t="shared" si="5"/>
        <v>2179.3223674314513</v>
      </c>
      <c r="R4" s="19">
        <f t="shared" si="5"/>
        <v>1944.5620015795876</v>
      </c>
      <c r="S4" s="19">
        <f t="shared" si="5"/>
        <v>1838.749268336675</v>
      </c>
      <c r="T4" s="19">
        <f t="shared" si="5"/>
        <v>2022.6902924285596</v>
      </c>
      <c r="U4" s="19">
        <f t="shared" si="5"/>
        <v>2070.1631016525221</v>
      </c>
      <c r="V4" s="19">
        <f t="shared" si="5"/>
        <v>1886.2253014937376</v>
      </c>
      <c r="W4" s="19">
        <f t="shared" si="5"/>
        <v>1613.7539540941593</v>
      </c>
      <c r="X4" s="19">
        <f t="shared" ref="X4" si="6">SUM(X5:X7)</f>
        <v>1588.8019117112076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181.11118355999997</v>
      </c>
      <c r="T5" s="8">
        <f>FC_IND_NMM_CM_E!T5+FC_IND_NMM_CR_E!T5+FC_IND_NMM_GL_E!T5</f>
        <v>266.54701643999999</v>
      </c>
      <c r="U5" s="8">
        <f>FC_IND_NMM_CM_E!U5+FC_IND_NMM_CR_E!U5+FC_IND_NMM_GL_E!U5</f>
        <v>287.83962215999992</v>
      </c>
      <c r="V5" s="8">
        <f>FC_IND_NMM_CM_E!V5+FC_IND_NMM_CR_E!V5+FC_IND_NMM_GL_E!V5</f>
        <v>207.97173720000001</v>
      </c>
      <c r="W5" s="8">
        <f>FC_IND_NMM_CM_E!W5+FC_IND_NMM_CR_E!W5+FC_IND_NMM_GL_E!W5</f>
        <v>192.03829019999995</v>
      </c>
      <c r="X5" s="8">
        <f>FC_IND_NMM_CM_E!X5+FC_IND_NMM_CR_E!X5+FC_IND_NMM_GL_E!X5</f>
        <v>189.54449783999999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10.680766219199997</v>
      </c>
      <c r="D6" s="8">
        <f>FC_IND_NMM_CM_E!D6+FC_IND_NMM_CR_E!D6+FC_IND_NMM_GL_E!D6</f>
        <v>5.3852917272000003</v>
      </c>
      <c r="E6" s="8">
        <f>FC_IND_NMM_CM_E!E6+FC_IND_NMM_CR_E!E6+FC_IND_NMM_GL_E!E6</f>
        <v>2.6703616632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27.807960364799996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5.8857506400000009E-2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5052.5850893160186</v>
      </c>
      <c r="D7" s="8">
        <f>FC_IND_NMM_CM_E!D7+FC_IND_NMM_CR_E!D7+FC_IND_NMM_GL_E!D7</f>
        <v>3896.6771866112176</v>
      </c>
      <c r="E7" s="8">
        <f>FC_IND_NMM_CM_E!E7+FC_IND_NMM_CR_E!E7+FC_IND_NMM_GL_E!E7</f>
        <v>3222.0715050977406</v>
      </c>
      <c r="F7" s="8">
        <f>FC_IND_NMM_CM_E!F7+FC_IND_NMM_CR_E!F7+FC_IND_NMM_GL_E!F7</f>
        <v>2877.1180255461159</v>
      </c>
      <c r="G7" s="8">
        <f>FC_IND_NMM_CM_E!G7+FC_IND_NMM_CR_E!G7+FC_IND_NMM_GL_E!G7</f>
        <v>3063.0969580963701</v>
      </c>
      <c r="H7" s="8">
        <f>FC_IND_NMM_CM_E!H7+FC_IND_NMM_CR_E!H7+FC_IND_NMM_GL_E!H7</f>
        <v>2953.3147664600469</v>
      </c>
      <c r="I7" s="8">
        <f>FC_IND_NMM_CM_E!I7+FC_IND_NMM_CR_E!I7+FC_IND_NMM_GL_E!I7</f>
        <v>2983.8152043016566</v>
      </c>
      <c r="J7" s="8">
        <f>FC_IND_NMM_CM_E!J7+FC_IND_NMM_CR_E!J7+FC_IND_NMM_GL_E!J7</f>
        <v>4154.4032901766286</v>
      </c>
      <c r="K7" s="8">
        <f>FC_IND_NMM_CM_E!K7+FC_IND_NMM_CR_E!K7+FC_IND_NMM_GL_E!K7</f>
        <v>3474.3578879746656</v>
      </c>
      <c r="L7" s="8">
        <f>FC_IND_NMM_CM_E!L7+FC_IND_NMM_CR_E!L7+FC_IND_NMM_GL_E!L7</f>
        <v>2505.6866846029225</v>
      </c>
      <c r="M7" s="8">
        <f>FC_IND_NMM_CM_E!M7+FC_IND_NMM_CR_E!M7+FC_IND_NMM_GL_E!M7</f>
        <v>2654.5932026122032</v>
      </c>
      <c r="N7" s="8">
        <f>FC_IND_NMM_CM_E!N7+FC_IND_NMM_CR_E!N7+FC_IND_NMM_GL_E!N7</f>
        <v>3259.6744877845581</v>
      </c>
      <c r="O7" s="8">
        <f>FC_IND_NMM_CM_E!O7+FC_IND_NMM_CR_E!O7+FC_IND_NMM_GL_E!O7</f>
        <v>2534.3535634881296</v>
      </c>
      <c r="P7" s="8">
        <f>FC_IND_NMM_CM_E!P7+FC_IND_NMM_CR_E!P7+FC_IND_NMM_GL_E!P7</f>
        <v>2160.2715327341575</v>
      </c>
      <c r="Q7" s="8">
        <f>FC_IND_NMM_CM_E!Q7+FC_IND_NMM_CR_E!Q7+FC_IND_NMM_GL_E!Q7</f>
        <v>2179.3223674314513</v>
      </c>
      <c r="R7" s="8">
        <f>FC_IND_NMM_CM_E!R7+FC_IND_NMM_CR_E!R7+FC_IND_NMM_GL_E!R7</f>
        <v>1944.5620015795876</v>
      </c>
      <c r="S7" s="8">
        <f>FC_IND_NMM_CM_E!S7+FC_IND_NMM_CR_E!S7+FC_IND_NMM_GL_E!S7</f>
        <v>1657.638084776675</v>
      </c>
      <c r="T7" s="8">
        <f>FC_IND_NMM_CM_E!T7+FC_IND_NMM_CR_E!T7+FC_IND_NMM_GL_E!T7</f>
        <v>1756.1432759885597</v>
      </c>
      <c r="U7" s="8">
        <f>FC_IND_NMM_CM_E!U7+FC_IND_NMM_CR_E!U7+FC_IND_NMM_GL_E!U7</f>
        <v>1782.323479492522</v>
      </c>
      <c r="V7" s="8">
        <f>FC_IND_NMM_CM_E!V7+FC_IND_NMM_CR_E!V7+FC_IND_NMM_GL_E!V7</f>
        <v>1678.2535642937376</v>
      </c>
      <c r="W7" s="8">
        <f>FC_IND_NMM_CM_E!W7+FC_IND_NMM_CR_E!W7+FC_IND_NMM_GL_E!W7</f>
        <v>1421.7156638941594</v>
      </c>
      <c r="X7" s="8">
        <f>FC_IND_NMM_CM_E!X7+FC_IND_NMM_CR_E!X7+FC_IND_NMM_GL_E!X7</f>
        <v>1399.1985563648077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6.2239219907176517</v>
      </c>
      <c r="D8" s="19">
        <f t="shared" ref="D8:W8" si="8">SUM(D9:D10)</f>
        <v>1.0069899457840017</v>
      </c>
      <c r="E8" s="19">
        <f t="shared" si="8"/>
        <v>2.0899128769434396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6.7244697953523964</v>
      </c>
      <c r="L8" s="19">
        <f t="shared" si="8"/>
        <v>0</v>
      </c>
      <c r="M8" s="19">
        <f t="shared" si="8"/>
        <v>24.292014333427012</v>
      </c>
      <c r="N8" s="19">
        <f t="shared" si="8"/>
        <v>30.960795183690429</v>
      </c>
      <c r="O8" s="19">
        <f t="shared" si="8"/>
        <v>60.223933709999613</v>
      </c>
      <c r="P8" s="19">
        <f t="shared" si="8"/>
        <v>38.154667590298587</v>
      </c>
      <c r="Q8" s="19">
        <f t="shared" si="8"/>
        <v>53.927491446498891</v>
      </c>
      <c r="R8" s="19">
        <f t="shared" si="8"/>
        <v>60.282363420779724</v>
      </c>
      <c r="S8" s="19">
        <f t="shared" si="8"/>
        <v>64.67670253525435</v>
      </c>
      <c r="T8" s="19">
        <f t="shared" si="8"/>
        <v>71.239153116965909</v>
      </c>
      <c r="U8" s="19">
        <f t="shared" si="8"/>
        <v>76.441218183629815</v>
      </c>
      <c r="V8" s="19">
        <f t="shared" si="8"/>
        <v>80.68986204782432</v>
      </c>
      <c r="W8" s="19">
        <f t="shared" si="8"/>
        <v>66.753890892198655</v>
      </c>
      <c r="X8" s="19">
        <f t="shared" ref="X8" si="9">SUM(X9:X10)</f>
        <v>108.35530241573186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6.2239219907176517</v>
      </c>
      <c r="D10" s="8">
        <f>FC_IND_NMM_CM_E!D10+FC_IND_NMM_CR_E!D10+FC_IND_NMM_GL_E!D10</f>
        <v>1.0069899457840017</v>
      </c>
      <c r="E10" s="8">
        <f>FC_IND_NMM_CM_E!E10+FC_IND_NMM_CR_E!E10+FC_IND_NMM_GL_E!E10</f>
        <v>2.0899128769434396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6.7244697953523964</v>
      </c>
      <c r="L10" s="8">
        <f>FC_IND_NMM_CM_E!L10+FC_IND_NMM_CR_E!L10+FC_IND_NMM_GL_E!L10</f>
        <v>0</v>
      </c>
      <c r="M10" s="8">
        <f>FC_IND_NMM_CM_E!M10+FC_IND_NMM_CR_E!M10+FC_IND_NMM_GL_E!M10</f>
        <v>24.292014333427012</v>
      </c>
      <c r="N10" s="8">
        <f>FC_IND_NMM_CM_E!N10+FC_IND_NMM_CR_E!N10+FC_IND_NMM_GL_E!N10</f>
        <v>30.960795183690429</v>
      </c>
      <c r="O10" s="8">
        <f>FC_IND_NMM_CM_E!O10+FC_IND_NMM_CR_E!O10+FC_IND_NMM_GL_E!O10</f>
        <v>60.223933709999613</v>
      </c>
      <c r="P10" s="8">
        <f>FC_IND_NMM_CM_E!P10+FC_IND_NMM_CR_E!P10+FC_IND_NMM_GL_E!P10</f>
        <v>38.154667590298587</v>
      </c>
      <c r="Q10" s="8">
        <f>FC_IND_NMM_CM_E!Q10+FC_IND_NMM_CR_E!Q10+FC_IND_NMM_GL_E!Q10</f>
        <v>53.927491446498891</v>
      </c>
      <c r="R10" s="8">
        <f>FC_IND_NMM_CM_E!R10+FC_IND_NMM_CR_E!R10+FC_IND_NMM_GL_E!R10</f>
        <v>60.282363420779724</v>
      </c>
      <c r="S10" s="8">
        <f>FC_IND_NMM_CM_E!S10+FC_IND_NMM_CR_E!S10+FC_IND_NMM_GL_E!S10</f>
        <v>64.67670253525435</v>
      </c>
      <c r="T10" s="8">
        <f>FC_IND_NMM_CM_E!T10+FC_IND_NMM_CR_E!T10+FC_IND_NMM_GL_E!T10</f>
        <v>71.239153116965909</v>
      </c>
      <c r="U10" s="8">
        <f>FC_IND_NMM_CM_E!U10+FC_IND_NMM_CR_E!U10+FC_IND_NMM_GL_E!U10</f>
        <v>76.441218183629815</v>
      </c>
      <c r="V10" s="8">
        <f>FC_IND_NMM_CM_E!V10+FC_IND_NMM_CR_E!V10+FC_IND_NMM_GL_E!V10</f>
        <v>80.68986204782432</v>
      </c>
      <c r="W10" s="8">
        <f>FC_IND_NMM_CM_E!W10+FC_IND_NMM_CR_E!W10+FC_IND_NMM_GL_E!W10</f>
        <v>66.753890892198655</v>
      </c>
      <c r="X10" s="8">
        <f>FC_IND_NMM_CM_E!X10+FC_IND_NMM_CR_E!X10+FC_IND_NMM_GL_E!X10</f>
        <v>108.35530241573186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703.27676628000006</v>
      </c>
      <c r="D11" s="19">
        <f t="shared" ref="D11:W11" si="11">SUM(D12:D16)</f>
        <v>486.74590536000017</v>
      </c>
      <c r="E11" s="19">
        <f t="shared" si="11"/>
        <v>464.52769703999996</v>
      </c>
      <c r="F11" s="19">
        <f t="shared" si="11"/>
        <v>511.91529312000017</v>
      </c>
      <c r="G11" s="19">
        <f t="shared" si="11"/>
        <v>492.65894832000004</v>
      </c>
      <c r="H11" s="19">
        <f t="shared" si="11"/>
        <v>267.09481787999999</v>
      </c>
      <c r="I11" s="19">
        <f t="shared" si="11"/>
        <v>327.87139703999998</v>
      </c>
      <c r="J11" s="19">
        <f t="shared" si="11"/>
        <v>487.94516627999991</v>
      </c>
      <c r="K11" s="19">
        <f t="shared" si="11"/>
        <v>290.74103388000003</v>
      </c>
      <c r="L11" s="19">
        <f t="shared" si="11"/>
        <v>237.94948980000001</v>
      </c>
      <c r="M11" s="19">
        <f t="shared" si="11"/>
        <v>262.71610859999998</v>
      </c>
      <c r="N11" s="19">
        <f t="shared" si="11"/>
        <v>272.48342879999996</v>
      </c>
      <c r="O11" s="19">
        <f t="shared" si="11"/>
        <v>264.85702979999996</v>
      </c>
      <c r="P11" s="19">
        <f t="shared" si="11"/>
        <v>264.18602099999998</v>
      </c>
      <c r="Q11" s="19">
        <f t="shared" si="11"/>
        <v>266.73199079999995</v>
      </c>
      <c r="R11" s="19">
        <f t="shared" si="11"/>
        <v>340.7923662</v>
      </c>
      <c r="S11" s="19">
        <f t="shared" si="11"/>
        <v>291.78014580000001</v>
      </c>
      <c r="T11" s="19">
        <f t="shared" si="11"/>
        <v>234.15366348000003</v>
      </c>
      <c r="U11" s="19">
        <f t="shared" si="11"/>
        <v>226.11760776</v>
      </c>
      <c r="V11" s="19">
        <f t="shared" si="11"/>
        <v>220.51790376</v>
      </c>
      <c r="W11" s="19">
        <f t="shared" si="11"/>
        <v>262.74984516000001</v>
      </c>
      <c r="X11" s="19">
        <f t="shared" ref="X11" si="12">SUM(X12:X16)</f>
        <v>316.07894736000003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2.17924344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0.10829808</v>
      </c>
      <c r="U12" s="8">
        <f>FC_IND_NMM_CM_E!U12+FC_IND_NMM_CR_E!U12+FC_IND_NMM_GL_E!U12</f>
        <v>0.12464496</v>
      </c>
      <c r="V12" s="8">
        <f>FC_IND_NMM_CM_E!V12+FC_IND_NMM_CR_E!V12+FC_IND_NMM_GL_E!V12</f>
        <v>9.5697359999999995E-2</v>
      </c>
      <c r="W12" s="8">
        <f>FC_IND_NMM_CM_E!W12+FC_IND_NMM_CR_E!W12+FC_IND_NMM_GL_E!W12</f>
        <v>9.0588959999999996E-2</v>
      </c>
      <c r="X12" s="8">
        <f>FC_IND_NMM_CM_E!X12+FC_IND_NMM_CR_E!X12+FC_IND_NMM_GL_E!X12</f>
        <v>0.20467655999999995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697.79272860000003</v>
      </c>
      <c r="D13" s="8">
        <f>FC_IND_NMM_CM_E!D13+FC_IND_NMM_CR_E!D13+FC_IND_NMM_GL_E!D13</f>
        <v>485.12620200000015</v>
      </c>
      <c r="E13" s="8">
        <f>FC_IND_NMM_CM_E!E13+FC_IND_NMM_CR_E!E13+FC_IND_NMM_GL_E!E13</f>
        <v>462.87121319999994</v>
      </c>
      <c r="F13" s="8">
        <f>FC_IND_NMM_CM_E!F13+FC_IND_NMM_CR_E!F13+FC_IND_NMM_GL_E!F13</f>
        <v>508.65375000000017</v>
      </c>
      <c r="G13" s="8">
        <f>FC_IND_NMM_CM_E!G13+FC_IND_NMM_CR_E!G13+FC_IND_NMM_GL_E!G13</f>
        <v>489.33951000000002</v>
      </c>
      <c r="H13" s="8">
        <f>FC_IND_NMM_CM_E!H13+FC_IND_NMM_CR_E!H13+FC_IND_NMM_GL_E!H13</f>
        <v>263.78695859999999</v>
      </c>
      <c r="I13" s="8">
        <f>FC_IND_NMM_CM_E!I13+FC_IND_NMM_CR_E!I13+FC_IND_NMM_GL_E!I13</f>
        <v>324.56489999999997</v>
      </c>
      <c r="J13" s="8">
        <f>FC_IND_NMM_CM_E!J13+FC_IND_NMM_CR_E!J13+FC_IND_NMM_GL_E!J13</f>
        <v>484.63049579999989</v>
      </c>
      <c r="K13" s="8">
        <f>FC_IND_NMM_CM_E!K13+FC_IND_NMM_CR_E!K13+FC_IND_NMM_GL_E!K13</f>
        <v>287.42976900000002</v>
      </c>
      <c r="L13" s="8">
        <f>FC_IND_NMM_CM_E!L13+FC_IND_NMM_CR_E!L13+FC_IND_NMM_GL_E!L13</f>
        <v>237.94948980000001</v>
      </c>
      <c r="M13" s="8">
        <f>FC_IND_NMM_CM_E!M13+FC_IND_NMM_CR_E!M13+FC_IND_NMM_GL_E!M13</f>
        <v>262.71610859999998</v>
      </c>
      <c r="N13" s="8">
        <f>FC_IND_NMM_CM_E!N13+FC_IND_NMM_CR_E!N13+FC_IND_NMM_GL_E!N13</f>
        <v>272.48342879999996</v>
      </c>
      <c r="O13" s="8">
        <f>FC_IND_NMM_CM_E!O13+FC_IND_NMM_CR_E!O13+FC_IND_NMM_GL_E!O13</f>
        <v>264.85702979999996</v>
      </c>
      <c r="P13" s="8">
        <f>FC_IND_NMM_CM_E!P13+FC_IND_NMM_CR_E!P13+FC_IND_NMM_GL_E!P13</f>
        <v>249.36825539999995</v>
      </c>
      <c r="Q13" s="8">
        <f>FC_IND_NMM_CM_E!Q13+FC_IND_NMM_CR_E!Q13+FC_IND_NMM_GL_E!Q13</f>
        <v>266.73199079999995</v>
      </c>
      <c r="R13" s="8">
        <f>FC_IND_NMM_CM_E!R13+FC_IND_NMM_CR_E!R13+FC_IND_NMM_GL_E!R13</f>
        <v>340.7923662</v>
      </c>
      <c r="S13" s="8">
        <f>FC_IND_NMM_CM_E!S13+FC_IND_NMM_CR_E!S13+FC_IND_NMM_GL_E!S13</f>
        <v>291.78014580000001</v>
      </c>
      <c r="T13" s="8">
        <f>FC_IND_NMM_CM_E!T13+FC_IND_NMM_CR_E!T13+FC_IND_NMM_GL_E!T13</f>
        <v>234.04536540000004</v>
      </c>
      <c r="U13" s="8">
        <f>FC_IND_NMM_CM_E!U13+FC_IND_NMM_CR_E!U13+FC_IND_NMM_GL_E!U13</f>
        <v>225.99296279999999</v>
      </c>
      <c r="V13" s="8">
        <f>FC_IND_NMM_CM_E!V13+FC_IND_NMM_CR_E!V13+FC_IND_NMM_GL_E!V13</f>
        <v>220.42220639999999</v>
      </c>
      <c r="W13" s="8">
        <f>FC_IND_NMM_CM_E!W13+FC_IND_NMM_CR_E!W13+FC_IND_NMM_GL_E!W13</f>
        <v>262.65925620000002</v>
      </c>
      <c r="X13" s="8">
        <f>FC_IND_NMM_CM_E!X13+FC_IND_NMM_CR_E!X13+FC_IND_NMM_GL_E!X13</f>
        <v>315.87427080000003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3.3047942400000005</v>
      </c>
      <c r="D16" s="8">
        <f>FC_IND_NMM_CM_E!D16+FC_IND_NMM_CR_E!D16+FC_IND_NMM_GL_E!D16</f>
        <v>1.6197033600000004</v>
      </c>
      <c r="E16" s="8">
        <f>FC_IND_NMM_CM_E!E16+FC_IND_NMM_CR_E!E16+FC_IND_NMM_GL_E!E16</f>
        <v>1.6564838400000004</v>
      </c>
      <c r="F16" s="8">
        <f>FC_IND_NMM_CM_E!F16+FC_IND_NMM_CR_E!F16+FC_IND_NMM_GL_E!F16</f>
        <v>3.2615431200000007</v>
      </c>
      <c r="G16" s="8">
        <f>FC_IND_NMM_CM_E!G16+FC_IND_NMM_CR_E!G16+FC_IND_NMM_GL_E!G16</f>
        <v>3.3194383199999997</v>
      </c>
      <c r="H16" s="8">
        <f>FC_IND_NMM_CM_E!H16+FC_IND_NMM_CR_E!H16+FC_IND_NMM_GL_E!H16</f>
        <v>3.3078592800000002</v>
      </c>
      <c r="I16" s="8">
        <f>FC_IND_NMM_CM_E!I16+FC_IND_NMM_CR_E!I16+FC_IND_NMM_GL_E!I16</f>
        <v>3.30649704</v>
      </c>
      <c r="J16" s="8">
        <f>FC_IND_NMM_CM_E!J16+FC_IND_NMM_CR_E!J16+FC_IND_NMM_GL_E!J16</f>
        <v>3.3146704800000002</v>
      </c>
      <c r="K16" s="8">
        <f>FC_IND_NMM_CM_E!K16+FC_IND_NMM_CR_E!K16+FC_IND_NMM_GL_E!K16</f>
        <v>3.3112648800000004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14.817765600000001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21.202055999999999</v>
      </c>
      <c r="D17" s="27">
        <f t="shared" ref="D17:W17" si="14">SUM(D18:D21)</f>
        <v>40.619807999999999</v>
      </c>
      <c r="E17" s="27">
        <f t="shared" si="14"/>
        <v>34.825608000000003</v>
      </c>
      <c r="F17" s="27">
        <f t="shared" si="14"/>
        <v>33.126840000000001</v>
      </c>
      <c r="G17" s="27">
        <f t="shared" si="14"/>
        <v>66.813119999999998</v>
      </c>
      <c r="H17" s="27">
        <f t="shared" si="14"/>
        <v>60.819120000000005</v>
      </c>
      <c r="I17" s="27">
        <f t="shared" si="14"/>
        <v>65.054879999999997</v>
      </c>
      <c r="J17" s="27">
        <f t="shared" si="14"/>
        <v>71.648279999999971</v>
      </c>
      <c r="K17" s="27">
        <f t="shared" si="14"/>
        <v>67.612319999999997</v>
      </c>
      <c r="L17" s="27">
        <f t="shared" si="14"/>
        <v>55.005408000000003</v>
      </c>
      <c r="M17" s="27">
        <f t="shared" si="14"/>
        <v>71.648279999999971</v>
      </c>
      <c r="N17" s="27">
        <f t="shared" si="14"/>
        <v>82.83708</v>
      </c>
      <c r="O17" s="27">
        <f t="shared" si="14"/>
        <v>74.885039999999975</v>
      </c>
      <c r="P17" s="27">
        <f t="shared" si="14"/>
        <v>68.891040000000004</v>
      </c>
      <c r="Q17" s="27">
        <f t="shared" si="14"/>
        <v>86.633280000000013</v>
      </c>
      <c r="R17" s="27">
        <f t="shared" si="14"/>
        <v>81.758160000000004</v>
      </c>
      <c r="S17" s="27">
        <f t="shared" si="14"/>
        <v>89.070840000000004</v>
      </c>
      <c r="T17" s="27">
        <f t="shared" si="14"/>
        <v>86.129624159999992</v>
      </c>
      <c r="U17" s="27">
        <f t="shared" si="14"/>
        <v>74.993891039999994</v>
      </c>
      <c r="V17" s="27">
        <f t="shared" si="14"/>
        <v>74.954570400000023</v>
      </c>
      <c r="W17" s="27">
        <f t="shared" si="14"/>
        <v>72.996850080000002</v>
      </c>
      <c r="X17" s="27">
        <f t="shared" ref="X17" si="15">SUM(X18:X21)</f>
        <v>84.399516000000006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18.341639999999998</v>
      </c>
      <c r="D19" s="8">
        <f>FC_IND_NMM_CM_E!D19+FC_IND_NMM_CR_E!D19+FC_IND_NMM_GL_E!D19</f>
        <v>39.840119999999999</v>
      </c>
      <c r="E19" s="8">
        <f>FC_IND_NMM_CM_E!E19+FC_IND_NMM_CR_E!E19+FC_IND_NMM_GL_E!E19</f>
        <v>34.045920000000002</v>
      </c>
      <c r="F19" s="8">
        <f>FC_IND_NMM_CM_E!F19+FC_IND_NMM_CR_E!F19+FC_IND_NMM_GL_E!F19</f>
        <v>33.126840000000001</v>
      </c>
      <c r="G19" s="8">
        <f>FC_IND_NMM_CM_E!G19+FC_IND_NMM_CR_E!G19+FC_IND_NMM_GL_E!G19</f>
        <v>66.813119999999998</v>
      </c>
      <c r="H19" s="8">
        <f>FC_IND_NMM_CM_E!H19+FC_IND_NMM_CR_E!H19+FC_IND_NMM_GL_E!H19</f>
        <v>60.819120000000005</v>
      </c>
      <c r="I19" s="8">
        <f>FC_IND_NMM_CM_E!I19+FC_IND_NMM_CR_E!I19+FC_IND_NMM_GL_E!I19</f>
        <v>65.054879999999997</v>
      </c>
      <c r="J19" s="8">
        <f>FC_IND_NMM_CM_E!J19+FC_IND_NMM_CR_E!J19+FC_IND_NMM_GL_E!J19</f>
        <v>71.648279999999971</v>
      </c>
      <c r="K19" s="8">
        <f>FC_IND_NMM_CM_E!K19+FC_IND_NMM_CR_E!K19+FC_IND_NMM_GL_E!K19</f>
        <v>67.612319999999997</v>
      </c>
      <c r="L19" s="8">
        <f>FC_IND_NMM_CM_E!L19+FC_IND_NMM_CR_E!L19+FC_IND_NMM_GL_E!L19</f>
        <v>54.745200000000004</v>
      </c>
      <c r="M19" s="8">
        <f>FC_IND_NMM_CM_E!M19+FC_IND_NMM_CR_E!M19+FC_IND_NMM_GL_E!M19</f>
        <v>71.648279999999971</v>
      </c>
      <c r="N19" s="8">
        <f>FC_IND_NMM_CM_E!N19+FC_IND_NMM_CR_E!N19+FC_IND_NMM_GL_E!N19</f>
        <v>82.83708</v>
      </c>
      <c r="O19" s="8">
        <f>FC_IND_NMM_CM_E!O19+FC_IND_NMM_CR_E!O19+FC_IND_NMM_GL_E!O19</f>
        <v>74.885039999999975</v>
      </c>
      <c r="P19" s="8">
        <f>FC_IND_NMM_CM_E!P19+FC_IND_NMM_CR_E!P19+FC_IND_NMM_GL_E!P19</f>
        <v>68.891040000000004</v>
      </c>
      <c r="Q19" s="8">
        <f>FC_IND_NMM_CM_E!Q19+FC_IND_NMM_CR_E!Q19+FC_IND_NMM_GL_E!Q19</f>
        <v>86.633280000000013</v>
      </c>
      <c r="R19" s="8">
        <f>FC_IND_NMM_CM_E!R19+FC_IND_NMM_CR_E!R19+FC_IND_NMM_GL_E!R19</f>
        <v>81.758160000000004</v>
      </c>
      <c r="S19" s="8">
        <f>FC_IND_NMM_CM_E!S19+FC_IND_NMM_CR_E!S19+FC_IND_NMM_GL_E!S19</f>
        <v>89.070840000000004</v>
      </c>
      <c r="T19" s="8">
        <f>FC_IND_NMM_CM_E!T19+FC_IND_NMM_CR_E!T19+FC_IND_NMM_GL_E!T19</f>
        <v>86.129624159999992</v>
      </c>
      <c r="U19" s="8">
        <f>FC_IND_NMM_CM_E!U19+FC_IND_NMM_CR_E!U19+FC_IND_NMM_GL_E!U19</f>
        <v>74.993891039999994</v>
      </c>
      <c r="V19" s="8">
        <f>FC_IND_NMM_CM_E!V19+FC_IND_NMM_CR_E!V19+FC_IND_NMM_GL_E!V19</f>
        <v>74.954570400000023</v>
      </c>
      <c r="W19" s="8">
        <f>FC_IND_NMM_CM_E!W19+FC_IND_NMM_CR_E!W19+FC_IND_NMM_GL_E!W19</f>
        <v>72.996850080000002</v>
      </c>
      <c r="X19" s="8">
        <f>FC_IND_NMM_CM_E!X19+FC_IND_NMM_CR_E!X19+FC_IND_NMM_GL_E!X19</f>
        <v>84.399516000000006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2.8604159999999998</v>
      </c>
      <c r="D20" s="8">
        <f>FC_IND_NMM_CM_E!D20+FC_IND_NMM_CR_E!D20+FC_IND_NMM_GL_E!D20</f>
        <v>0.77968799999999994</v>
      </c>
      <c r="E20" s="8">
        <f>FC_IND_NMM_CM_E!E20+FC_IND_NMM_CR_E!E20+FC_IND_NMM_GL_E!E20</f>
        <v>0.77968799999999994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0.26020799999999999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457.22565395999999</v>
      </c>
      <c r="D26" s="27">
        <f t="shared" ref="D26:W26" si="20">SUM(D27,D33)</f>
        <v>532.03539095999986</v>
      </c>
      <c r="E26" s="27">
        <f t="shared" si="20"/>
        <v>623.37748932000022</v>
      </c>
      <c r="F26" s="27">
        <f t="shared" si="20"/>
        <v>1049.04682632</v>
      </c>
      <c r="G26" s="27">
        <f t="shared" si="20"/>
        <v>984.81966659999989</v>
      </c>
      <c r="H26" s="27">
        <f t="shared" si="20"/>
        <v>1238.45318604</v>
      </c>
      <c r="I26" s="27">
        <f t="shared" si="20"/>
        <v>744.11541432000013</v>
      </c>
      <c r="J26" s="27">
        <f t="shared" si="20"/>
        <v>478.90088279999998</v>
      </c>
      <c r="K26" s="27">
        <f t="shared" si="20"/>
        <v>488.07091079999992</v>
      </c>
      <c r="L26" s="27">
        <f t="shared" si="20"/>
        <v>599.76070991999995</v>
      </c>
      <c r="M26" s="27">
        <f t="shared" si="20"/>
        <v>490.85188632000006</v>
      </c>
      <c r="N26" s="27">
        <f t="shared" si="20"/>
        <v>329.65757135999996</v>
      </c>
      <c r="O26" s="27">
        <f t="shared" si="20"/>
        <v>276.43957164</v>
      </c>
      <c r="P26" s="27">
        <f t="shared" si="20"/>
        <v>244.05624936000001</v>
      </c>
      <c r="Q26" s="27">
        <f t="shared" si="20"/>
        <v>178.13128104000003</v>
      </c>
      <c r="R26" s="27">
        <f t="shared" si="20"/>
        <v>143.46151164</v>
      </c>
      <c r="S26" s="27">
        <f t="shared" si="20"/>
        <v>221.66081964</v>
      </c>
      <c r="T26" s="27">
        <f t="shared" si="20"/>
        <v>281.44383048000003</v>
      </c>
      <c r="U26" s="27">
        <f t="shared" si="20"/>
        <v>328.60923479999997</v>
      </c>
      <c r="V26" s="27">
        <f t="shared" si="20"/>
        <v>367.73738279999998</v>
      </c>
      <c r="W26" s="27">
        <f t="shared" si="20"/>
        <v>241.82290368</v>
      </c>
      <c r="X26" s="27">
        <f t="shared" ref="X26" si="21">SUM(X27,X33)</f>
        <v>244.99331712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457.22565395999999</v>
      </c>
      <c r="D33" s="19">
        <f t="shared" ref="D33:W33" si="26">SUM(D34:D50)</f>
        <v>532.03539095999986</v>
      </c>
      <c r="E33" s="19">
        <f t="shared" si="26"/>
        <v>623.37748932000022</v>
      </c>
      <c r="F33" s="19">
        <f t="shared" si="26"/>
        <v>1049.04682632</v>
      </c>
      <c r="G33" s="19">
        <f t="shared" si="26"/>
        <v>984.81966659999989</v>
      </c>
      <c r="H33" s="19">
        <f t="shared" si="26"/>
        <v>1238.45318604</v>
      </c>
      <c r="I33" s="19">
        <f t="shared" si="26"/>
        <v>744.11541432000013</v>
      </c>
      <c r="J33" s="19">
        <f t="shared" si="26"/>
        <v>478.90088279999998</v>
      </c>
      <c r="K33" s="19">
        <f t="shared" si="26"/>
        <v>488.07091079999992</v>
      </c>
      <c r="L33" s="19">
        <f t="shared" si="26"/>
        <v>599.76070991999995</v>
      </c>
      <c r="M33" s="19">
        <f t="shared" si="26"/>
        <v>490.85188632000006</v>
      </c>
      <c r="N33" s="19">
        <f t="shared" si="26"/>
        <v>329.65757135999996</v>
      </c>
      <c r="O33" s="19">
        <f t="shared" si="26"/>
        <v>276.43957164</v>
      </c>
      <c r="P33" s="19">
        <f t="shared" si="26"/>
        <v>244.05624936000001</v>
      </c>
      <c r="Q33" s="19">
        <f t="shared" si="26"/>
        <v>178.13128104000003</v>
      </c>
      <c r="R33" s="19">
        <f t="shared" si="26"/>
        <v>143.46151164</v>
      </c>
      <c r="S33" s="19">
        <f t="shared" si="26"/>
        <v>221.66081964</v>
      </c>
      <c r="T33" s="19">
        <f t="shared" si="26"/>
        <v>281.44383048000003</v>
      </c>
      <c r="U33" s="19">
        <f t="shared" si="26"/>
        <v>328.60923479999997</v>
      </c>
      <c r="V33" s="19">
        <f t="shared" si="26"/>
        <v>367.73738279999998</v>
      </c>
      <c r="W33" s="19">
        <f t="shared" si="26"/>
        <v>241.82290368</v>
      </c>
      <c r="X33" s="19">
        <f t="shared" ref="X33" si="27">SUM(X34:X50)</f>
        <v>244.99331712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32.830980479999994</v>
      </c>
      <c r="D36" s="8">
        <f>FC_IND_NMM_CM_E!D36+FC_IND_NMM_CR_E!D36+FC_IND_NMM_GL_E!D36</f>
        <v>47.754029519999996</v>
      </c>
      <c r="E36" s="8">
        <f>FC_IND_NMM_CM_E!E36+FC_IND_NMM_CR_E!E36+FC_IND_NMM_GL_E!E36</f>
        <v>104.46202476000002</v>
      </c>
      <c r="F36" s="8">
        <f>FC_IND_NMM_CM_E!F36+FC_IND_NMM_CR_E!F36+FC_IND_NMM_GL_E!F36</f>
        <v>89.53897572000001</v>
      </c>
      <c r="G36" s="8">
        <f>FC_IND_NMM_CM_E!G36+FC_IND_NMM_CR_E!G36+FC_IND_NMM_GL_E!G36</f>
        <v>107.44667999999999</v>
      </c>
      <c r="H36" s="8">
        <f>FC_IND_NMM_CM_E!H36+FC_IND_NMM_CR_E!H36+FC_IND_NMM_GL_E!H36</f>
        <v>56.707995240000002</v>
      </c>
      <c r="I36" s="8">
        <f>FC_IND_NMM_CM_E!I36+FC_IND_NMM_CR_E!I36+FC_IND_NMM_GL_E!I36</f>
        <v>23.877014760000002</v>
      </c>
      <c r="J36" s="8">
        <f>FC_IND_NMM_CM_E!J36+FC_IND_NMM_CR_E!J36+FC_IND_NMM_GL_E!J36</f>
        <v>20.892359520000007</v>
      </c>
      <c r="K36" s="8">
        <f>FC_IND_NMM_CM_E!K36+FC_IND_NMM_CR_E!K36+FC_IND_NMM_GL_E!K36</f>
        <v>23.877014759999998</v>
      </c>
      <c r="L36" s="8">
        <f>FC_IND_NMM_CM_E!L36+FC_IND_NMM_CR_E!L36+FC_IND_NMM_GL_E!L36</f>
        <v>29.026050479999995</v>
      </c>
      <c r="M36" s="8">
        <f>FC_IND_NMM_CM_E!M36+FC_IND_NMM_CR_E!M36+FC_IND_NMM_GL_E!M36</f>
        <v>26.123400000000004</v>
      </c>
      <c r="N36" s="8">
        <f>FC_IND_NMM_CM_E!N36+FC_IND_NMM_CR_E!N36+FC_IND_NMM_GL_E!N36</f>
        <v>23.220749519999998</v>
      </c>
      <c r="O36" s="8">
        <f>FC_IND_NMM_CM_E!O36+FC_IND_NMM_CR_E!O36+FC_IND_NMM_GL_E!O36</f>
        <v>14.513025240000001</v>
      </c>
      <c r="P36" s="8">
        <f>FC_IND_NMM_CM_E!P36+FC_IND_NMM_CR_E!P36+FC_IND_NMM_GL_E!P36</f>
        <v>20.31809904</v>
      </c>
      <c r="Q36" s="8">
        <f>FC_IND_NMM_CM_E!Q36+FC_IND_NMM_CR_E!Q36+FC_IND_NMM_GL_E!Q36</f>
        <v>26.123400000000004</v>
      </c>
      <c r="R36" s="8">
        <f>FC_IND_NMM_CM_E!R36+FC_IND_NMM_CR_E!R36+FC_IND_NMM_GL_E!R36</f>
        <v>23.220749520000002</v>
      </c>
      <c r="S36" s="8">
        <f>FC_IND_NMM_CM_E!S36+FC_IND_NMM_CR_E!S36+FC_IND_NMM_GL_E!S36</f>
        <v>20.31809904</v>
      </c>
      <c r="T36" s="8">
        <f>FC_IND_NMM_CM_E!T36+FC_IND_NMM_CR_E!T36+FC_IND_NMM_GL_E!T36</f>
        <v>23.302072799999998</v>
      </c>
      <c r="U36" s="8">
        <f>FC_IND_NMM_CM_E!U36+FC_IND_NMM_CR_E!U36+FC_IND_NMM_GL_E!U36</f>
        <v>22.805728200000001</v>
      </c>
      <c r="V36" s="8">
        <f>FC_IND_NMM_CM_E!V36+FC_IND_NMM_CR_E!V36+FC_IND_NMM_GL_E!V36</f>
        <v>21.55771116</v>
      </c>
      <c r="W36" s="8">
        <f>FC_IND_NMM_CM_E!W36+FC_IND_NMM_CR_E!W36+FC_IND_NMM_GL_E!W36</f>
        <v>16.089061320000003</v>
      </c>
      <c r="X36" s="8">
        <f>FC_IND_NMM_CM_E!X36+FC_IND_NMM_CR_E!X36+FC_IND_NMM_GL_E!X36</f>
        <v>18.149856840000005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3.1185000000000009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2.9797891199999995</v>
      </c>
      <c r="S37" s="8">
        <f>FC_IND_NMM_CM_E!S37+FC_IND_NMM_CR_E!S37+FC_IND_NMM_GL_E!S37</f>
        <v>2.9797891199999995</v>
      </c>
      <c r="T37" s="8">
        <f>FC_IND_NMM_CM_E!T37+FC_IND_NMM_CR_E!T37+FC_IND_NMM_GL_E!T37</f>
        <v>2.3840308800000001</v>
      </c>
      <c r="U37" s="8">
        <f>FC_IND_NMM_CM_E!U37+FC_IND_NMM_CR_E!U37+FC_IND_NMM_GL_E!U37</f>
        <v>1.42153704</v>
      </c>
      <c r="V37" s="8">
        <f>FC_IND_NMM_CM_E!V37+FC_IND_NMM_CR_E!V37+FC_IND_NMM_GL_E!V37</f>
        <v>1.6330960800000001</v>
      </c>
      <c r="W37" s="8">
        <f>FC_IND_NMM_CM_E!W37+FC_IND_NMM_CR_E!W37+FC_IND_NMM_GL_E!W37</f>
        <v>0.31284792000000011</v>
      </c>
      <c r="X37" s="8">
        <f>FC_IND_NMM_CM_E!X37+FC_IND_NMM_CR_E!X37+FC_IND_NMM_GL_E!X37</f>
        <v>0.48873131999999986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6.2121600000000004E-3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9.3182400000000002E-3</v>
      </c>
      <c r="U41" s="8">
        <f>FC_IND_NMM_CM_E!U41+FC_IND_NMM_CR_E!U41+FC_IND_NMM_GL_E!U41</f>
        <v>1.55304E-2</v>
      </c>
      <c r="V41" s="8">
        <f>FC_IND_NMM_CM_E!V41+FC_IND_NMM_CR_E!V41+FC_IND_NMM_GL_E!V41</f>
        <v>1.5530400000000003E-2</v>
      </c>
      <c r="W41" s="8">
        <f>FC_IND_NMM_CM_E!W41+FC_IND_NMM_CR_E!W41+FC_IND_NMM_GL_E!W41</f>
        <v>2.1742560000000001E-2</v>
      </c>
      <c r="X41" s="8">
        <f>FC_IND_NMM_CM_E!X41+FC_IND_NMM_CR_E!X41+FC_IND_NMM_GL_E!X41</f>
        <v>1.863648E-2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121.07942964000001</v>
      </c>
      <c r="D43" s="8">
        <f>FC_IND_NMM_CM_E!D43+FC_IND_NMM_CR_E!D43+FC_IND_NMM_GL_E!D43</f>
        <v>146.56968143999998</v>
      </c>
      <c r="E43" s="8">
        <f>FC_IND_NMM_CM_E!E43+FC_IND_NMM_CR_E!E43+FC_IND_NMM_GL_E!E43</f>
        <v>159.31494072000001</v>
      </c>
      <c r="F43" s="8">
        <f>FC_IND_NMM_CM_E!F43+FC_IND_NMM_CR_E!F43+FC_IND_NMM_GL_E!F43</f>
        <v>168.87401856000002</v>
      </c>
      <c r="G43" s="8">
        <f>FC_IND_NMM_CM_E!G43+FC_IND_NMM_CR_E!G43+FC_IND_NMM_GL_E!G43</f>
        <v>207.10952964000001</v>
      </c>
      <c r="H43" s="8">
        <f>FC_IND_NMM_CM_E!H43+FC_IND_NMM_CR_E!H43+FC_IND_NMM_GL_E!H43</f>
        <v>162.50138891999998</v>
      </c>
      <c r="I43" s="8">
        <f>FC_IND_NMM_CM_E!I43+FC_IND_NMM_CR_E!I43+FC_IND_NMM_GL_E!I43</f>
        <v>140.19731856000001</v>
      </c>
      <c r="J43" s="8">
        <f>FC_IND_NMM_CM_E!J43+FC_IND_NMM_CR_E!J43+FC_IND_NMM_GL_E!J43</f>
        <v>137.01087035999996</v>
      </c>
      <c r="K43" s="8">
        <f>FC_IND_NMM_CM_E!K43+FC_IND_NMM_CR_E!K43+FC_IND_NMM_GL_E!K43</f>
        <v>162.50138891999995</v>
      </c>
      <c r="L43" s="8">
        <f>FC_IND_NMM_CM_E!L43+FC_IND_NMM_CR_E!L43+FC_IND_NMM_GL_E!L43</f>
        <v>147.59243928000001</v>
      </c>
      <c r="M43" s="8">
        <f>FC_IND_NMM_CM_E!M43+FC_IND_NMM_CR_E!M43+FC_IND_NMM_GL_E!M43</f>
        <v>147.59243928000001</v>
      </c>
      <c r="N43" s="8">
        <f>FC_IND_NMM_CM_E!N43+FC_IND_NMM_CR_E!N43+FC_IND_NMM_GL_E!N43</f>
        <v>173.26062000000002</v>
      </c>
      <c r="O43" s="8">
        <f>FC_IND_NMM_CM_E!O43+FC_IND_NMM_CR_E!O43+FC_IND_NMM_GL_E!O43</f>
        <v>137.96667144</v>
      </c>
      <c r="P43" s="8">
        <f>FC_IND_NMM_CM_E!P43+FC_IND_NMM_CR_E!P43+FC_IND_NMM_GL_E!P43</f>
        <v>109.08990144000002</v>
      </c>
      <c r="Q43" s="8">
        <f>FC_IND_NMM_CM_E!Q43+FC_IND_NMM_CR_E!Q43+FC_IND_NMM_GL_E!Q43</f>
        <v>96.255811080000029</v>
      </c>
      <c r="R43" s="8">
        <f>FC_IND_NMM_CM_E!R43+FC_IND_NMM_CR_E!R43+FC_IND_NMM_GL_E!R43</f>
        <v>95.588911080000003</v>
      </c>
      <c r="S43" s="8">
        <f>FC_IND_NMM_CM_E!S43+FC_IND_NMM_CR_E!S43+FC_IND_NMM_GL_E!S43</f>
        <v>92.402729640000018</v>
      </c>
      <c r="T43" s="8">
        <f>FC_IND_NMM_CM_E!T43+FC_IND_NMM_CR_E!T43+FC_IND_NMM_GL_E!T43</f>
        <v>76.487027760000004</v>
      </c>
      <c r="U43" s="8">
        <f>FC_IND_NMM_CM_E!U43+FC_IND_NMM_CR_E!U43+FC_IND_NMM_GL_E!U43</f>
        <v>103.34442455999999</v>
      </c>
      <c r="V43" s="8">
        <f>FC_IND_NMM_CM_E!V43+FC_IND_NMM_CR_E!V43+FC_IND_NMM_GL_E!V43</f>
        <v>119.71575252</v>
      </c>
      <c r="W43" s="8">
        <f>FC_IND_NMM_CM_E!W43+FC_IND_NMM_CR_E!W43+FC_IND_NMM_GL_E!W43</f>
        <v>69.974349120000014</v>
      </c>
      <c r="X43" s="8">
        <f>FC_IND_NMM_CM_E!X43+FC_IND_NMM_CR_E!X43+FC_IND_NMM_GL_E!X43</f>
        <v>82.505933639999995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303.31524383999999</v>
      </c>
      <c r="D44" s="8">
        <f>FC_IND_NMM_CM_E!D44+FC_IND_NMM_CR_E!D44+FC_IND_NMM_GL_E!D44</f>
        <v>337.71167999999994</v>
      </c>
      <c r="E44" s="8">
        <f>FC_IND_NMM_CM_E!E44+FC_IND_NMM_CR_E!E44+FC_IND_NMM_GL_E!E44</f>
        <v>359.60052384000016</v>
      </c>
      <c r="F44" s="8">
        <f>FC_IND_NMM_CM_E!F44+FC_IND_NMM_CR_E!F44+FC_IND_NMM_GL_E!F44</f>
        <v>353.34644904000015</v>
      </c>
      <c r="G44" s="8">
        <f>FC_IND_NMM_CM_E!G44+FC_IND_NMM_CR_E!G44+FC_IND_NMM_GL_E!G44</f>
        <v>350.21955095999988</v>
      </c>
      <c r="H44" s="8">
        <f>FC_IND_NMM_CM_E!H44+FC_IND_NMM_CR_E!H44+FC_IND_NMM_GL_E!H44</f>
        <v>318.95001287999997</v>
      </c>
      <c r="I44" s="8">
        <f>FC_IND_NMM_CM_E!I44+FC_IND_NMM_CR_E!I44+FC_IND_NMM_GL_E!I44</f>
        <v>225.14112</v>
      </c>
      <c r="J44" s="8">
        <f>FC_IND_NMM_CM_E!J44+FC_IND_NMM_CR_E!J44+FC_IND_NMM_GL_E!J44</f>
        <v>165.72894192000001</v>
      </c>
      <c r="K44" s="8">
        <f>FC_IND_NMM_CM_E!K44+FC_IND_NMM_CR_E!K44+FC_IND_NMM_GL_E!K44</f>
        <v>187.61750711999997</v>
      </c>
      <c r="L44" s="8">
        <f>FC_IND_NMM_CM_E!L44+FC_IND_NMM_CR_E!L44+FC_IND_NMM_GL_E!L44</f>
        <v>151.70387615999996</v>
      </c>
      <c r="M44" s="8">
        <f>FC_IND_NMM_CM_E!M44+FC_IND_NMM_CR_E!M44+FC_IND_NMM_GL_E!M44</f>
        <v>142.41596903999999</v>
      </c>
      <c r="N44" s="8">
        <f>FC_IND_NMM_CM_E!N44+FC_IND_NMM_CR_E!N44+FC_IND_NMM_GL_E!N44</f>
        <v>126.93612383999999</v>
      </c>
      <c r="O44" s="8">
        <f>FC_IND_NMM_CM_E!O44+FC_IND_NMM_CR_E!O44+FC_IND_NMM_GL_E!O44</f>
        <v>108.36003096000002</v>
      </c>
      <c r="P44" s="8">
        <f>FC_IND_NMM_CM_E!P44+FC_IND_NMM_CR_E!P44+FC_IND_NMM_GL_E!P44</f>
        <v>102.16809287999999</v>
      </c>
      <c r="Q44" s="8">
        <f>FC_IND_NMM_CM_E!Q44+FC_IND_NMM_CR_E!Q44+FC_IND_NMM_GL_E!Q44</f>
        <v>52.632030960000009</v>
      </c>
      <c r="R44" s="8">
        <f>FC_IND_NMM_CM_E!R44+FC_IND_NMM_CR_E!R44+FC_IND_NMM_GL_E!R44</f>
        <v>21.672061920000001</v>
      </c>
      <c r="S44" s="8">
        <f>FC_IND_NMM_CM_E!S44+FC_IND_NMM_CR_E!S44+FC_IND_NMM_GL_E!S44</f>
        <v>15.480123840000005</v>
      </c>
      <c r="T44" s="8">
        <f>FC_IND_NMM_CM_E!T44+FC_IND_NMM_CR_E!T44+FC_IND_NMM_GL_E!T44</f>
        <v>16.387097040000004</v>
      </c>
      <c r="U44" s="8">
        <f>FC_IND_NMM_CM_E!U44+FC_IND_NMM_CR_E!U44+FC_IND_NMM_GL_E!U44</f>
        <v>14.068533600000002</v>
      </c>
      <c r="V44" s="8">
        <f>FC_IND_NMM_CM_E!V44+FC_IND_NMM_CR_E!V44+FC_IND_NMM_GL_E!V44</f>
        <v>7.3076126400000012</v>
      </c>
      <c r="W44" s="8">
        <f>FC_IND_NMM_CM_E!W44+FC_IND_NMM_CR_E!W44+FC_IND_NMM_GL_E!W44</f>
        <v>13.140383759999999</v>
      </c>
      <c r="X44" s="8">
        <f>FC_IND_NMM_CM_E!X44+FC_IND_NMM_CR_E!X44+FC_IND_NMM_GL_E!X44</f>
        <v>14.834236320000002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437.28738299999986</v>
      </c>
      <c r="G48" s="8">
        <f>FC_IND_NMM_CM_E!G48+FC_IND_NMM_CR_E!G48+FC_IND_NMM_GL_E!G48</f>
        <v>320.04390599999999</v>
      </c>
      <c r="H48" s="8">
        <f>FC_IND_NMM_CM_E!H48+FC_IND_NMM_CR_E!H48+FC_IND_NMM_GL_E!H48</f>
        <v>700.29378900000006</v>
      </c>
      <c r="I48" s="8">
        <f>FC_IND_NMM_CM_E!I48+FC_IND_NMM_CR_E!I48+FC_IND_NMM_GL_E!I48</f>
        <v>354.89996100000002</v>
      </c>
      <c r="J48" s="8">
        <f>FC_IND_NMM_CM_E!J48+FC_IND_NMM_CR_E!J48+FC_IND_NMM_GL_E!J48</f>
        <v>155.268711</v>
      </c>
      <c r="K48" s="8">
        <f>FC_IND_NMM_CM_E!K48+FC_IND_NMM_CR_E!K48+FC_IND_NMM_GL_E!K48</f>
        <v>114.075</v>
      </c>
      <c r="L48" s="8">
        <f>FC_IND_NMM_CM_E!L48+FC_IND_NMM_CR_E!L48+FC_IND_NMM_GL_E!L48</f>
        <v>268.31984400000005</v>
      </c>
      <c r="M48" s="8">
        <f>FC_IND_NMM_CM_E!M48+FC_IND_NMM_CR_E!M48+FC_IND_NMM_GL_E!M48</f>
        <v>174.72007800000003</v>
      </c>
      <c r="N48" s="8">
        <f>FC_IND_NMM_CM_E!N48+FC_IND_NMM_CR_E!N48+FC_IND_NMM_GL_E!N48</f>
        <v>6.2400779999999987</v>
      </c>
      <c r="O48" s="8">
        <f>FC_IND_NMM_CM_E!O48+FC_IND_NMM_CR_E!O48+FC_IND_NMM_GL_E!O48</f>
        <v>15.599844000000004</v>
      </c>
      <c r="P48" s="8">
        <f>FC_IND_NMM_CM_E!P48+FC_IND_NMM_CR_E!P48+FC_IND_NMM_GL_E!P48</f>
        <v>12.480156000000001</v>
      </c>
      <c r="Q48" s="8">
        <f>FC_IND_NMM_CM_E!Q48+FC_IND_NMM_CR_E!Q48+FC_IND_NMM_GL_E!Q48</f>
        <v>3.1200389999999993</v>
      </c>
      <c r="R48" s="8">
        <f>FC_IND_NMM_CM_E!R48+FC_IND_NMM_CR_E!R48+FC_IND_NMM_GL_E!R48</f>
        <v>0</v>
      </c>
      <c r="S48" s="8">
        <f>FC_IND_NMM_CM_E!S48+FC_IND_NMM_CR_E!S48+FC_IND_NMM_GL_E!S48</f>
        <v>90.480077999999992</v>
      </c>
      <c r="T48" s="8">
        <f>FC_IND_NMM_CM_E!T48+FC_IND_NMM_CR_E!T48+FC_IND_NMM_GL_E!T48</f>
        <v>162.86715900000002</v>
      </c>
      <c r="U48" s="8">
        <f>FC_IND_NMM_CM_E!U48+FC_IND_NMM_CR_E!U48+FC_IND_NMM_GL_E!U48</f>
        <v>186.95348099999995</v>
      </c>
      <c r="V48" s="8">
        <f>FC_IND_NMM_CM_E!V48+FC_IND_NMM_CR_E!V48+FC_IND_NMM_GL_E!V48</f>
        <v>217.50767999999999</v>
      </c>
      <c r="W48" s="8">
        <f>FC_IND_NMM_CM_E!W48+FC_IND_NMM_CR_E!W48+FC_IND_NMM_GL_E!W48</f>
        <v>142.28451899999999</v>
      </c>
      <c r="X48" s="8">
        <f>FC_IND_NMM_CM_E!X48+FC_IND_NMM_CR_E!X48+FC_IND_NMM_GL_E!X48</f>
        <v>128.871756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7.1247599999999991E-3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0.11795436000000001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1569.4816500000002</v>
      </c>
      <c r="D51" s="27">
        <f>FC_IND_NMM_CM_E!D51+FC_IND_NMM_CR_E!D51+FC_IND_NMM_GL_E!D51</f>
        <v>1787.2450200000003</v>
      </c>
      <c r="E51" s="27">
        <f>FC_IND_NMM_CM_E!E51+FC_IND_NMM_CR_E!E51+FC_IND_NMM_GL_E!E51</f>
        <v>1864.39374</v>
      </c>
      <c r="F51" s="27">
        <f>FC_IND_NMM_CM_E!F51+FC_IND_NMM_CR_E!F51+FC_IND_NMM_GL_E!F51</f>
        <v>1996.2736200000002</v>
      </c>
      <c r="G51" s="27">
        <f>FC_IND_NMM_CM_E!G51+FC_IND_NMM_CR_E!G51+FC_IND_NMM_GL_E!G51</f>
        <v>2144.4112799999998</v>
      </c>
      <c r="H51" s="27">
        <f>FC_IND_NMM_CM_E!H51+FC_IND_NMM_CR_E!H51+FC_IND_NMM_GL_E!H51</f>
        <v>2185.3586700000005</v>
      </c>
      <c r="I51" s="27">
        <f>FC_IND_NMM_CM_E!I51+FC_IND_NMM_CR_E!I51+FC_IND_NMM_GL_E!I51</f>
        <v>2315.4714000000004</v>
      </c>
      <c r="J51" s="27">
        <f>FC_IND_NMM_CM_E!J51+FC_IND_NMM_CR_E!J51+FC_IND_NMM_GL_E!J51</f>
        <v>2382.269670000001</v>
      </c>
      <c r="K51" s="27">
        <f>FC_IND_NMM_CM_E!K51+FC_IND_NMM_CR_E!K51+FC_IND_NMM_GL_E!K51</f>
        <v>2226.96243</v>
      </c>
      <c r="L51" s="27">
        <f>FC_IND_NMM_CM_E!L51+FC_IND_NMM_CR_E!L51+FC_IND_NMM_GL_E!L51</f>
        <v>2322.1865699999998</v>
      </c>
      <c r="M51" s="27">
        <f>FC_IND_NMM_CM_E!M51+FC_IND_NMM_CR_E!M51+FC_IND_NMM_GL_E!M51</f>
        <v>2405.1416400000012</v>
      </c>
      <c r="N51" s="27">
        <f>FC_IND_NMM_CM_E!N51+FC_IND_NMM_CR_E!N51+FC_IND_NMM_GL_E!N51</f>
        <v>2496.0236400000008</v>
      </c>
      <c r="O51" s="27">
        <f>FC_IND_NMM_CM_E!O51+FC_IND_NMM_CR_E!O51+FC_IND_NMM_GL_E!O51</f>
        <v>2375.7564599999996</v>
      </c>
      <c r="P51" s="27">
        <f>FC_IND_NMM_CM_E!P51+FC_IND_NMM_CR_E!P51+FC_IND_NMM_GL_E!P51</f>
        <v>2295.1239299999997</v>
      </c>
      <c r="Q51" s="27">
        <f>FC_IND_NMM_CM_E!Q51+FC_IND_NMM_CR_E!Q51+FC_IND_NMM_GL_E!Q51</f>
        <v>2292.9528600000003</v>
      </c>
      <c r="R51" s="27">
        <f>FC_IND_NMM_CM_E!R51+FC_IND_NMM_CR_E!R51+FC_IND_NMM_GL_E!R51</f>
        <v>2272.8578400000001</v>
      </c>
      <c r="S51" s="27">
        <f>FC_IND_NMM_CM_E!S51+FC_IND_NMM_CR_E!S51+FC_IND_NMM_GL_E!S51</f>
        <v>2467.4967900000006</v>
      </c>
      <c r="T51" s="27">
        <f>FC_IND_NMM_CM_E!T51+FC_IND_NMM_CR_E!T51+FC_IND_NMM_GL_E!T51</f>
        <v>2500.6317613200004</v>
      </c>
      <c r="U51" s="27">
        <f>FC_IND_NMM_CM_E!U51+FC_IND_NMM_CR_E!U51+FC_IND_NMM_GL_E!U51</f>
        <v>2418.8476554000013</v>
      </c>
      <c r="V51" s="27">
        <f>FC_IND_NMM_CM_E!V51+FC_IND_NMM_CR_E!V51+FC_IND_NMM_GL_E!V51</f>
        <v>2599.0624202400013</v>
      </c>
      <c r="W51" s="27">
        <f>FC_IND_NMM_CM_E!W51+FC_IND_NMM_CR_E!W51+FC_IND_NMM_GL_E!W51</f>
        <v>2488.53657888</v>
      </c>
      <c r="X51" s="27">
        <f>FC_IND_NMM_CM_E!X51+FC_IND_NMM_CR_E!X51+FC_IND_NMM_GL_E!X51</f>
        <v>2906.7074823599987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67.495942799999995</v>
      </c>
      <c r="D52" s="27">
        <f t="shared" ref="D52:W52" si="29">SUM(D53:D54)</f>
        <v>74.932228800000019</v>
      </c>
      <c r="E52" s="27">
        <f t="shared" si="29"/>
        <v>72.643942800000019</v>
      </c>
      <c r="F52" s="27">
        <f t="shared" si="29"/>
        <v>210.78137889796722</v>
      </c>
      <c r="G52" s="27">
        <f t="shared" si="29"/>
        <v>261.83129147938291</v>
      </c>
      <c r="H52" s="27">
        <f t="shared" si="29"/>
        <v>484.74790281854666</v>
      </c>
      <c r="I52" s="27">
        <f t="shared" si="29"/>
        <v>941.42251919837622</v>
      </c>
      <c r="J52" s="27">
        <f t="shared" si="29"/>
        <v>1089.9072289637263</v>
      </c>
      <c r="K52" s="27">
        <f t="shared" si="29"/>
        <v>1110.7157789340481</v>
      </c>
      <c r="L52" s="27">
        <f t="shared" si="29"/>
        <v>1661.9329251057334</v>
      </c>
      <c r="M52" s="27">
        <f t="shared" si="29"/>
        <v>2072.2168516093152</v>
      </c>
      <c r="N52" s="27">
        <f t="shared" si="29"/>
        <v>2318.5701489641569</v>
      </c>
      <c r="O52" s="27">
        <f t="shared" si="29"/>
        <v>2250.5820646355178</v>
      </c>
      <c r="P52" s="27">
        <f t="shared" si="29"/>
        <v>2319.628768573155</v>
      </c>
      <c r="Q52" s="27">
        <f t="shared" si="29"/>
        <v>2706.0056975028215</v>
      </c>
      <c r="R52" s="27">
        <f t="shared" si="29"/>
        <v>2682.1067420582922</v>
      </c>
      <c r="S52" s="27">
        <f t="shared" si="29"/>
        <v>3470.6331702753496</v>
      </c>
      <c r="T52" s="27">
        <f t="shared" si="29"/>
        <v>3850.2918854556019</v>
      </c>
      <c r="U52" s="27">
        <f t="shared" si="29"/>
        <v>4487.2071615962113</v>
      </c>
      <c r="V52" s="27">
        <f t="shared" si="29"/>
        <v>4628.0050494582101</v>
      </c>
      <c r="W52" s="27">
        <f t="shared" si="29"/>
        <v>4507.7565796195386</v>
      </c>
      <c r="X52" s="27">
        <f t="shared" ref="X52" si="30">SUM(X53:X54)</f>
        <v>4231.8029840201007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67.495942799999995</v>
      </c>
      <c r="D53" s="8">
        <f>FC_IND_NMM_CM_E!D53+FC_IND_NMM_CR_E!D53+FC_IND_NMM_GL_E!D53</f>
        <v>74.932228800000019</v>
      </c>
      <c r="E53" s="8">
        <f>FC_IND_NMM_CM_E!E53+FC_IND_NMM_CR_E!E53+FC_IND_NMM_GL_E!E53</f>
        <v>72.643942800000019</v>
      </c>
      <c r="F53" s="8">
        <f>FC_IND_NMM_CM_E!F53+FC_IND_NMM_CR_E!F53+FC_IND_NMM_GL_E!F53</f>
        <v>210.35294279999999</v>
      </c>
      <c r="G53" s="8">
        <f>FC_IND_NMM_CM_E!G53+FC_IND_NMM_CR_E!G53+FC_IND_NMM_GL_E!G53</f>
        <v>259.97400000000005</v>
      </c>
      <c r="H53" s="8">
        <f>FC_IND_NMM_CM_E!H53+FC_IND_NMM_CR_E!H53+FC_IND_NMM_GL_E!H53</f>
        <v>386.24311440000008</v>
      </c>
      <c r="I53" s="8">
        <f>FC_IND_NMM_CM_E!I53+FC_IND_NMM_CR_E!I53+FC_IND_NMM_GL_E!I53</f>
        <v>721.14882840000007</v>
      </c>
      <c r="J53" s="8">
        <f>FC_IND_NMM_CM_E!J53+FC_IND_NMM_CR_E!J53+FC_IND_NMM_GL_E!J53</f>
        <v>852.42282839999996</v>
      </c>
      <c r="K53" s="8">
        <f>FC_IND_NMM_CM_E!K53+FC_IND_NMM_CR_E!K53+FC_IND_NMM_GL_E!K53</f>
        <v>1058.2002287999999</v>
      </c>
      <c r="L53" s="8">
        <f>FC_IND_NMM_CM_E!L53+FC_IND_NMM_CR_E!L53+FC_IND_NMM_GL_E!L53</f>
        <v>1103.2452288000004</v>
      </c>
      <c r="M53" s="8">
        <f>FC_IND_NMM_CM_E!M53+FC_IND_NMM_CR_E!M53+FC_IND_NMM_GL_E!M53</f>
        <v>1494.9220571999999</v>
      </c>
      <c r="N53" s="8">
        <f>FC_IND_NMM_CM_E!N53+FC_IND_NMM_CR_E!N53+FC_IND_NMM_GL_E!N53</f>
        <v>1677.2472288000001</v>
      </c>
      <c r="O53" s="8">
        <f>FC_IND_NMM_CM_E!O53+FC_IND_NMM_CR_E!O53+FC_IND_NMM_GL_E!O53</f>
        <v>1740.3102288</v>
      </c>
      <c r="P53" s="8">
        <f>FC_IND_NMM_CM_E!P53+FC_IND_NMM_CR_E!P53+FC_IND_NMM_GL_E!P53</f>
        <v>1825.1091144</v>
      </c>
      <c r="Q53" s="8">
        <f>FC_IND_NMM_CM_E!Q53+FC_IND_NMM_CR_E!Q53+FC_IND_NMM_GL_E!Q53</f>
        <v>2169.4531716000001</v>
      </c>
      <c r="R53" s="8">
        <f>FC_IND_NMM_CM_E!R53+FC_IND_NMM_CR_E!R53+FC_IND_NMM_GL_E!R53</f>
        <v>2154.7242287999998</v>
      </c>
      <c r="S53" s="8">
        <f>FC_IND_NMM_CM_E!S53+FC_IND_NMM_CR_E!S53+FC_IND_NMM_GL_E!S53</f>
        <v>2466.6070572000008</v>
      </c>
      <c r="T53" s="8">
        <f>FC_IND_NMM_CM_E!T53+FC_IND_NMM_CR_E!T53+FC_IND_NMM_GL_E!T53</f>
        <v>2793.9781584000002</v>
      </c>
      <c r="U53" s="8">
        <f>FC_IND_NMM_CM_E!U53+FC_IND_NMM_CR_E!U53+FC_IND_NMM_GL_E!U53</f>
        <v>3531.0780648</v>
      </c>
      <c r="V53" s="8">
        <f>FC_IND_NMM_CM_E!V53+FC_IND_NMM_CR_E!V53+FC_IND_NMM_GL_E!V53</f>
        <v>3759.3352367999996</v>
      </c>
      <c r="W53" s="8">
        <f>FC_IND_NMM_CM_E!W53+FC_IND_NMM_CR_E!W53+FC_IND_NMM_GL_E!W53</f>
        <v>3620.2177440000005</v>
      </c>
      <c r="X53" s="8">
        <f>FC_IND_NMM_CM_E!X53+FC_IND_NMM_CR_E!X53+FC_IND_NMM_GL_E!X53</f>
        <v>3394.4048424000002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0.42843609796721305</v>
      </c>
      <c r="G54" s="45">
        <f>FC_IND_NMM_CM_E!G54+FC_IND_NMM_CR_E!G54+FC_IND_NMM_GL_E!G54</f>
        <v>1.8572914793828568</v>
      </c>
      <c r="H54" s="45">
        <f>FC_IND_NMM_CM_E!H54+FC_IND_NMM_CR_E!H54+FC_IND_NMM_GL_E!H54</f>
        <v>98.504788418546553</v>
      </c>
      <c r="I54" s="45">
        <f>FC_IND_NMM_CM_E!I54+FC_IND_NMM_CR_E!I54+FC_IND_NMM_GL_E!I54</f>
        <v>220.27369079837621</v>
      </c>
      <c r="J54" s="45">
        <f>FC_IND_NMM_CM_E!J54+FC_IND_NMM_CR_E!J54+FC_IND_NMM_GL_E!J54</f>
        <v>237.48440056372641</v>
      </c>
      <c r="K54" s="45">
        <f>FC_IND_NMM_CM_E!K54+FC_IND_NMM_CR_E!K54+FC_IND_NMM_GL_E!K54</f>
        <v>52.515550134048269</v>
      </c>
      <c r="L54" s="45">
        <f>FC_IND_NMM_CM_E!L54+FC_IND_NMM_CR_E!L54+FC_IND_NMM_GL_E!L54</f>
        <v>558.68769630573286</v>
      </c>
      <c r="M54" s="45">
        <f>FC_IND_NMM_CM_E!M54+FC_IND_NMM_CR_E!M54+FC_IND_NMM_GL_E!M54</f>
        <v>577.29479440931527</v>
      </c>
      <c r="N54" s="45">
        <f>FC_IND_NMM_CM_E!N54+FC_IND_NMM_CR_E!N54+FC_IND_NMM_GL_E!N54</f>
        <v>641.32292016415659</v>
      </c>
      <c r="O54" s="45">
        <f>FC_IND_NMM_CM_E!O54+FC_IND_NMM_CR_E!O54+FC_IND_NMM_GL_E!O54</f>
        <v>510.27183583551755</v>
      </c>
      <c r="P54" s="45">
        <f>FC_IND_NMM_CM_E!P54+FC_IND_NMM_CR_E!P54+FC_IND_NMM_GL_E!P54</f>
        <v>494.51965417315478</v>
      </c>
      <c r="Q54" s="45">
        <f>FC_IND_NMM_CM_E!Q54+FC_IND_NMM_CR_E!Q54+FC_IND_NMM_GL_E!Q54</f>
        <v>536.55252590282146</v>
      </c>
      <c r="R54" s="45">
        <f>FC_IND_NMM_CM_E!R54+FC_IND_NMM_CR_E!R54+FC_IND_NMM_GL_E!R54</f>
        <v>527.38251325829242</v>
      </c>
      <c r="S54" s="45">
        <f>FC_IND_NMM_CM_E!S54+FC_IND_NMM_CR_E!S54+FC_IND_NMM_GL_E!S54</f>
        <v>1004.0261130753486</v>
      </c>
      <c r="T54" s="45">
        <f>FC_IND_NMM_CM_E!T54+FC_IND_NMM_CR_E!T54+FC_IND_NMM_GL_E!T54</f>
        <v>1056.3137270556017</v>
      </c>
      <c r="U54" s="45">
        <f>FC_IND_NMM_CM_E!U54+FC_IND_NMM_CR_E!U54+FC_IND_NMM_GL_E!U54</f>
        <v>956.12909679621112</v>
      </c>
      <c r="V54" s="45">
        <f>FC_IND_NMM_CM_E!V54+FC_IND_NMM_CR_E!V54+FC_IND_NMM_GL_E!V54</f>
        <v>868.66981265821096</v>
      </c>
      <c r="W54" s="45">
        <f>FC_IND_NMM_CM_E!W54+FC_IND_NMM_CR_E!W54+FC_IND_NMM_GL_E!W54</f>
        <v>887.53883561953785</v>
      </c>
      <c r="X54" s="45">
        <f>FC_IND_NMM_CM_E!X54+FC_IND_NMM_CR_E!X54+FC_IND_NMM_GL_E!X54</f>
        <v>837.3981416201002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0.67213439999999969</v>
      </c>
      <c r="D61" s="49">
        <f t="shared" si="31"/>
        <v>30.800044800000002</v>
      </c>
      <c r="E61" s="49">
        <f t="shared" si="31"/>
        <v>32.703955199999996</v>
      </c>
      <c r="F61" s="49">
        <f t="shared" si="31"/>
        <v>11.423865599999999</v>
      </c>
      <c r="G61" s="49">
        <f t="shared" si="31"/>
        <v>29.232000000000003</v>
      </c>
      <c r="H61" s="49">
        <f t="shared" si="31"/>
        <v>12.320179200000002</v>
      </c>
      <c r="I61" s="49">
        <f t="shared" si="31"/>
        <v>15.567955199999998</v>
      </c>
      <c r="J61" s="49">
        <f t="shared" si="31"/>
        <v>13.091990400000002</v>
      </c>
      <c r="K61" s="49">
        <f t="shared" si="31"/>
        <v>25.075900799999999</v>
      </c>
      <c r="L61" s="49">
        <f t="shared" si="31"/>
        <v>34.820294400000002</v>
      </c>
      <c r="M61" s="49">
        <f t="shared" si="31"/>
        <v>45.788299199999997</v>
      </c>
      <c r="N61" s="49">
        <f t="shared" si="31"/>
        <v>172.7762544</v>
      </c>
      <c r="O61" s="49">
        <f t="shared" si="31"/>
        <v>181.58425919999999</v>
      </c>
      <c r="P61" s="49">
        <f t="shared" si="31"/>
        <v>195.09428376000002</v>
      </c>
      <c r="Q61" s="49">
        <f t="shared" si="31"/>
        <v>236.29015151999997</v>
      </c>
      <c r="R61" s="49">
        <f t="shared" si="31"/>
        <v>238.36007735999999</v>
      </c>
      <c r="S61" s="49">
        <f t="shared" si="31"/>
        <v>268.70682815999999</v>
      </c>
      <c r="T61" s="49">
        <f t="shared" si="31"/>
        <v>262.46024207999994</v>
      </c>
      <c r="U61" s="49">
        <f t="shared" si="31"/>
        <v>281.54166695999993</v>
      </c>
      <c r="V61" s="49">
        <f t="shared" si="31"/>
        <v>246.10435992000001</v>
      </c>
      <c r="W61" s="49">
        <f t="shared" si="31"/>
        <v>275.18338080000001</v>
      </c>
      <c r="X61" s="49">
        <f t="shared" si="31"/>
        <v>457.22011679999986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0.67213439999999969</v>
      </c>
      <c r="D62" s="52">
        <f>FC_IND_NMM_CM_E!D62+FC_IND_NMM_CR_E!D62+FC_IND_NMM_GL_E!D62</f>
        <v>30.800044800000002</v>
      </c>
      <c r="E62" s="52">
        <f>FC_IND_NMM_CM_E!E62+FC_IND_NMM_CR_E!E62+FC_IND_NMM_GL_E!E62</f>
        <v>32.703955199999996</v>
      </c>
      <c r="F62" s="52">
        <f>FC_IND_NMM_CM_E!F62+FC_IND_NMM_CR_E!F62+FC_IND_NMM_GL_E!F62</f>
        <v>11.423865599999999</v>
      </c>
      <c r="G62" s="52">
        <f>FC_IND_NMM_CM_E!G62+FC_IND_NMM_CR_E!G62+FC_IND_NMM_GL_E!G62</f>
        <v>29.232000000000003</v>
      </c>
      <c r="H62" s="52">
        <f>FC_IND_NMM_CM_E!H62+FC_IND_NMM_CR_E!H62+FC_IND_NMM_GL_E!H62</f>
        <v>12.320179200000002</v>
      </c>
      <c r="I62" s="52">
        <f>FC_IND_NMM_CM_E!I62+FC_IND_NMM_CR_E!I62+FC_IND_NMM_GL_E!I62</f>
        <v>15.567955199999998</v>
      </c>
      <c r="J62" s="52">
        <f>FC_IND_NMM_CM_E!J62+FC_IND_NMM_CR_E!J62+FC_IND_NMM_GL_E!J62</f>
        <v>12.991910400000002</v>
      </c>
      <c r="K62" s="52">
        <f>FC_IND_NMM_CM_E!K62+FC_IND_NMM_CR_E!K62+FC_IND_NMM_GL_E!K62</f>
        <v>24.975820800000001</v>
      </c>
      <c r="L62" s="52">
        <f>FC_IND_NMM_CM_E!L62+FC_IND_NMM_CR_E!L62+FC_IND_NMM_GL_E!L62</f>
        <v>31.920134400000002</v>
      </c>
      <c r="M62" s="52">
        <f>FC_IND_NMM_CM_E!M62+FC_IND_NMM_CR_E!M62+FC_IND_NMM_GL_E!M62</f>
        <v>33.488179199999998</v>
      </c>
      <c r="N62" s="52">
        <f>FC_IND_NMM_CM_E!N62+FC_IND_NMM_CR_E!N62+FC_IND_NMM_GL_E!N62</f>
        <v>38.976134399999999</v>
      </c>
      <c r="O62" s="52">
        <f>FC_IND_NMM_CM_E!O62+FC_IND_NMM_CR_E!O62+FC_IND_NMM_GL_E!O62</f>
        <v>45.584179199999994</v>
      </c>
      <c r="P62" s="52">
        <f>FC_IND_NMM_CM_E!P62+FC_IND_NMM_CR_E!P62+FC_IND_NMM_GL_E!P62</f>
        <v>55.775865599999989</v>
      </c>
      <c r="Q62" s="52">
        <f>FC_IND_NMM_CM_E!Q62+FC_IND_NMM_CR_E!Q62+FC_IND_NMM_GL_E!Q62</f>
        <v>81.087955199999982</v>
      </c>
      <c r="R62" s="52">
        <f>FC_IND_NMM_CM_E!R62+FC_IND_NMM_CR_E!R62+FC_IND_NMM_GL_E!R62</f>
        <v>69.776179200000016</v>
      </c>
      <c r="S62" s="52">
        <f>FC_IND_NMM_CM_E!S62+FC_IND_NMM_CR_E!S62+FC_IND_NMM_GL_E!S62</f>
        <v>57.231820799999994</v>
      </c>
      <c r="T62" s="52">
        <f>FC_IND_NMM_CM_E!T62+FC_IND_NMM_CR_E!T62+FC_IND_NMM_GL_E!T62</f>
        <v>19.7100288</v>
      </c>
      <c r="U62" s="52">
        <f>FC_IND_NMM_CM_E!U62+FC_IND_NMM_CR_E!U62+FC_IND_NMM_GL_E!U62</f>
        <v>24.2379648</v>
      </c>
      <c r="V62" s="52">
        <f>FC_IND_NMM_CM_E!V62+FC_IND_NMM_CR_E!V62+FC_IND_NMM_GL_E!V62</f>
        <v>23.349715199999999</v>
      </c>
      <c r="W62" s="52">
        <f>FC_IND_NMM_CM_E!W62+FC_IND_NMM_CR_E!W62+FC_IND_NMM_GL_E!W62</f>
        <v>32.999500799999993</v>
      </c>
      <c r="X62" s="52">
        <f>FC_IND_NMM_CM_E!X62+FC_IND_NMM_CR_E!X62+FC_IND_NMM_GL_E!X62</f>
        <v>453.11575679999987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0.21837816000000002</v>
      </c>
      <c r="Q64" s="52">
        <f>FC_IND_NMM_CM_E!Q64+FC_IND_NMM_CR_E!Q64+FC_IND_NMM_GL_E!Q64</f>
        <v>2.40235632</v>
      </c>
      <c r="R64" s="52">
        <f>FC_IND_NMM_CM_E!R64+FC_IND_NMM_CR_E!R64+FC_IND_NMM_GL_E!R64</f>
        <v>2.1839781600000001</v>
      </c>
      <c r="S64" s="52">
        <f>FC_IND_NMM_CM_E!S64+FC_IND_NMM_CR_E!S64+FC_IND_NMM_GL_E!S64</f>
        <v>2.07488736</v>
      </c>
      <c r="T64" s="52">
        <f>FC_IND_NMM_CM_E!T64+FC_IND_NMM_CR_E!T64+FC_IND_NMM_GL_E!T64</f>
        <v>1.6585732800000006</v>
      </c>
      <c r="U64" s="52">
        <f>FC_IND_NMM_CM_E!U64+FC_IND_NMM_CR_E!U64+FC_IND_NMM_GL_E!U64</f>
        <v>1.91862216</v>
      </c>
      <c r="V64" s="52">
        <f>FC_IND_NMM_CM_E!V64+FC_IND_NMM_CR_E!V64+FC_IND_NMM_GL_E!V64</f>
        <v>1.3733647200000001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0.10007999999999999</v>
      </c>
      <c r="K65" s="52">
        <f>FC_IND_NMM_CM_E!K65+FC_IND_NMM_CR_E!K65+FC_IND_NMM_GL_E!K65</f>
        <v>0.10007999999999997</v>
      </c>
      <c r="L65" s="52">
        <f>FC_IND_NMM_CM_E!L65+FC_IND_NMM_CR_E!L65+FC_IND_NMM_GL_E!L65</f>
        <v>2.9001599999999987</v>
      </c>
      <c r="M65" s="52">
        <f>FC_IND_NMM_CM_E!M65+FC_IND_NMM_CR_E!M65+FC_IND_NMM_GL_E!M65</f>
        <v>12.300119999999996</v>
      </c>
      <c r="N65" s="52">
        <f>FC_IND_NMM_CM_E!N65+FC_IND_NMM_CR_E!N65+FC_IND_NMM_GL_E!N65</f>
        <v>133.80011999999999</v>
      </c>
      <c r="O65" s="52">
        <f>FC_IND_NMM_CM_E!O65+FC_IND_NMM_CR_E!O65+FC_IND_NMM_GL_E!O65</f>
        <v>136.00008</v>
      </c>
      <c r="P65" s="52">
        <f>FC_IND_NMM_CM_E!P65+FC_IND_NMM_CR_E!P65+FC_IND_NMM_GL_E!P65</f>
        <v>139.10004000000004</v>
      </c>
      <c r="Q65" s="52">
        <f>FC_IND_NMM_CM_E!Q65+FC_IND_NMM_CR_E!Q65+FC_IND_NMM_GL_E!Q65</f>
        <v>152.79983999999999</v>
      </c>
      <c r="R65" s="52">
        <f>FC_IND_NMM_CM_E!R65+FC_IND_NMM_CR_E!R65+FC_IND_NMM_GL_E!R65</f>
        <v>166.39991999999998</v>
      </c>
      <c r="S65" s="52">
        <f>FC_IND_NMM_CM_E!S65+FC_IND_NMM_CR_E!S65+FC_IND_NMM_GL_E!S65</f>
        <v>209.40012000000002</v>
      </c>
      <c r="T65" s="52">
        <f>FC_IND_NMM_CM_E!T65+FC_IND_NMM_CR_E!T65+FC_IND_NMM_GL_E!T65</f>
        <v>241.09163999999993</v>
      </c>
      <c r="U65" s="52">
        <f>FC_IND_NMM_CM_E!U65+FC_IND_NMM_CR_E!U65+FC_IND_NMM_GL_E!U65</f>
        <v>255.38507999999996</v>
      </c>
      <c r="V65" s="52">
        <f>FC_IND_NMM_CM_E!V65+FC_IND_NMM_CR_E!V65+FC_IND_NMM_GL_E!V65</f>
        <v>221.38128</v>
      </c>
      <c r="W65" s="52">
        <f>FC_IND_NMM_CM_E!W65+FC_IND_NMM_CR_E!W65+FC_IND_NMM_GL_E!W65</f>
        <v>242.18387999999999</v>
      </c>
      <c r="X65" s="52">
        <f>FC_IND_NMM_CM_E!X65+FC_IND_NMM_CR_E!X65+FC_IND_NMM_GL_E!X65</f>
        <v>4.1043599999999998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4496.7564422918422</v>
      </c>
      <c r="D2" s="21">
        <f t="shared" ref="D2:X2" si="0">SUM(D3,D17,D22,D25,D26,D51,D52)</f>
        <v>3320.6948456051355</v>
      </c>
      <c r="E2" s="21">
        <f t="shared" si="0"/>
        <v>2957.497072881557</v>
      </c>
      <c r="F2" s="21">
        <f t="shared" si="0"/>
        <v>3222.5703172176613</v>
      </c>
      <c r="G2" s="21">
        <f t="shared" si="0"/>
        <v>3367.4353892421395</v>
      </c>
      <c r="H2" s="21">
        <f t="shared" si="0"/>
        <v>3482.8233755384776</v>
      </c>
      <c r="I2" s="21">
        <f t="shared" si="0"/>
        <v>4088.1706455857629</v>
      </c>
      <c r="J2" s="21">
        <f t="shared" si="0"/>
        <v>4493.7397074599012</v>
      </c>
      <c r="K2" s="21">
        <f t="shared" si="0"/>
        <v>4414.0684390033393</v>
      </c>
      <c r="L2" s="21">
        <f t="shared" si="0"/>
        <v>4006.3724956678952</v>
      </c>
      <c r="M2" s="21">
        <f t="shared" si="0"/>
        <v>4138.7319426977629</v>
      </c>
      <c r="N2" s="21">
        <f t="shared" si="0"/>
        <v>4896.1229607187834</v>
      </c>
      <c r="O2" s="21">
        <f t="shared" si="0"/>
        <v>3949.8292454744324</v>
      </c>
      <c r="P2" s="21">
        <f t="shared" si="0"/>
        <v>3576.8766137596208</v>
      </c>
      <c r="Q2" s="21">
        <f t="shared" si="0"/>
        <v>3939.9667961574296</v>
      </c>
      <c r="R2" s="21">
        <f t="shared" si="0"/>
        <v>3808.8640321900384</v>
      </c>
      <c r="S2" s="21">
        <f t="shared" si="0"/>
        <v>4282.754845197087</v>
      </c>
      <c r="T2" s="21">
        <f t="shared" si="0"/>
        <v>4795.7496279557199</v>
      </c>
      <c r="U2" s="21">
        <f t="shared" si="0"/>
        <v>5388.4115766980285</v>
      </c>
      <c r="V2" s="21">
        <f t="shared" si="0"/>
        <v>5369.1357461770058</v>
      </c>
      <c r="W2" s="21">
        <f t="shared" si="0"/>
        <v>5052.0344850671245</v>
      </c>
      <c r="X2" s="21">
        <f t="shared" si="0"/>
        <v>5138.5570403836646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3288.1122176746812</v>
      </c>
      <c r="D3" s="24">
        <f t="shared" ref="D3:W3" si="2">SUM(D4,D8,D11)</f>
        <v>2133.3628806556571</v>
      </c>
      <c r="E3" s="24">
        <f t="shared" si="2"/>
        <v>1733.6652320092444</v>
      </c>
      <c r="F3" s="24">
        <f t="shared" si="2"/>
        <v>1583.0320341781417</v>
      </c>
      <c r="G3" s="24">
        <f t="shared" si="2"/>
        <v>1661.4354140603691</v>
      </c>
      <c r="H3" s="24">
        <f t="shared" si="2"/>
        <v>1473.1804730134404</v>
      </c>
      <c r="I3" s="24">
        <f t="shared" si="2"/>
        <v>1730.5269355919254</v>
      </c>
      <c r="J3" s="24">
        <f t="shared" si="2"/>
        <v>2303.7245352803998</v>
      </c>
      <c r="K3" s="24">
        <f t="shared" si="2"/>
        <v>2072.2945738208605</v>
      </c>
      <c r="L3" s="24">
        <f t="shared" si="2"/>
        <v>1352.4181551563104</v>
      </c>
      <c r="M3" s="24">
        <f t="shared" si="2"/>
        <v>1366.4711768237075</v>
      </c>
      <c r="N3" s="24">
        <f t="shared" si="2"/>
        <v>1803.0516501543921</v>
      </c>
      <c r="O3" s="24">
        <f t="shared" si="2"/>
        <v>1274.3801999278978</v>
      </c>
      <c r="P3" s="24">
        <f t="shared" si="2"/>
        <v>1032.5774909607519</v>
      </c>
      <c r="Q3" s="24">
        <f t="shared" si="2"/>
        <v>1082.309732922793</v>
      </c>
      <c r="R3" s="24">
        <f t="shared" si="2"/>
        <v>1009.2659033643456</v>
      </c>
      <c r="S3" s="24">
        <f t="shared" si="2"/>
        <v>895.58083889291925</v>
      </c>
      <c r="T3" s="24">
        <f t="shared" si="2"/>
        <v>986.76796659875231</v>
      </c>
      <c r="U3" s="24">
        <f t="shared" si="2"/>
        <v>1037.4039286174948</v>
      </c>
      <c r="V3" s="24">
        <f t="shared" si="2"/>
        <v>911.7889811512041</v>
      </c>
      <c r="W3" s="24">
        <f t="shared" si="2"/>
        <v>800.71089042468475</v>
      </c>
      <c r="X3" s="24">
        <f t="shared" ref="X3" si="3">SUM(X4,X8,X11)</f>
        <v>854.58173473927127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2883.9874598400315</v>
      </c>
      <c r="D4" s="19">
        <f t="shared" ref="D4:W4" si="5">SUM(D5:D7)</f>
        <v>1896.3246835540167</v>
      </c>
      <c r="E4" s="19">
        <f t="shared" si="5"/>
        <v>1514.5159640857919</v>
      </c>
      <c r="F4" s="19">
        <f t="shared" si="5"/>
        <v>1343.9141998000457</v>
      </c>
      <c r="G4" s="19">
        <f t="shared" si="5"/>
        <v>1431.239347363113</v>
      </c>
      <c r="H4" s="19">
        <f t="shared" si="5"/>
        <v>1350.9976078098107</v>
      </c>
      <c r="I4" s="19">
        <f t="shared" si="5"/>
        <v>1559.1972319424287</v>
      </c>
      <c r="J4" s="19">
        <f t="shared" si="5"/>
        <v>2061.5860439598459</v>
      </c>
      <c r="K4" s="19">
        <f t="shared" si="5"/>
        <v>1910.0587956476841</v>
      </c>
      <c r="L4" s="19">
        <f t="shared" si="5"/>
        <v>1235.1259234026836</v>
      </c>
      <c r="M4" s="19">
        <f t="shared" si="5"/>
        <v>1233.1464043275375</v>
      </c>
      <c r="N4" s="19">
        <f t="shared" si="5"/>
        <v>1649.4991998875603</v>
      </c>
      <c r="O4" s="19">
        <f t="shared" si="5"/>
        <v>1129.4995463024622</v>
      </c>
      <c r="P4" s="19">
        <f t="shared" si="5"/>
        <v>905.80552624110453</v>
      </c>
      <c r="Q4" s="19">
        <f t="shared" si="5"/>
        <v>943.48757362028573</v>
      </c>
      <c r="R4" s="19">
        <f t="shared" si="5"/>
        <v>836.69397697735678</v>
      </c>
      <c r="S4" s="19">
        <f t="shared" si="5"/>
        <v>750.15671637580692</v>
      </c>
      <c r="T4" s="19">
        <f t="shared" si="5"/>
        <v>857.32591726684859</v>
      </c>
      <c r="U4" s="19">
        <f t="shared" si="5"/>
        <v>905.11884665265973</v>
      </c>
      <c r="V4" s="19">
        <f t="shared" si="5"/>
        <v>786.23637521956641</v>
      </c>
      <c r="W4" s="19">
        <f t="shared" si="5"/>
        <v>664.94030722799857</v>
      </c>
      <c r="X4" s="19">
        <f t="shared" ref="X4" si="6">SUM(X5:X7)</f>
        <v>674.41719945285342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73.888144021509589</v>
      </c>
      <c r="T5" s="8">
        <v>112.97709106508499</v>
      </c>
      <c r="U5" s="8">
        <v>125.84953650387612</v>
      </c>
      <c r="V5" s="8">
        <v>86.688978604387117</v>
      </c>
      <c r="W5" s="8">
        <v>79.128543332868446</v>
      </c>
      <c r="X5" s="8">
        <v>80.458154325399576</v>
      </c>
    </row>
    <row r="6" spans="1:24" ht="11.25" customHeight="1" x14ac:dyDescent="0.2">
      <c r="A6" s="28" t="s">
        <v>6</v>
      </c>
      <c r="B6" s="7" t="s">
        <v>7</v>
      </c>
      <c r="C6" s="8">
        <v>6.083661556894433</v>
      </c>
      <c r="D6" s="8">
        <v>2.617144570882731</v>
      </c>
      <c r="E6" s="8">
        <v>1.2541485600710574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15.166283261254618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2.4983929299476806E-2</v>
      </c>
    </row>
    <row r="7" spans="1:24" ht="11.25" customHeight="1" x14ac:dyDescent="0.2">
      <c r="A7" s="28" t="s">
        <v>8</v>
      </c>
      <c r="B7" s="7" t="s">
        <v>9</v>
      </c>
      <c r="C7" s="8">
        <v>2877.9037982831369</v>
      </c>
      <c r="D7" s="8">
        <v>1893.7075389831339</v>
      </c>
      <c r="E7" s="8">
        <v>1513.2618155257207</v>
      </c>
      <c r="F7" s="8">
        <v>1343.9141998000457</v>
      </c>
      <c r="G7" s="8">
        <v>1431.239347363113</v>
      </c>
      <c r="H7" s="8">
        <v>1350.9976078098107</v>
      </c>
      <c r="I7" s="8">
        <v>1559.1972319424287</v>
      </c>
      <c r="J7" s="8">
        <v>2061.5860439598459</v>
      </c>
      <c r="K7" s="8">
        <v>1894.8925123864294</v>
      </c>
      <c r="L7" s="8">
        <v>1235.1259234026836</v>
      </c>
      <c r="M7" s="8">
        <v>1233.1464043275375</v>
      </c>
      <c r="N7" s="8">
        <v>1649.4991998875603</v>
      </c>
      <c r="O7" s="8">
        <v>1129.4995463024622</v>
      </c>
      <c r="P7" s="8">
        <v>905.80552624110453</v>
      </c>
      <c r="Q7" s="8">
        <v>943.48757362028573</v>
      </c>
      <c r="R7" s="8">
        <v>836.69397697735678</v>
      </c>
      <c r="S7" s="8">
        <v>676.26857235429736</v>
      </c>
      <c r="T7" s="8">
        <v>744.34882620176359</v>
      </c>
      <c r="U7" s="8">
        <v>779.26931014878357</v>
      </c>
      <c r="V7" s="8">
        <v>699.54739661517931</v>
      </c>
      <c r="W7" s="8">
        <v>585.81176389513007</v>
      </c>
      <c r="X7" s="8">
        <v>593.93406119815438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3.5450860145195584</v>
      </c>
      <c r="D8" s="19">
        <f t="shared" si="7"/>
        <v>0.48937706684134474</v>
      </c>
      <c r="E8" s="19">
        <f t="shared" si="7"/>
        <v>0.98153791728407835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3.6674827049581356</v>
      </c>
      <c r="L8" s="19">
        <f t="shared" si="7"/>
        <v>0</v>
      </c>
      <c r="M8" s="19">
        <f t="shared" si="7"/>
        <v>11.284444674860637</v>
      </c>
      <c r="N8" s="19">
        <f t="shared" si="7"/>
        <v>15.667149304251435</v>
      </c>
      <c r="O8" s="19">
        <f t="shared" si="7"/>
        <v>26.840337821046383</v>
      </c>
      <c r="P8" s="19">
        <f t="shared" si="7"/>
        <v>15.998316985385124</v>
      </c>
      <c r="Q8" s="19">
        <f t="shared" si="7"/>
        <v>23.346669045687353</v>
      </c>
      <c r="R8" s="19">
        <f t="shared" si="7"/>
        <v>25.937918333874322</v>
      </c>
      <c r="S8" s="19">
        <f t="shared" si="7"/>
        <v>26.386230920842248</v>
      </c>
      <c r="T8" s="19">
        <f t="shared" si="7"/>
        <v>30.195019237466092</v>
      </c>
      <c r="U8" s="19">
        <f t="shared" si="7"/>
        <v>33.421708262436539</v>
      </c>
      <c r="V8" s="19">
        <f t="shared" si="7"/>
        <v>33.634001517850429</v>
      </c>
      <c r="W8" s="19">
        <f t="shared" si="7"/>
        <v>27.505650787662113</v>
      </c>
      <c r="X8" s="19">
        <f t="shared" si="7"/>
        <v>45.994833630567683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3.5450860145195584</v>
      </c>
      <c r="D10" s="8">
        <v>0.48937706684134474</v>
      </c>
      <c r="E10" s="8">
        <v>0.98153791728407835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3.6674827049581356</v>
      </c>
      <c r="L10" s="8">
        <v>0</v>
      </c>
      <c r="M10" s="8">
        <v>11.284444674860637</v>
      </c>
      <c r="N10" s="8">
        <v>15.667149304251435</v>
      </c>
      <c r="O10" s="8">
        <v>26.840337821046383</v>
      </c>
      <c r="P10" s="8">
        <v>15.998316985385124</v>
      </c>
      <c r="Q10" s="8">
        <v>23.346669045687353</v>
      </c>
      <c r="R10" s="8">
        <v>25.937918333874322</v>
      </c>
      <c r="S10" s="8">
        <v>26.386230920842248</v>
      </c>
      <c r="T10" s="8">
        <v>30.195019237466092</v>
      </c>
      <c r="U10" s="8">
        <v>33.421708262436539</v>
      </c>
      <c r="V10" s="8">
        <v>33.634001517850429</v>
      </c>
      <c r="W10" s="8">
        <v>27.505650787662113</v>
      </c>
      <c r="X10" s="8">
        <v>45.994833630567683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400.57967182013016</v>
      </c>
      <c r="D11" s="19">
        <f t="shared" si="8"/>
        <v>236.54882003479887</v>
      </c>
      <c r="E11" s="19">
        <f t="shared" si="8"/>
        <v>218.16773000616837</v>
      </c>
      <c r="F11" s="19">
        <f t="shared" si="8"/>
        <v>239.11783437809606</v>
      </c>
      <c r="G11" s="19">
        <f t="shared" si="8"/>
        <v>230.19606669725619</v>
      </c>
      <c r="H11" s="19">
        <f t="shared" si="8"/>
        <v>122.18286520362973</v>
      </c>
      <c r="I11" s="19">
        <f t="shared" si="8"/>
        <v>171.32970364949659</v>
      </c>
      <c r="J11" s="19">
        <f t="shared" si="8"/>
        <v>242.13849132055392</v>
      </c>
      <c r="K11" s="19">
        <f t="shared" si="8"/>
        <v>158.56829546821817</v>
      </c>
      <c r="L11" s="19">
        <f t="shared" si="8"/>
        <v>117.29223175362668</v>
      </c>
      <c r="M11" s="19">
        <f t="shared" si="8"/>
        <v>122.04032782130936</v>
      </c>
      <c r="N11" s="19">
        <f t="shared" si="8"/>
        <v>137.8853009625804</v>
      </c>
      <c r="O11" s="19">
        <f t="shared" si="8"/>
        <v>118.04031580438911</v>
      </c>
      <c r="P11" s="19">
        <f t="shared" si="8"/>
        <v>110.77364773426231</v>
      </c>
      <c r="Q11" s="19">
        <f t="shared" si="8"/>
        <v>115.47549025681994</v>
      </c>
      <c r="R11" s="19">
        <f t="shared" si="8"/>
        <v>146.63400805311454</v>
      </c>
      <c r="S11" s="19">
        <f t="shared" si="8"/>
        <v>119.03789159627017</v>
      </c>
      <c r="T11" s="19">
        <f t="shared" si="8"/>
        <v>99.247030094437591</v>
      </c>
      <c r="U11" s="19">
        <f t="shared" si="8"/>
        <v>98.863373702398505</v>
      </c>
      <c r="V11" s="19">
        <f t="shared" si="8"/>
        <v>91.918604413787335</v>
      </c>
      <c r="W11" s="19">
        <f t="shared" si="8"/>
        <v>108.26493240902404</v>
      </c>
      <c r="X11" s="19">
        <f t="shared" si="8"/>
        <v>134.16970165585016</v>
      </c>
    </row>
    <row r="12" spans="1:24" ht="11.25" customHeight="1" x14ac:dyDescent="0.2">
      <c r="A12" s="28" t="s">
        <v>14</v>
      </c>
      <c r="B12" s="7" t="s">
        <v>15</v>
      </c>
      <c r="C12" s="8">
        <v>1.241276072049015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4.5902603637238672E-2</v>
      </c>
      <c r="U12" s="8">
        <v>5.4497397980965243E-2</v>
      </c>
      <c r="V12" s="8">
        <v>3.9889585504391943E-2</v>
      </c>
      <c r="W12" s="8">
        <v>3.7326787482715722E-2</v>
      </c>
      <c r="X12" s="8">
        <v>8.6881436490828301E-2</v>
      </c>
    </row>
    <row r="13" spans="1:24" ht="11.25" customHeight="1" x14ac:dyDescent="0.2">
      <c r="A13" s="28" t="s">
        <v>16</v>
      </c>
      <c r="B13" s="7" t="s">
        <v>17</v>
      </c>
      <c r="C13" s="8">
        <v>397.45601678212341</v>
      </c>
      <c r="D13" s="8">
        <v>235.76167644633657</v>
      </c>
      <c r="E13" s="8">
        <v>217.38975417939312</v>
      </c>
      <c r="F13" s="8">
        <v>237.59435356385447</v>
      </c>
      <c r="G13" s="8">
        <v>228.64505123815644</v>
      </c>
      <c r="H13" s="8">
        <v>120.66968075576673</v>
      </c>
      <c r="I13" s="8">
        <v>169.60188852717891</v>
      </c>
      <c r="J13" s="8">
        <v>240.49361528792321</v>
      </c>
      <c r="K13" s="8">
        <v>156.76235283652866</v>
      </c>
      <c r="L13" s="8">
        <v>117.29223175362668</v>
      </c>
      <c r="M13" s="8">
        <v>122.04032782130936</v>
      </c>
      <c r="N13" s="8">
        <v>137.8853009625804</v>
      </c>
      <c r="O13" s="8">
        <v>118.04031580438911</v>
      </c>
      <c r="P13" s="8">
        <v>104.56053342726698</v>
      </c>
      <c r="Q13" s="8">
        <v>115.47549025681994</v>
      </c>
      <c r="R13" s="8">
        <v>146.63400805311454</v>
      </c>
      <c r="S13" s="8">
        <v>119.03789159627017</v>
      </c>
      <c r="T13" s="8">
        <v>99.201127490800346</v>
      </c>
      <c r="U13" s="8">
        <v>98.808876304417538</v>
      </c>
      <c r="V13" s="8">
        <v>91.878714828282938</v>
      </c>
      <c r="W13" s="8">
        <v>108.22760562154133</v>
      </c>
      <c r="X13" s="8">
        <v>134.08282021935932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1.8823789659577501</v>
      </c>
      <c r="D16" s="8">
        <v>0.78714358846229493</v>
      </c>
      <c r="E16" s="8">
        <v>0.77797582677525923</v>
      </c>
      <c r="F16" s="8">
        <v>1.5234808142415874</v>
      </c>
      <c r="G16" s="8">
        <v>1.5510154590997565</v>
      </c>
      <c r="H16" s="8">
        <v>1.5131844478629977</v>
      </c>
      <c r="I16" s="8">
        <v>1.727815122317685</v>
      </c>
      <c r="J16" s="8">
        <v>1.6448760326307059</v>
      </c>
      <c r="K16" s="8">
        <v>1.8059426316895024</v>
      </c>
      <c r="L16" s="8">
        <v>0</v>
      </c>
      <c r="M16" s="8">
        <v>0</v>
      </c>
      <c r="N16" s="8">
        <v>0</v>
      </c>
      <c r="O16" s="8">
        <v>0</v>
      </c>
      <c r="P16" s="8">
        <v>6.2131143069953367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11.461155224923145</v>
      </c>
      <c r="D17" s="27">
        <f t="shared" si="9"/>
        <v>18.049106702269157</v>
      </c>
      <c r="E17" s="27">
        <f t="shared" si="9"/>
        <v>15.149381060133031</v>
      </c>
      <c r="F17" s="27">
        <f t="shared" si="9"/>
        <v>14.675552684893995</v>
      </c>
      <c r="G17" s="27">
        <f t="shared" si="9"/>
        <v>29.542159226494114</v>
      </c>
      <c r="H17" s="27">
        <f t="shared" si="9"/>
        <v>26.369255526828802</v>
      </c>
      <c r="I17" s="27">
        <f t="shared" si="9"/>
        <v>34.014470645399349</v>
      </c>
      <c r="J17" s="27">
        <f t="shared" si="9"/>
        <v>33.514058291371327</v>
      </c>
      <c r="K17" s="27">
        <f t="shared" si="9"/>
        <v>37.135119065104959</v>
      </c>
      <c r="L17" s="27">
        <f t="shared" si="9"/>
        <v>27.399972747505135</v>
      </c>
      <c r="M17" s="27">
        <f t="shared" si="9"/>
        <v>33.492968937828579</v>
      </c>
      <c r="N17" s="27">
        <f t="shared" si="9"/>
        <v>42.734005799980011</v>
      </c>
      <c r="O17" s="27">
        <f t="shared" si="9"/>
        <v>34.220211561667128</v>
      </c>
      <c r="P17" s="27">
        <f t="shared" si="9"/>
        <v>29.779050356905575</v>
      </c>
      <c r="Q17" s="27">
        <f t="shared" si="9"/>
        <v>39.434157460915692</v>
      </c>
      <c r="R17" s="27">
        <f t="shared" si="9"/>
        <v>36.876278366010411</v>
      </c>
      <c r="S17" s="27">
        <f t="shared" si="9"/>
        <v>40.129147480687848</v>
      </c>
      <c r="T17" s="27">
        <f t="shared" si="9"/>
        <v>40.71675263394642</v>
      </c>
      <c r="U17" s="27">
        <f t="shared" si="9"/>
        <v>37.242901848643733</v>
      </c>
      <c r="V17" s="27">
        <f t="shared" si="9"/>
        <v>36.57101716809035</v>
      </c>
      <c r="W17" s="27">
        <f t="shared" si="9"/>
        <v>35.735423676289479</v>
      </c>
      <c r="X17" s="27">
        <f t="shared" si="9"/>
        <v>41.460246382805636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9.9149055695192647</v>
      </c>
      <c r="D19" s="8">
        <v>17.702658193539651</v>
      </c>
      <c r="E19" s="8">
        <v>14.810211371551771</v>
      </c>
      <c r="F19" s="8">
        <v>14.675552684893995</v>
      </c>
      <c r="G19" s="8">
        <v>29.542159226494114</v>
      </c>
      <c r="H19" s="8">
        <v>26.369255526828802</v>
      </c>
      <c r="I19" s="8">
        <v>34.014470645399349</v>
      </c>
      <c r="J19" s="8">
        <v>33.514058291371327</v>
      </c>
      <c r="K19" s="8">
        <v>37.135119065104959</v>
      </c>
      <c r="L19" s="8">
        <v>27.270354726879184</v>
      </c>
      <c r="M19" s="8">
        <v>33.492968937828579</v>
      </c>
      <c r="N19" s="8">
        <v>42.734005799980011</v>
      </c>
      <c r="O19" s="8">
        <v>34.220211561667128</v>
      </c>
      <c r="P19" s="8">
        <v>29.779050356905575</v>
      </c>
      <c r="Q19" s="8">
        <v>39.434157460915692</v>
      </c>
      <c r="R19" s="8">
        <v>36.876278366010411</v>
      </c>
      <c r="S19" s="8">
        <v>40.129147480687848</v>
      </c>
      <c r="T19" s="8">
        <v>40.71675263394642</v>
      </c>
      <c r="U19" s="8">
        <v>37.242901848643733</v>
      </c>
      <c r="V19" s="8">
        <v>36.57101716809035</v>
      </c>
      <c r="W19" s="8">
        <v>35.735423676289479</v>
      </c>
      <c r="X19" s="8">
        <v>41.460246382805636</v>
      </c>
    </row>
    <row r="20" spans="1:24" ht="11.25" customHeight="1" x14ac:dyDescent="0.2">
      <c r="A20" s="29" t="s">
        <v>30</v>
      </c>
      <c r="B20" s="7" t="s">
        <v>31</v>
      </c>
      <c r="C20" s="8">
        <v>1.5462496554038796</v>
      </c>
      <c r="D20" s="8">
        <v>0.34644850872950539</v>
      </c>
      <c r="E20" s="8">
        <v>0.33916968858125895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0.12961802062595038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260.01239544534758</v>
      </c>
      <c r="D26" s="27">
        <f t="shared" si="11"/>
        <v>258.13529150381669</v>
      </c>
      <c r="E26" s="27">
        <f t="shared" si="11"/>
        <v>292.35128570024801</v>
      </c>
      <c r="F26" s="27">
        <f t="shared" si="11"/>
        <v>563.33586152652765</v>
      </c>
      <c r="G26" s="27">
        <f t="shared" si="11"/>
        <v>513.37353369270875</v>
      </c>
      <c r="H26" s="27">
        <f t="shared" si="11"/>
        <v>684.73444225926039</v>
      </c>
      <c r="I26" s="27">
        <f t="shared" si="11"/>
        <v>453.76099743129555</v>
      </c>
      <c r="J26" s="27">
        <f t="shared" si="11"/>
        <v>262.50065401440145</v>
      </c>
      <c r="K26" s="27">
        <f t="shared" si="11"/>
        <v>286.63763723256778</v>
      </c>
      <c r="L26" s="27">
        <f t="shared" si="11"/>
        <v>347.54359683152137</v>
      </c>
      <c r="M26" s="27">
        <f t="shared" si="11"/>
        <v>261.61757846773077</v>
      </c>
      <c r="N26" s="27">
        <f t="shared" si="11"/>
        <v>167.6901412884344</v>
      </c>
      <c r="O26" s="27">
        <f t="shared" si="11"/>
        <v>126.12399134625493</v>
      </c>
      <c r="P26" s="27">
        <f t="shared" si="11"/>
        <v>104.72376337946419</v>
      </c>
      <c r="Q26" s="27">
        <f t="shared" si="11"/>
        <v>77.625867751555433</v>
      </c>
      <c r="R26" s="27">
        <f t="shared" si="11"/>
        <v>62.213550180709674</v>
      </c>
      <c r="S26" s="27">
        <f t="shared" si="11"/>
        <v>112.26619331631676</v>
      </c>
      <c r="T26" s="27">
        <f t="shared" si="11"/>
        <v>158.72367993878882</v>
      </c>
      <c r="U26" s="27">
        <f t="shared" si="11"/>
        <v>190.03359108956815</v>
      </c>
      <c r="V26" s="27">
        <f t="shared" si="11"/>
        <v>210.03231103167892</v>
      </c>
      <c r="W26" s="27">
        <f t="shared" si="11"/>
        <v>137.47092685596022</v>
      </c>
      <c r="X26" s="27">
        <f t="shared" si="11"/>
        <v>136.91400991797713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260.01239544534758</v>
      </c>
      <c r="D33" s="19">
        <f t="shared" si="13"/>
        <v>258.13529150381669</v>
      </c>
      <c r="E33" s="19">
        <f t="shared" si="13"/>
        <v>292.35128570024801</v>
      </c>
      <c r="F33" s="19">
        <f t="shared" si="13"/>
        <v>563.33586152652765</v>
      </c>
      <c r="G33" s="19">
        <f t="shared" si="13"/>
        <v>513.37353369270875</v>
      </c>
      <c r="H33" s="19">
        <f t="shared" si="13"/>
        <v>684.73444225926039</v>
      </c>
      <c r="I33" s="19">
        <f t="shared" si="13"/>
        <v>453.76099743129555</v>
      </c>
      <c r="J33" s="19">
        <f t="shared" si="13"/>
        <v>262.50065401440145</v>
      </c>
      <c r="K33" s="19">
        <f t="shared" si="13"/>
        <v>286.63763723256778</v>
      </c>
      <c r="L33" s="19">
        <f t="shared" si="13"/>
        <v>347.54359683152137</v>
      </c>
      <c r="M33" s="19">
        <f t="shared" si="13"/>
        <v>261.61757846773077</v>
      </c>
      <c r="N33" s="19">
        <f t="shared" si="13"/>
        <v>167.6901412884344</v>
      </c>
      <c r="O33" s="19">
        <f t="shared" si="13"/>
        <v>126.12399134625493</v>
      </c>
      <c r="P33" s="19">
        <f t="shared" si="13"/>
        <v>104.72376337946419</v>
      </c>
      <c r="Q33" s="19">
        <f t="shared" si="13"/>
        <v>77.625867751555433</v>
      </c>
      <c r="R33" s="19">
        <f t="shared" si="13"/>
        <v>62.213550180709674</v>
      </c>
      <c r="S33" s="19">
        <f t="shared" si="13"/>
        <v>112.26619331631676</v>
      </c>
      <c r="T33" s="19">
        <f t="shared" si="13"/>
        <v>158.72367993878882</v>
      </c>
      <c r="U33" s="19">
        <f t="shared" si="13"/>
        <v>190.03359108956815</v>
      </c>
      <c r="V33" s="19">
        <f t="shared" si="13"/>
        <v>210.03231103167892</v>
      </c>
      <c r="W33" s="19">
        <f t="shared" si="13"/>
        <v>137.47092685596022</v>
      </c>
      <c r="X33" s="19">
        <f t="shared" si="13"/>
        <v>136.91400991797713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18.700210239812527</v>
      </c>
      <c r="D36" s="8">
        <v>23.20750767591613</v>
      </c>
      <c r="E36" s="8">
        <v>49.06110649366709</v>
      </c>
      <c r="F36" s="8">
        <v>41.824040528479458</v>
      </c>
      <c r="G36" s="8">
        <v>50.204717076636193</v>
      </c>
      <c r="H36" s="8">
        <v>25.941144771629126</v>
      </c>
      <c r="I36" s="8">
        <v>12.476970848318246</v>
      </c>
      <c r="J36" s="8">
        <v>10.367649407959238</v>
      </c>
      <c r="K36" s="8">
        <v>13.022370736032297</v>
      </c>
      <c r="L36" s="8">
        <v>14.307785415527404</v>
      </c>
      <c r="M36" s="8">
        <v>12.135183932178546</v>
      </c>
      <c r="N36" s="8">
        <v>11.750439467979472</v>
      </c>
      <c r="O36" s="8">
        <v>6.4681012389978498</v>
      </c>
      <c r="P36" s="8">
        <v>8.5194134692191525</v>
      </c>
      <c r="Q36" s="8">
        <v>11.309526139430783</v>
      </c>
      <c r="R36" s="8">
        <v>9.9912788836261086</v>
      </c>
      <c r="S36" s="8">
        <v>8.2891989252196758</v>
      </c>
      <c r="T36" s="8">
        <v>9.8766830553642375</v>
      </c>
      <c r="U36" s="8">
        <v>9.9711440074361786</v>
      </c>
      <c r="V36" s="8">
        <v>8.9859131181445804</v>
      </c>
      <c r="W36" s="8">
        <v>6.6294278319126496</v>
      </c>
      <c r="X36" s="8">
        <v>7.7042805212384184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2.1367069251454738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1.9176965725169397</v>
      </c>
      <c r="S37" s="8">
        <v>1.9159636929853252</v>
      </c>
      <c r="T37" s="8">
        <v>1.5808362017120041</v>
      </c>
      <c r="U37" s="8">
        <v>0.97237419021972504</v>
      </c>
      <c r="V37" s="8">
        <v>1.1047340734442863</v>
      </c>
      <c r="W37" s="8">
        <v>0.21207154809865247</v>
      </c>
      <c r="X37" s="8">
        <v>0.33207510946421687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4.2209361822958882E-3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6.1788675859101557E-3</v>
      </c>
      <c r="U41" s="8">
        <v>1.0623261792593472E-2</v>
      </c>
      <c r="V41" s="8">
        <v>1.0505788522999299E-2</v>
      </c>
      <c r="W41" s="8">
        <v>1.4738721481120398E-2</v>
      </c>
      <c r="X41" s="8">
        <v>1.2662808546887665E-2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68.546743972267237</v>
      </c>
      <c r="D43" s="8">
        <v>70.806630395935059</v>
      </c>
      <c r="E43" s="8">
        <v>74.402014959086429</v>
      </c>
      <c r="F43" s="8">
        <v>78.463712315308499</v>
      </c>
      <c r="G43" s="8">
        <v>96.271850059184018</v>
      </c>
      <c r="H43" s="8">
        <v>73.966058228808933</v>
      </c>
      <c r="I43" s="8">
        <v>72.95430383805693</v>
      </c>
      <c r="J43" s="8">
        <v>67.655439332947452</v>
      </c>
      <c r="K43" s="8">
        <v>88.266098908883038</v>
      </c>
      <c r="L43" s="8">
        <v>72.474771078855795</v>
      </c>
      <c r="M43" s="8">
        <v>68.281671001882827</v>
      </c>
      <c r="N43" s="8">
        <v>87.333884032410282</v>
      </c>
      <c r="O43" s="8">
        <v>61.238413856083554</v>
      </c>
      <c r="P43" s="8">
        <v>45.556539521216003</v>
      </c>
      <c r="Q43" s="8">
        <v>41.510733935155088</v>
      </c>
      <c r="R43" s="8">
        <v>40.979655456158213</v>
      </c>
      <c r="S43" s="8">
        <v>37.56813226834015</v>
      </c>
      <c r="T43" s="8">
        <v>32.31330576687381</v>
      </c>
      <c r="U43" s="8">
        <v>45.046573796008076</v>
      </c>
      <c r="V43" s="8">
        <v>49.748558023535054</v>
      </c>
      <c r="W43" s="8">
        <v>28.749239570348994</v>
      </c>
      <c r="X43" s="8">
        <v>34.920105624892436</v>
      </c>
    </row>
    <row r="44" spans="1:24" ht="11.25" customHeight="1" x14ac:dyDescent="0.2">
      <c r="A44" s="28" t="s">
        <v>74</v>
      </c>
      <c r="B44" s="7" t="s">
        <v>75</v>
      </c>
      <c r="C44" s="8">
        <v>172.76544123326781</v>
      </c>
      <c r="D44" s="8">
        <v>164.12115343196552</v>
      </c>
      <c r="E44" s="8">
        <v>168.88816424749447</v>
      </c>
      <c r="F44" s="8">
        <v>165.04964554717674</v>
      </c>
      <c r="G44" s="8">
        <v>163.64091911125936</v>
      </c>
      <c r="H44" s="8">
        <v>145.90409031418008</v>
      </c>
      <c r="I44" s="8">
        <v>117.64783911360784</v>
      </c>
      <c r="J44" s="8">
        <v>82.241527814690727</v>
      </c>
      <c r="K44" s="8">
        <v>102.32538526465353</v>
      </c>
      <c r="L44" s="8">
        <v>74.779257629163425</v>
      </c>
      <c r="M44" s="8">
        <v>66.156931302198217</v>
      </c>
      <c r="N44" s="8">
        <v>64.233725022406858</v>
      </c>
      <c r="O44" s="8">
        <v>48.29342186896254</v>
      </c>
      <c r="P44" s="8">
        <v>42.839255035263641</v>
      </c>
      <c r="Q44" s="8">
        <v>22.785829176655803</v>
      </c>
      <c r="R44" s="8">
        <v>9.3249192684084186</v>
      </c>
      <c r="S44" s="8">
        <v>6.3154444539411783</v>
      </c>
      <c r="T44" s="8">
        <v>6.9457410527692414</v>
      </c>
      <c r="U44" s="8">
        <v>6.1510587721138643</v>
      </c>
      <c r="V44" s="8">
        <v>3.0460363717061312</v>
      </c>
      <c r="W44" s="8">
        <v>5.4144380512906762</v>
      </c>
      <c r="X44" s="8">
        <v>6.2968605722414877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277.99846313556293</v>
      </c>
      <c r="G48" s="8">
        <v>203.25604744562921</v>
      </c>
      <c r="H48" s="8">
        <v>438.92314894464226</v>
      </c>
      <c r="I48" s="8">
        <v>250.6818836313125</v>
      </c>
      <c r="J48" s="8">
        <v>102.23603745880403</v>
      </c>
      <c r="K48" s="8">
        <v>83.023782322998883</v>
      </c>
      <c r="L48" s="8">
        <v>183.84507578282927</v>
      </c>
      <c r="M48" s="8">
        <v>115.04379223147117</v>
      </c>
      <c r="N48" s="8">
        <v>4.3720927656377828</v>
      </c>
      <c r="O48" s="8">
        <v>10.124054382210989</v>
      </c>
      <c r="P48" s="8">
        <v>7.8085553537653833</v>
      </c>
      <c r="Q48" s="8">
        <v>2.0197785003137541</v>
      </c>
      <c r="R48" s="8">
        <v>0</v>
      </c>
      <c r="S48" s="8">
        <v>58.177453975830439</v>
      </c>
      <c r="T48" s="8">
        <v>107.99621060998381</v>
      </c>
      <c r="U48" s="8">
        <v>127.88181706199771</v>
      </c>
      <c r="V48" s="8">
        <v>147.13656365632588</v>
      </c>
      <c r="W48" s="8">
        <v>96.451011132828114</v>
      </c>
      <c r="X48" s="8">
        <v>87.56365865921147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4.7243844997970899E-3</v>
      </c>
      <c r="U50" s="8">
        <v>0</v>
      </c>
      <c r="V50" s="8">
        <v>0</v>
      </c>
      <c r="W50" s="8">
        <v>0</v>
      </c>
      <c r="X50" s="8">
        <v>8.0145686199897426E-2</v>
      </c>
    </row>
    <row r="51" spans="1:24" ht="11.25" customHeight="1" x14ac:dyDescent="0.2">
      <c r="A51" s="25" t="s">
        <v>88</v>
      </c>
      <c r="B51" s="26" t="s">
        <v>89</v>
      </c>
      <c r="C51" s="27">
        <v>888.53124888011746</v>
      </c>
      <c r="D51" s="27">
        <v>863.40364743113537</v>
      </c>
      <c r="E51" s="27">
        <v>870.69455197489344</v>
      </c>
      <c r="F51" s="27">
        <v>927.52597680778172</v>
      </c>
      <c r="G51" s="27">
        <v>996.79836834273272</v>
      </c>
      <c r="H51" s="27">
        <v>994.71375420446145</v>
      </c>
      <c r="I51" s="27">
        <v>1204.8989651085028</v>
      </c>
      <c r="J51" s="27">
        <v>1176.355574633734</v>
      </c>
      <c r="K51" s="27">
        <v>1209.6221910418033</v>
      </c>
      <c r="L51" s="27">
        <v>1140.3019076326723</v>
      </c>
      <c r="M51" s="27">
        <v>1112.7066601552069</v>
      </c>
      <c r="N51" s="27">
        <v>1258.147633997354</v>
      </c>
      <c r="O51" s="27">
        <v>1054.5123383803223</v>
      </c>
      <c r="P51" s="27">
        <v>958.45630661460405</v>
      </c>
      <c r="Q51" s="27">
        <v>988.84581646925392</v>
      </c>
      <c r="R51" s="27">
        <v>974.39054521791479</v>
      </c>
      <c r="S51" s="27">
        <v>1003.2089543196391</v>
      </c>
      <c r="T51" s="27">
        <v>1056.4363798712916</v>
      </c>
      <c r="U51" s="27">
        <v>1054.3461814625177</v>
      </c>
      <c r="V51" s="27">
        <v>1080.0550879759792</v>
      </c>
      <c r="W51" s="27">
        <v>1022.4251484369902</v>
      </c>
      <c r="X51" s="27">
        <v>1230.2452420884608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48.639425066772716</v>
      </c>
      <c r="D52" s="27">
        <f t="shared" si="14"/>
        <v>47.743919312257532</v>
      </c>
      <c r="E52" s="27">
        <f t="shared" si="14"/>
        <v>45.636622137037918</v>
      </c>
      <c r="F52" s="27">
        <f t="shared" si="14"/>
        <v>134.00089202031626</v>
      </c>
      <c r="G52" s="27">
        <f t="shared" si="14"/>
        <v>166.28591391983514</v>
      </c>
      <c r="H52" s="27">
        <f t="shared" si="14"/>
        <v>303.82545053448683</v>
      </c>
      <c r="I52" s="27">
        <f t="shared" si="14"/>
        <v>664.96927680863973</v>
      </c>
      <c r="J52" s="27">
        <f t="shared" si="14"/>
        <v>717.64488523999421</v>
      </c>
      <c r="K52" s="27">
        <f t="shared" si="14"/>
        <v>808.37891784300302</v>
      </c>
      <c r="L52" s="27">
        <f t="shared" si="14"/>
        <v>1138.7088632998855</v>
      </c>
      <c r="M52" s="27">
        <f t="shared" si="14"/>
        <v>1364.443558313289</v>
      </c>
      <c r="N52" s="27">
        <f t="shared" si="14"/>
        <v>1624.4995294786231</v>
      </c>
      <c r="O52" s="27">
        <f t="shared" si="14"/>
        <v>1460.5925042582905</v>
      </c>
      <c r="P52" s="27">
        <f t="shared" si="14"/>
        <v>1451.3400024478951</v>
      </c>
      <c r="Q52" s="27">
        <f t="shared" si="14"/>
        <v>1751.7512215529114</v>
      </c>
      <c r="R52" s="27">
        <f t="shared" si="14"/>
        <v>1726.1177550610576</v>
      </c>
      <c r="S52" s="27">
        <f t="shared" si="14"/>
        <v>2231.5697111875243</v>
      </c>
      <c r="T52" s="27">
        <f t="shared" si="14"/>
        <v>2553.1048489129403</v>
      </c>
      <c r="U52" s="27">
        <f t="shared" si="14"/>
        <v>3069.3849736798038</v>
      </c>
      <c r="V52" s="27">
        <f t="shared" si="14"/>
        <v>3130.688348850053</v>
      </c>
      <c r="W52" s="27">
        <f t="shared" si="14"/>
        <v>3055.6920956732001</v>
      </c>
      <c r="X52" s="27">
        <f t="shared" si="14"/>
        <v>2875.3558072551496</v>
      </c>
    </row>
    <row r="53" spans="1:24" ht="11.25" customHeight="1" x14ac:dyDescent="0.2">
      <c r="A53" s="29" t="s">
        <v>116</v>
      </c>
      <c r="B53" s="7" t="s">
        <v>117</v>
      </c>
      <c r="C53" s="8">
        <v>48.639425066772716</v>
      </c>
      <c r="D53" s="8">
        <v>47.743919312257532</v>
      </c>
      <c r="E53" s="8">
        <v>45.636622137037918</v>
      </c>
      <c r="F53" s="8">
        <v>133.72852062014101</v>
      </c>
      <c r="G53" s="8">
        <v>165.1063703697892</v>
      </c>
      <c r="H53" s="8">
        <v>242.08560277639944</v>
      </c>
      <c r="I53" s="8">
        <v>509.38001281388188</v>
      </c>
      <c r="J53" s="8">
        <v>561.27426867762222</v>
      </c>
      <c r="K53" s="8">
        <v>770.1581016878265</v>
      </c>
      <c r="L53" s="8">
        <v>755.91204762246673</v>
      </c>
      <c r="M53" s="8">
        <v>984.32592590051536</v>
      </c>
      <c r="N53" s="8">
        <v>1175.158463599734</v>
      </c>
      <c r="O53" s="8">
        <v>1129.4340762823815</v>
      </c>
      <c r="P53" s="8">
        <v>1141.9300805578166</v>
      </c>
      <c r="Q53" s="8">
        <v>1404.4102889211213</v>
      </c>
      <c r="R53" s="8">
        <v>1386.7113080434924</v>
      </c>
      <c r="S53" s="8">
        <v>1585.9946379214177</v>
      </c>
      <c r="T53" s="8">
        <v>1852.6697186033748</v>
      </c>
      <c r="U53" s="8">
        <v>2415.3638471935515</v>
      </c>
      <c r="V53" s="8">
        <v>2543.0627018544455</v>
      </c>
      <c r="W53" s="8">
        <v>2454.0523760691485</v>
      </c>
      <c r="X53" s="8">
        <v>2306.3743072693769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0.27237140017525441</v>
      </c>
      <c r="G54" s="45">
        <v>1.1795435500459261</v>
      </c>
      <c r="H54" s="45">
        <v>61.739847758087386</v>
      </c>
      <c r="I54" s="45">
        <v>155.58926399475783</v>
      </c>
      <c r="J54" s="45">
        <v>156.37061656237202</v>
      </c>
      <c r="K54" s="45">
        <v>38.220816155176493</v>
      </c>
      <c r="L54" s="45">
        <v>382.79681567741869</v>
      </c>
      <c r="M54" s="45">
        <v>380.11763241277356</v>
      </c>
      <c r="N54" s="45">
        <v>449.3410658788892</v>
      </c>
      <c r="O54" s="45">
        <v>331.15842797590909</v>
      </c>
      <c r="P54" s="45">
        <v>309.40992189007846</v>
      </c>
      <c r="Q54" s="45">
        <v>347.34093263179005</v>
      </c>
      <c r="R54" s="45">
        <v>339.4064470175652</v>
      </c>
      <c r="S54" s="45">
        <v>645.57507326610653</v>
      </c>
      <c r="T54" s="45">
        <v>700.43513030956535</v>
      </c>
      <c r="U54" s="45">
        <v>654.02112648625246</v>
      </c>
      <c r="V54" s="45">
        <v>587.62564699560744</v>
      </c>
      <c r="W54" s="45">
        <v>601.63971960405149</v>
      </c>
      <c r="X54" s="45">
        <v>568.98149998577264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0.4843584581146147</v>
      </c>
      <c r="D61" s="49">
        <f t="shared" si="15"/>
        <v>19.624597817182728</v>
      </c>
      <c r="E61" s="49">
        <f t="shared" si="15"/>
        <v>20.545388759501854</v>
      </c>
      <c r="F61" s="49">
        <f t="shared" si="15"/>
        <v>7.2625399298731352</v>
      </c>
      <c r="G61" s="49">
        <f t="shared" si="15"/>
        <v>18.564892714847169</v>
      </c>
      <c r="H61" s="49">
        <f t="shared" si="15"/>
        <v>7.7219189074177024</v>
      </c>
      <c r="I61" s="49">
        <f t="shared" si="15"/>
        <v>10.99635041612159</v>
      </c>
      <c r="J61" s="49">
        <f t="shared" si="15"/>
        <v>8.6203666683669642</v>
      </c>
      <c r="K61" s="49">
        <f t="shared" si="15"/>
        <v>18.250240013783156</v>
      </c>
      <c r="L61" s="49">
        <f t="shared" si="15"/>
        <v>23.857868904949214</v>
      </c>
      <c r="M61" s="49">
        <f t="shared" si="15"/>
        <v>30.149137065960083</v>
      </c>
      <c r="N61" s="49">
        <f t="shared" si="15"/>
        <v>121.05518744096361</v>
      </c>
      <c r="O61" s="49">
        <f t="shared" si="15"/>
        <v>117.8453396773901</v>
      </c>
      <c r="P61" s="49">
        <f t="shared" si="15"/>
        <v>122.02070512794853</v>
      </c>
      <c r="Q61" s="49">
        <f t="shared" si="15"/>
        <v>152.4448839939808</v>
      </c>
      <c r="R61" s="49">
        <f t="shared" si="15"/>
        <v>152.93163910700628</v>
      </c>
      <c r="S61" s="49">
        <f t="shared" si="15"/>
        <v>172.28428102466401</v>
      </c>
      <c r="T61" s="49">
        <f t="shared" si="15"/>
        <v>173.63667501820078</v>
      </c>
      <c r="U61" s="49">
        <f t="shared" si="15"/>
        <v>192.10689638746052</v>
      </c>
      <c r="V61" s="49">
        <f t="shared" si="15"/>
        <v>166.12292194982783</v>
      </c>
      <c r="W61" s="49">
        <f t="shared" si="15"/>
        <v>186.53972696151206</v>
      </c>
      <c r="X61" s="49">
        <f t="shared" si="15"/>
        <v>310.66439600310866</v>
      </c>
    </row>
    <row r="62" spans="1:24" ht="11.25" customHeight="1" x14ac:dyDescent="0.2">
      <c r="A62" s="50" t="s">
        <v>92</v>
      </c>
      <c r="B62" s="51" t="s">
        <v>93</v>
      </c>
      <c r="C62" s="52">
        <v>0.4843584581146147</v>
      </c>
      <c r="D62" s="52">
        <v>19.624597817182728</v>
      </c>
      <c r="E62" s="52">
        <v>20.545388759501854</v>
      </c>
      <c r="F62" s="52">
        <v>7.2625399298731352</v>
      </c>
      <c r="G62" s="52">
        <v>18.564892714847169</v>
      </c>
      <c r="H62" s="52">
        <v>7.7219189074177024</v>
      </c>
      <c r="I62" s="52">
        <v>10.99635041612159</v>
      </c>
      <c r="J62" s="52">
        <v>8.5544694083009798</v>
      </c>
      <c r="K62" s="52">
        <v>18.177401792131736</v>
      </c>
      <c r="L62" s="52">
        <v>21.870762297275689</v>
      </c>
      <c r="M62" s="52">
        <v>22.050168327506551</v>
      </c>
      <c r="N62" s="52">
        <v>27.308516855521031</v>
      </c>
      <c r="O62" s="52">
        <v>29.583418218108523</v>
      </c>
      <c r="P62" s="52">
        <v>34.897715536711111</v>
      </c>
      <c r="Q62" s="52">
        <v>52.492840168781498</v>
      </c>
      <c r="R62" s="52">
        <v>44.905707855986748</v>
      </c>
      <c r="S62" s="52">
        <v>36.799278848377824</v>
      </c>
      <c r="T62" s="52">
        <v>13.069598772909437</v>
      </c>
      <c r="U62" s="52">
        <v>16.579498621417702</v>
      </c>
      <c r="V62" s="52">
        <v>15.795289880715385</v>
      </c>
      <c r="W62" s="52">
        <v>22.369511745958601</v>
      </c>
      <c r="X62" s="52">
        <v>307.87563305605516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9.1195914060681296E-2</v>
      </c>
      <c r="Q64" s="52">
        <v>1.0360265307418803</v>
      </c>
      <c r="R64" s="52">
        <v>0.93628718550493195</v>
      </c>
      <c r="S64" s="52">
        <v>0.84358593178013264</v>
      </c>
      <c r="T64" s="52">
        <v>0.70069379217575745</v>
      </c>
      <c r="U64" s="52">
        <v>0.83630399109647313</v>
      </c>
      <c r="V64" s="52">
        <v>0.57070947659107596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6.5897260065983967E-2</v>
      </c>
      <c r="K65" s="52">
        <v>7.2838221651419913E-2</v>
      </c>
      <c r="L65" s="52">
        <v>1.9871066076735264</v>
      </c>
      <c r="M65" s="52">
        <v>8.0989687384535323</v>
      </c>
      <c r="N65" s="52">
        <v>93.746670585442573</v>
      </c>
      <c r="O65" s="52">
        <v>88.261921459281581</v>
      </c>
      <c r="P65" s="52">
        <v>87.031793677176736</v>
      </c>
      <c r="Q65" s="52">
        <v>98.916017294457404</v>
      </c>
      <c r="R65" s="52">
        <v>107.08964406551461</v>
      </c>
      <c r="S65" s="52">
        <v>134.64141624450605</v>
      </c>
      <c r="T65" s="52">
        <v>159.86638245311559</v>
      </c>
      <c r="U65" s="52">
        <v>174.69109377494635</v>
      </c>
      <c r="V65" s="52">
        <v>149.75692259252136</v>
      </c>
      <c r="W65" s="52">
        <v>164.17021521555347</v>
      </c>
      <c r="X65" s="52">
        <v>2.7887629470535127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2298.9525695497937</v>
      </c>
      <c r="D2" s="21">
        <f t="shared" ref="D2:X2" si="0">SUM(D3,D17,D22,D25,D26,D51,D52)</f>
        <v>2501.935802940488</v>
      </c>
      <c r="E2" s="21">
        <f t="shared" si="0"/>
        <v>2314.709873033793</v>
      </c>
      <c r="F2" s="21">
        <f t="shared" si="0"/>
        <v>2414.4012196570707</v>
      </c>
      <c r="G2" s="21">
        <f t="shared" si="0"/>
        <v>2541.4954405605858</v>
      </c>
      <c r="H2" s="21">
        <f t="shared" si="0"/>
        <v>2690.5152782067007</v>
      </c>
      <c r="I2" s="21">
        <f t="shared" si="0"/>
        <v>2196.4540210519076</v>
      </c>
      <c r="J2" s="21">
        <f t="shared" si="0"/>
        <v>3023.3108697757748</v>
      </c>
      <c r="K2" s="21">
        <f t="shared" si="0"/>
        <v>2136.0255875219968</v>
      </c>
      <c r="L2" s="21">
        <f t="shared" si="0"/>
        <v>2339.4417965914486</v>
      </c>
      <c r="M2" s="21">
        <f t="shared" si="0"/>
        <v>2718.8350255649143</v>
      </c>
      <c r="N2" s="21">
        <f t="shared" si="0"/>
        <v>2666.4899583175943</v>
      </c>
      <c r="O2" s="21">
        <f t="shared" si="0"/>
        <v>2704.6354677481972</v>
      </c>
      <c r="P2" s="21">
        <f t="shared" si="0"/>
        <v>2691.7963541476929</v>
      </c>
      <c r="Q2" s="21">
        <f t="shared" si="0"/>
        <v>2690.0865351008988</v>
      </c>
      <c r="R2" s="21">
        <f t="shared" si="0"/>
        <v>2640.0506485366468</v>
      </c>
      <c r="S2" s="21">
        <f t="shared" si="0"/>
        <v>2938.0905574387461</v>
      </c>
      <c r="T2" s="21">
        <f t="shared" si="0"/>
        <v>2999.3255008645069</v>
      </c>
      <c r="U2" s="21">
        <f t="shared" si="0"/>
        <v>3040.8726352147669</v>
      </c>
      <c r="V2" s="21">
        <f t="shared" si="0"/>
        <v>3119.103227274758</v>
      </c>
      <c r="W2" s="21">
        <f t="shared" si="0"/>
        <v>2909.1909191795835</v>
      </c>
      <c r="X2" s="21">
        <f t="shared" si="0"/>
        <v>2969.3968453865118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1677.7863861155454</v>
      </c>
      <c r="D3" s="24">
        <f t="shared" ref="D3:W3" si="2">SUM(D4,D8,D11)</f>
        <v>1602.157100531113</v>
      </c>
      <c r="E3" s="24">
        <f t="shared" si="2"/>
        <v>1352.9471115939384</v>
      </c>
      <c r="F3" s="24">
        <f t="shared" si="2"/>
        <v>1218.6437454476168</v>
      </c>
      <c r="G3" s="24">
        <f t="shared" si="2"/>
        <v>1278.3529989148085</v>
      </c>
      <c r="H3" s="24">
        <f t="shared" si="2"/>
        <v>1197.4191581404714</v>
      </c>
      <c r="I3" s="24">
        <f t="shared" si="2"/>
        <v>980.57272104551907</v>
      </c>
      <c r="J3" s="24">
        <f t="shared" si="2"/>
        <v>1614.6253871942308</v>
      </c>
      <c r="K3" s="24">
        <f t="shared" si="2"/>
        <v>1050.1459887081207</v>
      </c>
      <c r="L3" s="24">
        <f t="shared" si="2"/>
        <v>864.68817354867087</v>
      </c>
      <c r="M3" s="24">
        <f t="shared" si="2"/>
        <v>992.07678748332853</v>
      </c>
      <c r="N3" s="24">
        <f t="shared" si="2"/>
        <v>1075.7200155469195</v>
      </c>
      <c r="O3" s="24">
        <f t="shared" si="2"/>
        <v>970.4686701003676</v>
      </c>
      <c r="P3" s="24">
        <f t="shared" si="2"/>
        <v>876.95709123046481</v>
      </c>
      <c r="Q3" s="24">
        <f t="shared" si="2"/>
        <v>847.69174530581995</v>
      </c>
      <c r="R3" s="24">
        <f t="shared" si="2"/>
        <v>806.00644650744971</v>
      </c>
      <c r="S3" s="24">
        <f t="shared" si="2"/>
        <v>739.39433689398822</v>
      </c>
      <c r="T3" s="24">
        <f t="shared" si="2"/>
        <v>752.33525785143945</v>
      </c>
      <c r="U3" s="24">
        <f t="shared" si="2"/>
        <v>732.59980661627014</v>
      </c>
      <c r="V3" s="24">
        <f t="shared" si="2"/>
        <v>668.99237179743045</v>
      </c>
      <c r="W3" s="24">
        <f t="shared" si="2"/>
        <v>588.01443747889732</v>
      </c>
      <c r="X3" s="24">
        <f t="shared" ref="X3" si="3">SUM(X4,X8,X11)</f>
        <v>609.84035093748741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1471.5783943862618</v>
      </c>
      <c r="D4" s="19">
        <f t="shared" ref="D4:W4" si="5">SUM(D5:D7)</f>
        <v>1424.1412392694936</v>
      </c>
      <c r="E4" s="19">
        <f t="shared" si="5"/>
        <v>1181.9236847116138</v>
      </c>
      <c r="F4" s="19">
        <f t="shared" si="5"/>
        <v>1034.5669567292312</v>
      </c>
      <c r="G4" s="19">
        <f t="shared" si="5"/>
        <v>1101.2339669557737</v>
      </c>
      <c r="H4" s="19">
        <f t="shared" si="5"/>
        <v>1098.1074266375069</v>
      </c>
      <c r="I4" s="19">
        <f t="shared" si="5"/>
        <v>883.49175093854728</v>
      </c>
      <c r="J4" s="19">
        <f t="shared" si="5"/>
        <v>1444.9163142058278</v>
      </c>
      <c r="K4" s="19">
        <f t="shared" si="5"/>
        <v>967.93216938639466</v>
      </c>
      <c r="L4" s="19">
        <f t="shared" si="5"/>
        <v>789.69568305317853</v>
      </c>
      <c r="M4" s="19">
        <f t="shared" si="5"/>
        <v>895.28117683796006</v>
      </c>
      <c r="N4" s="19">
        <f t="shared" si="5"/>
        <v>984.10897147385595</v>
      </c>
      <c r="O4" s="19">
        <f t="shared" si="5"/>
        <v>860.13885231513882</v>
      </c>
      <c r="P4" s="19">
        <f t="shared" si="5"/>
        <v>769.29100863295173</v>
      </c>
      <c r="Q4" s="19">
        <f t="shared" si="5"/>
        <v>738.962797457894</v>
      </c>
      <c r="R4" s="19">
        <f t="shared" si="5"/>
        <v>668.18936114822202</v>
      </c>
      <c r="S4" s="19">
        <f t="shared" si="5"/>
        <v>619.33172728093598</v>
      </c>
      <c r="T4" s="19">
        <f t="shared" si="5"/>
        <v>653.64557511213798</v>
      </c>
      <c r="U4" s="19">
        <f t="shared" si="5"/>
        <v>639.18197505397188</v>
      </c>
      <c r="V4" s="19">
        <f t="shared" si="5"/>
        <v>576.87266278152867</v>
      </c>
      <c r="W4" s="19">
        <f t="shared" si="5"/>
        <v>488.3092079643618</v>
      </c>
      <c r="X4" s="19">
        <f t="shared" ref="X4" si="6">SUM(X5:X7)</f>
        <v>481.27265640434877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61.002282407745597</v>
      </c>
      <c r="T5" s="8">
        <v>86.136408775740392</v>
      </c>
      <c r="U5" s="8">
        <v>88.8731414660772</v>
      </c>
      <c r="V5" s="8">
        <v>63.604920221807674</v>
      </c>
      <c r="W5" s="8">
        <v>58.109270715330318</v>
      </c>
      <c r="X5" s="8">
        <v>57.415958093878743</v>
      </c>
    </row>
    <row r="6" spans="1:24" ht="11.25" customHeight="1" x14ac:dyDescent="0.2">
      <c r="A6" s="28" t="s">
        <v>6</v>
      </c>
      <c r="B6" s="7" t="s">
        <v>7</v>
      </c>
      <c r="C6" s="8">
        <v>3.1042384998375541</v>
      </c>
      <c r="D6" s="8">
        <v>1.9654775075431805</v>
      </c>
      <c r="E6" s="8">
        <v>0.97873374889759923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7.6855924498475501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1.7828848420729241E-2</v>
      </c>
    </row>
    <row r="7" spans="1:24" ht="11.25" customHeight="1" x14ac:dyDescent="0.2">
      <c r="A7" s="28" t="s">
        <v>8</v>
      </c>
      <c r="B7" s="7" t="s">
        <v>9</v>
      </c>
      <c r="C7" s="8">
        <v>1468.4741558864243</v>
      </c>
      <c r="D7" s="8">
        <v>1422.1757617619503</v>
      </c>
      <c r="E7" s="8">
        <v>1180.9449509627161</v>
      </c>
      <c r="F7" s="8">
        <v>1034.5669567292312</v>
      </c>
      <c r="G7" s="8">
        <v>1101.2339669557737</v>
      </c>
      <c r="H7" s="8">
        <v>1098.1074266375069</v>
      </c>
      <c r="I7" s="8">
        <v>883.49175093854728</v>
      </c>
      <c r="J7" s="8">
        <v>1444.9163142058278</v>
      </c>
      <c r="K7" s="8">
        <v>960.24657693654706</v>
      </c>
      <c r="L7" s="8">
        <v>789.69568305317853</v>
      </c>
      <c r="M7" s="8">
        <v>895.28117683796006</v>
      </c>
      <c r="N7" s="8">
        <v>984.10897147385595</v>
      </c>
      <c r="O7" s="8">
        <v>860.13885231513882</v>
      </c>
      <c r="P7" s="8">
        <v>769.29100863295173</v>
      </c>
      <c r="Q7" s="8">
        <v>738.962797457894</v>
      </c>
      <c r="R7" s="8">
        <v>668.18936114822202</v>
      </c>
      <c r="S7" s="8">
        <v>558.32944487319037</v>
      </c>
      <c r="T7" s="8">
        <v>567.50916633639758</v>
      </c>
      <c r="U7" s="8">
        <v>550.3088335878947</v>
      </c>
      <c r="V7" s="8">
        <v>513.267742559721</v>
      </c>
      <c r="W7" s="8">
        <v>430.19993724903151</v>
      </c>
      <c r="X7" s="8">
        <v>423.83886946204927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1.8089093859989436</v>
      </c>
      <c r="D8" s="19">
        <f t="shared" si="7"/>
        <v>0.36752253898595111</v>
      </c>
      <c r="E8" s="19">
        <f t="shared" si="7"/>
        <v>0.76598922651887302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1.8585158210239701</v>
      </c>
      <c r="L8" s="19">
        <f t="shared" si="7"/>
        <v>0</v>
      </c>
      <c r="M8" s="19">
        <f t="shared" si="7"/>
        <v>8.1926613685269132</v>
      </c>
      <c r="N8" s="19">
        <f t="shared" si="7"/>
        <v>9.3471898554332213</v>
      </c>
      <c r="O8" s="19">
        <f t="shared" si="7"/>
        <v>20.439510086322137</v>
      </c>
      <c r="P8" s="19">
        <f t="shared" si="7"/>
        <v>13.587200622620921</v>
      </c>
      <c r="Q8" s="19">
        <f t="shared" si="7"/>
        <v>18.285688494152954</v>
      </c>
      <c r="R8" s="19">
        <f t="shared" si="7"/>
        <v>20.714193669276614</v>
      </c>
      <c r="S8" s="19">
        <f t="shared" si="7"/>
        <v>21.784554634917221</v>
      </c>
      <c r="T8" s="19">
        <f t="shared" si="7"/>
        <v>23.02139748430394</v>
      </c>
      <c r="U8" s="19">
        <f t="shared" si="7"/>
        <v>23.601932028998768</v>
      </c>
      <c r="V8" s="19">
        <f t="shared" si="7"/>
        <v>24.67773894356128</v>
      </c>
      <c r="W8" s="19">
        <f t="shared" si="7"/>
        <v>20.199200446518009</v>
      </c>
      <c r="X8" s="19">
        <f t="shared" si="7"/>
        <v>32.82249589752174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1.8089093859989436</v>
      </c>
      <c r="D10" s="8">
        <v>0.36752253898595111</v>
      </c>
      <c r="E10" s="8">
        <v>0.76598922651887302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1.8585158210239701</v>
      </c>
      <c r="L10" s="8">
        <v>0</v>
      </c>
      <c r="M10" s="8">
        <v>8.1926613685269132</v>
      </c>
      <c r="N10" s="8">
        <v>9.3471898554332213</v>
      </c>
      <c r="O10" s="8">
        <v>20.439510086322137</v>
      </c>
      <c r="P10" s="8">
        <v>13.587200622620921</v>
      </c>
      <c r="Q10" s="8">
        <v>18.285688494152954</v>
      </c>
      <c r="R10" s="8">
        <v>20.714193669276614</v>
      </c>
      <c r="S10" s="8">
        <v>21.784554634917221</v>
      </c>
      <c r="T10" s="8">
        <v>23.02139748430394</v>
      </c>
      <c r="U10" s="8">
        <v>23.601932028998768</v>
      </c>
      <c r="V10" s="8">
        <v>24.67773894356128</v>
      </c>
      <c r="W10" s="8">
        <v>20.199200446518009</v>
      </c>
      <c r="X10" s="8">
        <v>32.82249589752174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204.39908234328465</v>
      </c>
      <c r="D11" s="19">
        <f t="shared" si="8"/>
        <v>177.64833872263355</v>
      </c>
      <c r="E11" s="19">
        <f t="shared" si="8"/>
        <v>170.2574376558056</v>
      </c>
      <c r="F11" s="19">
        <f t="shared" si="8"/>
        <v>184.0767887183855</v>
      </c>
      <c r="G11" s="19">
        <f t="shared" si="8"/>
        <v>177.11903195903474</v>
      </c>
      <c r="H11" s="19">
        <f t="shared" si="8"/>
        <v>99.311731502964491</v>
      </c>
      <c r="I11" s="19">
        <f t="shared" si="8"/>
        <v>97.080970106971833</v>
      </c>
      <c r="J11" s="19">
        <f t="shared" si="8"/>
        <v>169.70907298840302</v>
      </c>
      <c r="K11" s="19">
        <f t="shared" si="8"/>
        <v>80.355303500702121</v>
      </c>
      <c r="L11" s="19">
        <f t="shared" si="8"/>
        <v>74.992490495492319</v>
      </c>
      <c r="M11" s="19">
        <f t="shared" si="8"/>
        <v>88.602949276841528</v>
      </c>
      <c r="N11" s="19">
        <f t="shared" si="8"/>
        <v>82.263854217630296</v>
      </c>
      <c r="O11" s="19">
        <f t="shared" si="8"/>
        <v>89.890307698906653</v>
      </c>
      <c r="P11" s="19">
        <f t="shared" si="8"/>
        <v>94.078881974892155</v>
      </c>
      <c r="Q11" s="19">
        <f t="shared" si="8"/>
        <v>90.44325935377293</v>
      </c>
      <c r="R11" s="19">
        <f t="shared" si="8"/>
        <v>117.10289168995109</v>
      </c>
      <c r="S11" s="19">
        <f t="shared" si="8"/>
        <v>98.278054978135046</v>
      </c>
      <c r="T11" s="19">
        <f t="shared" si="8"/>
        <v>75.668285254997542</v>
      </c>
      <c r="U11" s="19">
        <f t="shared" si="8"/>
        <v>69.815899533299472</v>
      </c>
      <c r="V11" s="19">
        <f t="shared" si="8"/>
        <v>67.441970072340496</v>
      </c>
      <c r="W11" s="19">
        <f t="shared" si="8"/>
        <v>79.506029068017455</v>
      </c>
      <c r="X11" s="19">
        <f t="shared" si="8"/>
        <v>95.745198635616958</v>
      </c>
    </row>
    <row r="12" spans="1:24" ht="11.25" customHeight="1" x14ac:dyDescent="0.2">
      <c r="A12" s="28" t="s">
        <v>14</v>
      </c>
      <c r="B12" s="7" t="s">
        <v>15</v>
      </c>
      <c r="C12" s="8">
        <v>0.63337135633637442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3.4997231682042371E-2</v>
      </c>
      <c r="U12" s="8">
        <v>3.8485282463843327E-2</v>
      </c>
      <c r="V12" s="8">
        <v>2.9267548707275059E-2</v>
      </c>
      <c r="W12" s="8">
        <v>2.7411504210842173E-2</v>
      </c>
      <c r="X12" s="8">
        <v>6.1999693611149868E-2</v>
      </c>
    </row>
    <row r="13" spans="1:24" ht="11.25" customHeight="1" x14ac:dyDescent="0.2">
      <c r="A13" s="28" t="s">
        <v>16</v>
      </c>
      <c r="B13" s="7" t="s">
        <v>17</v>
      </c>
      <c r="C13" s="8">
        <v>202.80521158987247</v>
      </c>
      <c r="D13" s="8">
        <v>177.05719330577656</v>
      </c>
      <c r="E13" s="8">
        <v>169.65030766998612</v>
      </c>
      <c r="F13" s="8">
        <v>182.9039884682953</v>
      </c>
      <c r="G13" s="8">
        <v>175.92563903703257</v>
      </c>
      <c r="H13" s="8">
        <v>98.08179662338722</v>
      </c>
      <c r="I13" s="8">
        <v>96.101933987331705</v>
      </c>
      <c r="J13" s="8">
        <v>168.55621874719506</v>
      </c>
      <c r="K13" s="8">
        <v>79.440132735665088</v>
      </c>
      <c r="L13" s="8">
        <v>74.992490495492319</v>
      </c>
      <c r="M13" s="8">
        <v>88.602949276841528</v>
      </c>
      <c r="N13" s="8">
        <v>82.263854217630296</v>
      </c>
      <c r="O13" s="8">
        <v>89.890307698906653</v>
      </c>
      <c r="P13" s="8">
        <v>88.802150012552573</v>
      </c>
      <c r="Q13" s="8">
        <v>90.44325935377293</v>
      </c>
      <c r="R13" s="8">
        <v>117.10289168995109</v>
      </c>
      <c r="S13" s="8">
        <v>98.278054978135046</v>
      </c>
      <c r="T13" s="8">
        <v>75.633288023315501</v>
      </c>
      <c r="U13" s="8">
        <v>69.777414250835633</v>
      </c>
      <c r="V13" s="8">
        <v>67.412702523633214</v>
      </c>
      <c r="W13" s="8">
        <v>79.478617563806608</v>
      </c>
      <c r="X13" s="8">
        <v>95.683198942005802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0.96049939707582088</v>
      </c>
      <c r="D16" s="8">
        <v>0.59114541685698474</v>
      </c>
      <c r="E16" s="8">
        <v>0.60712998581947708</v>
      </c>
      <c r="F16" s="8">
        <v>1.172800250090219</v>
      </c>
      <c r="G16" s="8">
        <v>1.1933929220021777</v>
      </c>
      <c r="H16" s="8">
        <v>1.2299348795772653</v>
      </c>
      <c r="I16" s="8">
        <v>0.97903611964013271</v>
      </c>
      <c r="J16" s="8">
        <v>1.1528542412079676</v>
      </c>
      <c r="K16" s="8">
        <v>0.91517076503702766</v>
      </c>
      <c r="L16" s="8">
        <v>0</v>
      </c>
      <c r="M16" s="8">
        <v>0</v>
      </c>
      <c r="N16" s="8">
        <v>0</v>
      </c>
      <c r="O16" s="8">
        <v>0</v>
      </c>
      <c r="P16" s="8">
        <v>5.2767319623395865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9.7409007750768559</v>
      </c>
      <c r="D17" s="27">
        <f t="shared" si="9"/>
        <v>22.570701297730842</v>
      </c>
      <c r="E17" s="27">
        <f t="shared" si="9"/>
        <v>19.676226939866972</v>
      </c>
      <c r="F17" s="27">
        <f t="shared" si="9"/>
        <v>18.451287315106004</v>
      </c>
      <c r="G17" s="27">
        <f t="shared" si="9"/>
        <v>37.270960773505884</v>
      </c>
      <c r="H17" s="27">
        <f t="shared" si="9"/>
        <v>34.449864473171203</v>
      </c>
      <c r="I17" s="27">
        <f t="shared" si="9"/>
        <v>31.040409354600641</v>
      </c>
      <c r="J17" s="27">
        <f t="shared" si="9"/>
        <v>38.134221708628651</v>
      </c>
      <c r="K17" s="27">
        <f t="shared" si="9"/>
        <v>30.477200934895041</v>
      </c>
      <c r="L17" s="27">
        <f t="shared" si="9"/>
        <v>27.605435252494871</v>
      </c>
      <c r="M17" s="27">
        <f t="shared" si="9"/>
        <v>38.155311062171393</v>
      </c>
      <c r="N17" s="27">
        <f t="shared" si="9"/>
        <v>40.103074200019989</v>
      </c>
      <c r="O17" s="27">
        <f t="shared" si="9"/>
        <v>40.66482843833284</v>
      </c>
      <c r="P17" s="27">
        <f t="shared" si="9"/>
        <v>39.111989643094425</v>
      </c>
      <c r="Q17" s="27">
        <f t="shared" si="9"/>
        <v>47.199122539084321</v>
      </c>
      <c r="R17" s="27">
        <f t="shared" si="9"/>
        <v>44.881881633989593</v>
      </c>
      <c r="S17" s="27">
        <f t="shared" si="9"/>
        <v>48.941692519312149</v>
      </c>
      <c r="T17" s="27">
        <f t="shared" si="9"/>
        <v>45.412871526053564</v>
      </c>
      <c r="U17" s="27">
        <f t="shared" si="9"/>
        <v>37.750989191356268</v>
      </c>
      <c r="V17" s="27">
        <f t="shared" si="9"/>
        <v>38.383553231909673</v>
      </c>
      <c r="W17" s="27">
        <f t="shared" si="9"/>
        <v>37.26142640371053</v>
      </c>
      <c r="X17" s="27">
        <f t="shared" si="9"/>
        <v>42.939269617194363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8.4267344304807352</v>
      </c>
      <c r="D19" s="8">
        <v>22.137461806460347</v>
      </c>
      <c r="E19" s="8">
        <v>19.235708628448229</v>
      </c>
      <c r="F19" s="8">
        <v>18.451287315106004</v>
      </c>
      <c r="G19" s="8">
        <v>37.270960773505884</v>
      </c>
      <c r="H19" s="8">
        <v>34.449864473171203</v>
      </c>
      <c r="I19" s="8">
        <v>31.040409354600641</v>
      </c>
      <c r="J19" s="8">
        <v>38.134221708628651</v>
      </c>
      <c r="K19" s="8">
        <v>30.477200934895041</v>
      </c>
      <c r="L19" s="8">
        <v>27.47484527312082</v>
      </c>
      <c r="M19" s="8">
        <v>38.155311062171393</v>
      </c>
      <c r="N19" s="8">
        <v>40.103074200019989</v>
      </c>
      <c r="O19" s="8">
        <v>40.66482843833284</v>
      </c>
      <c r="P19" s="8">
        <v>39.111989643094425</v>
      </c>
      <c r="Q19" s="8">
        <v>47.199122539084321</v>
      </c>
      <c r="R19" s="8">
        <v>44.881881633989593</v>
      </c>
      <c r="S19" s="8">
        <v>48.941692519312149</v>
      </c>
      <c r="T19" s="8">
        <v>45.412871526053564</v>
      </c>
      <c r="U19" s="8">
        <v>37.750989191356268</v>
      </c>
      <c r="V19" s="8">
        <v>38.383553231909673</v>
      </c>
      <c r="W19" s="8">
        <v>37.26142640371053</v>
      </c>
      <c r="X19" s="8">
        <v>42.939269617194363</v>
      </c>
    </row>
    <row r="20" spans="1:24" ht="11.25" customHeight="1" x14ac:dyDescent="0.2">
      <c r="A20" s="29" t="s">
        <v>30</v>
      </c>
      <c r="B20" s="7" t="s">
        <v>31</v>
      </c>
      <c r="C20" s="8">
        <v>1.3141663445961205</v>
      </c>
      <c r="D20" s="8">
        <v>0.43323949127049449</v>
      </c>
      <c r="E20" s="8">
        <v>0.44051831141874093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0.13058997937404962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133.14007222827553</v>
      </c>
      <c r="D26" s="27">
        <f t="shared" si="11"/>
        <v>194.44666925456238</v>
      </c>
      <c r="E26" s="27">
        <f t="shared" si="11"/>
        <v>228.7359069987059</v>
      </c>
      <c r="F26" s="27">
        <f t="shared" si="11"/>
        <v>379.53553295321933</v>
      </c>
      <c r="G26" s="27">
        <f t="shared" si="11"/>
        <v>356.1018363019943</v>
      </c>
      <c r="H26" s="27">
        <f t="shared" si="11"/>
        <v>461.72548709436882</v>
      </c>
      <c r="I26" s="27">
        <f t="shared" si="11"/>
        <v>219.65259405771002</v>
      </c>
      <c r="J26" s="27">
        <f t="shared" si="11"/>
        <v>165.81792212186491</v>
      </c>
      <c r="K26" s="27">
        <f t="shared" si="11"/>
        <v>134.63141097004186</v>
      </c>
      <c r="L26" s="27">
        <f t="shared" si="11"/>
        <v>189.11810946977224</v>
      </c>
      <c r="M26" s="27">
        <f t="shared" si="11"/>
        <v>166.48971506365774</v>
      </c>
      <c r="N26" s="27">
        <f t="shared" si="11"/>
        <v>99.738009033457729</v>
      </c>
      <c r="O26" s="27">
        <f t="shared" si="11"/>
        <v>94.178151535455072</v>
      </c>
      <c r="P26" s="27">
        <f t="shared" si="11"/>
        <v>87.273371892997105</v>
      </c>
      <c r="Q26" s="27">
        <f t="shared" si="11"/>
        <v>60.564019741351629</v>
      </c>
      <c r="R26" s="27">
        <f t="shared" si="11"/>
        <v>49.448999452886497</v>
      </c>
      <c r="S26" s="27">
        <f t="shared" si="11"/>
        <v>76.6569671955682</v>
      </c>
      <c r="T26" s="27">
        <f t="shared" si="11"/>
        <v>93.313956576674912</v>
      </c>
      <c r="U26" s="27">
        <f t="shared" si="11"/>
        <v>102.94405001412954</v>
      </c>
      <c r="V26" s="27">
        <f t="shared" si="11"/>
        <v>116.48582995562364</v>
      </c>
      <c r="W26" s="27">
        <f t="shared" si="11"/>
        <v>76.038325668492675</v>
      </c>
      <c r="X26" s="27">
        <f t="shared" si="11"/>
        <v>76.58226664341467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133.14007222827553</v>
      </c>
      <c r="D33" s="19">
        <f t="shared" si="13"/>
        <v>194.44666925456238</v>
      </c>
      <c r="E33" s="19">
        <f t="shared" si="13"/>
        <v>228.7359069987059</v>
      </c>
      <c r="F33" s="19">
        <f t="shared" si="13"/>
        <v>379.53553295321933</v>
      </c>
      <c r="G33" s="19">
        <f t="shared" si="13"/>
        <v>356.1018363019943</v>
      </c>
      <c r="H33" s="19">
        <f t="shared" si="13"/>
        <v>461.72548709436882</v>
      </c>
      <c r="I33" s="19">
        <f t="shared" si="13"/>
        <v>219.65259405771002</v>
      </c>
      <c r="J33" s="19">
        <f t="shared" si="13"/>
        <v>165.81792212186491</v>
      </c>
      <c r="K33" s="19">
        <f t="shared" si="13"/>
        <v>134.63141097004186</v>
      </c>
      <c r="L33" s="19">
        <f t="shared" si="13"/>
        <v>189.11810946977224</v>
      </c>
      <c r="M33" s="19">
        <f t="shared" si="13"/>
        <v>166.48971506365774</v>
      </c>
      <c r="N33" s="19">
        <f t="shared" si="13"/>
        <v>99.738009033457729</v>
      </c>
      <c r="O33" s="19">
        <f t="shared" si="13"/>
        <v>94.178151535455072</v>
      </c>
      <c r="P33" s="19">
        <f t="shared" si="13"/>
        <v>87.273371892997105</v>
      </c>
      <c r="Q33" s="19">
        <f t="shared" si="13"/>
        <v>60.564019741351629</v>
      </c>
      <c r="R33" s="19">
        <f t="shared" si="13"/>
        <v>49.448999452886497</v>
      </c>
      <c r="S33" s="19">
        <f t="shared" si="13"/>
        <v>76.6569671955682</v>
      </c>
      <c r="T33" s="19">
        <f t="shared" si="13"/>
        <v>93.313956576674912</v>
      </c>
      <c r="U33" s="19">
        <f t="shared" si="13"/>
        <v>102.94405001412954</v>
      </c>
      <c r="V33" s="19">
        <f t="shared" si="13"/>
        <v>116.48582995562364</v>
      </c>
      <c r="W33" s="19">
        <f t="shared" si="13"/>
        <v>76.038325668492675</v>
      </c>
      <c r="X33" s="19">
        <f t="shared" si="13"/>
        <v>76.58226664341467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9.5419365522883606</v>
      </c>
      <c r="D36" s="8">
        <v>17.42885542152678</v>
      </c>
      <c r="E36" s="8">
        <v>38.287139348858766</v>
      </c>
      <c r="F36" s="8">
        <v>32.196825016140835</v>
      </c>
      <c r="G36" s="8">
        <v>38.628856765331598</v>
      </c>
      <c r="H36" s="8">
        <v>21.08528065818372</v>
      </c>
      <c r="I36" s="8">
        <v>7.0698565873268038</v>
      </c>
      <c r="J36" s="8">
        <v>7.2664373206333526</v>
      </c>
      <c r="K36" s="8">
        <v>6.5991536940136282</v>
      </c>
      <c r="L36" s="8">
        <v>9.1478902374308841</v>
      </c>
      <c r="M36" s="8">
        <v>8.8103097197696627</v>
      </c>
      <c r="N36" s="8">
        <v>7.0104386228179649</v>
      </c>
      <c r="O36" s="8">
        <v>4.9256019575947043</v>
      </c>
      <c r="P36" s="8">
        <v>7.2354473348093222</v>
      </c>
      <c r="Q36" s="8">
        <v>8.857900525227711</v>
      </c>
      <c r="R36" s="8">
        <v>7.9791016046533851</v>
      </c>
      <c r="S36" s="8">
        <v>6.8435885143228017</v>
      </c>
      <c r="T36" s="8">
        <v>7.5302169757157058</v>
      </c>
      <c r="U36" s="8">
        <v>7.041479186728747</v>
      </c>
      <c r="V36" s="8">
        <v>6.5930905658491223</v>
      </c>
      <c r="W36" s="8">
        <v>4.8684229526608753</v>
      </c>
      <c r="X36" s="8">
        <v>5.4978721704441043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0.98179307485452705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1.0620925474830598</v>
      </c>
      <c r="S37" s="8">
        <v>1.0638254270146743</v>
      </c>
      <c r="T37" s="8">
        <v>0.80319467828799607</v>
      </c>
      <c r="U37" s="8">
        <v>0.44916284978027499</v>
      </c>
      <c r="V37" s="8">
        <v>0.52836200655571386</v>
      </c>
      <c r="W37" s="8">
        <v>0.10077637190134765</v>
      </c>
      <c r="X37" s="8">
        <v>0.15665621053578302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1.9912238177041122E-3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3.139372414089845E-3</v>
      </c>
      <c r="U41" s="8">
        <v>4.9071382074065287E-3</v>
      </c>
      <c r="V41" s="8">
        <v>5.0246114770007037E-3</v>
      </c>
      <c r="W41" s="8">
        <v>7.0038385188796034E-3</v>
      </c>
      <c r="X41" s="8">
        <v>5.9736714531123366E-3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35.443143965451654</v>
      </c>
      <c r="D43" s="8">
        <v>53.762706273665835</v>
      </c>
      <c r="E43" s="8">
        <v>58.648954293590187</v>
      </c>
      <c r="F43" s="8">
        <v>60.991892912082477</v>
      </c>
      <c r="G43" s="8">
        <v>74.775405852400596</v>
      </c>
      <c r="H43" s="8">
        <v>60.676932149201193</v>
      </c>
      <c r="I43" s="8">
        <v>41.701576533281717</v>
      </c>
      <c r="J43" s="8">
        <v>47.877692863439798</v>
      </c>
      <c r="K43" s="8">
        <v>45.127121610638852</v>
      </c>
      <c r="L43" s="8">
        <v>46.702454391947946</v>
      </c>
      <c r="M43" s="8">
        <v>49.972281465330383</v>
      </c>
      <c r="N43" s="8">
        <v>52.537053664868353</v>
      </c>
      <c r="O43" s="8">
        <v>47.00025252655994</v>
      </c>
      <c r="P43" s="8">
        <v>38.983399806906228</v>
      </c>
      <c r="Q43" s="8">
        <v>32.759433875705419</v>
      </c>
      <c r="R43" s="8">
        <v>32.960862905842404</v>
      </c>
      <c r="S43" s="8">
        <v>31.232878569949872</v>
      </c>
      <c r="T43" s="8">
        <v>24.808459377058224</v>
      </c>
      <c r="U43" s="8">
        <v>32.033047233155763</v>
      </c>
      <c r="V43" s="8">
        <v>36.753316793136293</v>
      </c>
      <c r="W43" s="8">
        <v>21.252438239158362</v>
      </c>
      <c r="X43" s="8">
        <v>25.080347885590996</v>
      </c>
    </row>
    <row r="44" spans="1:24" ht="11.25" customHeight="1" x14ac:dyDescent="0.2">
      <c r="A44" s="28" t="s">
        <v>74</v>
      </c>
      <c r="B44" s="7" t="s">
        <v>75</v>
      </c>
      <c r="C44" s="8">
        <v>88.154991710535526</v>
      </c>
      <c r="D44" s="8">
        <v>123.25510755936975</v>
      </c>
      <c r="E44" s="8">
        <v>131.79981335625695</v>
      </c>
      <c r="F44" s="8">
        <v>127.0578951605591</v>
      </c>
      <c r="G44" s="8">
        <v>125.90971512989131</v>
      </c>
      <c r="H44" s="8">
        <v>118.59263423162606</v>
      </c>
      <c r="I44" s="8">
        <v>66.663083568413981</v>
      </c>
      <c r="J44" s="8">
        <v>57.641118396595786</v>
      </c>
      <c r="K44" s="8">
        <v>51.853917988388261</v>
      </c>
      <c r="L44" s="8">
        <v>47.811203548368113</v>
      </c>
      <c r="M44" s="8">
        <v>48.030838110028839</v>
      </c>
      <c r="N44" s="8">
        <v>38.32253151140921</v>
      </c>
      <c r="O44" s="8">
        <v>36.776507433511412</v>
      </c>
      <c r="P44" s="8">
        <v>36.382924105046932</v>
      </c>
      <c r="Q44" s="8">
        <v>17.846424840732258</v>
      </c>
      <c r="R44" s="8">
        <v>7.4469423949076514</v>
      </c>
      <c r="S44" s="8">
        <v>5.2140506601112913</v>
      </c>
      <c r="T44" s="8">
        <v>5.2955974076824868</v>
      </c>
      <c r="U44" s="8">
        <v>4.3437896682551029</v>
      </c>
      <c r="V44" s="8">
        <v>2.2349196349314018</v>
      </c>
      <c r="W44" s="8">
        <v>3.9761763990813237</v>
      </c>
      <c r="X44" s="8">
        <v>4.4935194669843552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159.28891986443693</v>
      </c>
      <c r="G48" s="8">
        <v>116.7878585543708</v>
      </c>
      <c r="H48" s="8">
        <v>261.37064005535785</v>
      </c>
      <c r="I48" s="8">
        <v>104.2180773686875</v>
      </c>
      <c r="J48" s="8">
        <v>53.032673541195969</v>
      </c>
      <c r="K48" s="8">
        <v>31.051217677001116</v>
      </c>
      <c r="L48" s="8">
        <v>84.474768217170762</v>
      </c>
      <c r="M48" s="8">
        <v>59.676285768528849</v>
      </c>
      <c r="N48" s="8">
        <v>1.8679852343622159</v>
      </c>
      <c r="O48" s="8">
        <v>5.4757896177890162</v>
      </c>
      <c r="P48" s="8">
        <v>4.6716006462346167</v>
      </c>
      <c r="Q48" s="8">
        <v>1.1002604996862455</v>
      </c>
      <c r="R48" s="8">
        <v>0</v>
      </c>
      <c r="S48" s="8">
        <v>32.302624024169553</v>
      </c>
      <c r="T48" s="8">
        <v>54.870948390016203</v>
      </c>
      <c r="U48" s="8">
        <v>59.071663938002253</v>
      </c>
      <c r="V48" s="8">
        <v>70.371116343674103</v>
      </c>
      <c r="W48" s="8">
        <v>45.833507867171882</v>
      </c>
      <c r="X48" s="8">
        <v>41.308097340788521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2.4003755002029096E-3</v>
      </c>
      <c r="U50" s="8">
        <v>0</v>
      </c>
      <c r="V50" s="8">
        <v>0</v>
      </c>
      <c r="W50" s="8">
        <v>0</v>
      </c>
      <c r="X50" s="8">
        <v>3.7808673800102575E-2</v>
      </c>
    </row>
    <row r="51" spans="1:24" ht="11.25" customHeight="1" x14ac:dyDescent="0.2">
      <c r="A51" s="25" t="s">
        <v>88</v>
      </c>
      <c r="B51" s="26" t="s">
        <v>89</v>
      </c>
      <c r="C51" s="27">
        <v>459.42869269766902</v>
      </c>
      <c r="D51" s="27">
        <v>655.57302236933924</v>
      </c>
      <c r="E51" s="27">
        <v>686.34330683831956</v>
      </c>
      <c r="F51" s="27">
        <v>720.99016706347766</v>
      </c>
      <c r="G51" s="27">
        <v>774.22426701072914</v>
      </c>
      <c r="H51" s="27">
        <v>815.9983162146292</v>
      </c>
      <c r="I51" s="27">
        <v>688.7350542043414</v>
      </c>
      <c r="J51" s="27">
        <v>832.47099502731839</v>
      </c>
      <c r="K51" s="27">
        <v>618.43412581789414</v>
      </c>
      <c r="L51" s="27">
        <v>734.80601651466259</v>
      </c>
      <c r="M51" s="27">
        <v>814.33991865973042</v>
      </c>
      <c r="N51" s="27">
        <v>756.85824005166364</v>
      </c>
      <c r="O51" s="27">
        <v>809.33425729681471</v>
      </c>
      <c r="P51" s="27">
        <v>820.16513525587686</v>
      </c>
      <c r="Q51" s="27">
        <v>780.37717156473229</v>
      </c>
      <c r="R51" s="27">
        <v>783.72433394508641</v>
      </c>
      <c r="S51" s="27">
        <v>834.0341017420526</v>
      </c>
      <c r="T51" s="27">
        <v>811.07637836767708</v>
      </c>
      <c r="U51" s="27">
        <v>749.75560147660372</v>
      </c>
      <c r="V51" s="27">
        <v>797.92477168163668</v>
      </c>
      <c r="W51" s="27">
        <v>755.81224568214498</v>
      </c>
      <c r="X51" s="27">
        <v>883.58778142346443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18.856517733227275</v>
      </c>
      <c r="D52" s="27">
        <f t="shared" si="14"/>
        <v>27.18830948774249</v>
      </c>
      <c r="E52" s="27">
        <f t="shared" si="14"/>
        <v>27.007320662962101</v>
      </c>
      <c r="F52" s="27">
        <f t="shared" si="14"/>
        <v>76.780486877650944</v>
      </c>
      <c r="G52" s="27">
        <f t="shared" si="14"/>
        <v>95.545377559547759</v>
      </c>
      <c r="H52" s="27">
        <f t="shared" si="14"/>
        <v>180.9224522840598</v>
      </c>
      <c r="I52" s="27">
        <f t="shared" si="14"/>
        <v>276.4532423897366</v>
      </c>
      <c r="J52" s="27">
        <f t="shared" si="14"/>
        <v>372.2623437237321</v>
      </c>
      <c r="K52" s="27">
        <f t="shared" si="14"/>
        <v>302.33686109104519</v>
      </c>
      <c r="L52" s="27">
        <f t="shared" si="14"/>
        <v>523.22406180584778</v>
      </c>
      <c r="M52" s="27">
        <f t="shared" si="14"/>
        <v>707.77329329602628</v>
      </c>
      <c r="N52" s="27">
        <f t="shared" si="14"/>
        <v>694.07061948553348</v>
      </c>
      <c r="O52" s="27">
        <f t="shared" si="14"/>
        <v>789.98956037722701</v>
      </c>
      <c r="P52" s="27">
        <f t="shared" si="14"/>
        <v>868.28876612525971</v>
      </c>
      <c r="Q52" s="27">
        <f t="shared" si="14"/>
        <v>954.25447594991044</v>
      </c>
      <c r="R52" s="27">
        <f t="shared" si="14"/>
        <v>955.98898699723486</v>
      </c>
      <c r="S52" s="27">
        <f t="shared" si="14"/>
        <v>1239.0634590878249</v>
      </c>
      <c r="T52" s="27">
        <f t="shared" si="14"/>
        <v>1297.1870365426619</v>
      </c>
      <c r="U52" s="27">
        <f t="shared" si="14"/>
        <v>1417.8221879164071</v>
      </c>
      <c r="V52" s="27">
        <f t="shared" si="14"/>
        <v>1497.3167006081576</v>
      </c>
      <c r="W52" s="27">
        <f t="shared" si="14"/>
        <v>1452.064483946338</v>
      </c>
      <c r="X52" s="27">
        <f t="shared" si="14"/>
        <v>1356.4471767649509</v>
      </c>
    </row>
    <row r="53" spans="1:24" ht="11.25" customHeight="1" x14ac:dyDescent="0.2">
      <c r="A53" s="29" t="s">
        <v>116</v>
      </c>
      <c r="B53" s="7" t="s">
        <v>117</v>
      </c>
      <c r="C53" s="8">
        <v>18.856517733227275</v>
      </c>
      <c r="D53" s="8">
        <v>27.18830948774249</v>
      </c>
      <c r="E53" s="8">
        <v>27.007320662962101</v>
      </c>
      <c r="F53" s="8">
        <v>76.624422179858982</v>
      </c>
      <c r="G53" s="8">
        <v>94.867629630210828</v>
      </c>
      <c r="H53" s="8">
        <v>144.15751162360064</v>
      </c>
      <c r="I53" s="8">
        <v>211.76881558611819</v>
      </c>
      <c r="J53" s="8">
        <v>291.14855972237774</v>
      </c>
      <c r="K53" s="8">
        <v>288.04212711217343</v>
      </c>
      <c r="L53" s="8">
        <v>347.33318117753362</v>
      </c>
      <c r="M53" s="8">
        <v>510.59613129948463</v>
      </c>
      <c r="N53" s="8">
        <v>502.0887652002661</v>
      </c>
      <c r="O53" s="8">
        <v>610.87615251761861</v>
      </c>
      <c r="P53" s="8">
        <v>683.17903384218334</v>
      </c>
      <c r="Q53" s="8">
        <v>765.04288267887898</v>
      </c>
      <c r="R53" s="8">
        <v>768.01292075650758</v>
      </c>
      <c r="S53" s="8">
        <v>880.61241927858293</v>
      </c>
      <c r="T53" s="8">
        <v>941.30843979662552</v>
      </c>
      <c r="U53" s="8">
        <v>1115.7142176064483</v>
      </c>
      <c r="V53" s="8">
        <v>1216.2725349455541</v>
      </c>
      <c r="W53" s="8">
        <v>1166.1653679308517</v>
      </c>
      <c r="X53" s="8">
        <v>1088.0305351306233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0.15606469779195861</v>
      </c>
      <c r="G54" s="45">
        <v>0.67774792933693062</v>
      </c>
      <c r="H54" s="45">
        <v>36.764940660459168</v>
      </c>
      <c r="I54" s="45">
        <v>64.684426803618379</v>
      </c>
      <c r="J54" s="45">
        <v>81.113784001354389</v>
      </c>
      <c r="K54" s="45">
        <v>14.294733978871776</v>
      </c>
      <c r="L54" s="45">
        <v>175.89088062831414</v>
      </c>
      <c r="M54" s="45">
        <v>197.17716199654166</v>
      </c>
      <c r="N54" s="45">
        <v>191.98185428526742</v>
      </c>
      <c r="O54" s="45">
        <v>179.11340785960843</v>
      </c>
      <c r="P54" s="45">
        <v>185.10973228307634</v>
      </c>
      <c r="Q54" s="45">
        <v>189.21159327103143</v>
      </c>
      <c r="R54" s="45">
        <v>187.97606624072725</v>
      </c>
      <c r="S54" s="45">
        <v>358.45103980924205</v>
      </c>
      <c r="T54" s="45">
        <v>355.87859674603641</v>
      </c>
      <c r="U54" s="45">
        <v>302.10797030995872</v>
      </c>
      <c r="V54" s="45">
        <v>281.04416566260346</v>
      </c>
      <c r="W54" s="45">
        <v>285.8991160154863</v>
      </c>
      <c r="X54" s="45">
        <v>268.41664163432762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0.18777594188538499</v>
      </c>
      <c r="D61" s="49">
        <f t="shared" si="15"/>
        <v>11.175446982817272</v>
      </c>
      <c r="E61" s="49">
        <f t="shared" si="15"/>
        <v>12.158566440498143</v>
      </c>
      <c r="F61" s="49">
        <f t="shared" si="15"/>
        <v>4.1613256701268648</v>
      </c>
      <c r="G61" s="49">
        <f t="shared" si="15"/>
        <v>10.667107285152834</v>
      </c>
      <c r="H61" s="49">
        <f t="shared" si="15"/>
        <v>4.5982602925822995</v>
      </c>
      <c r="I61" s="49">
        <f t="shared" si="15"/>
        <v>4.5716047838784082</v>
      </c>
      <c r="J61" s="49">
        <f t="shared" si="15"/>
        <v>4.4716237316330369</v>
      </c>
      <c r="K61" s="49">
        <f t="shared" si="15"/>
        <v>6.8256607862168437</v>
      </c>
      <c r="L61" s="49">
        <f t="shared" si="15"/>
        <v>10.962425495050786</v>
      </c>
      <c r="M61" s="49">
        <f t="shared" si="15"/>
        <v>15.639162134039911</v>
      </c>
      <c r="N61" s="49">
        <f t="shared" si="15"/>
        <v>51.721066959036399</v>
      </c>
      <c r="O61" s="49">
        <f t="shared" si="15"/>
        <v>63.738919522609876</v>
      </c>
      <c r="P61" s="49">
        <f t="shared" si="15"/>
        <v>73.024434068867407</v>
      </c>
      <c r="Q61" s="49">
        <f t="shared" si="15"/>
        <v>83.296548976310177</v>
      </c>
      <c r="R61" s="49">
        <f t="shared" si="15"/>
        <v>84.933824219200133</v>
      </c>
      <c r="S61" s="49">
        <f t="shared" si="15"/>
        <v>95.892574609559631</v>
      </c>
      <c r="T61" s="49">
        <f t="shared" si="15"/>
        <v>88.403643473763083</v>
      </c>
      <c r="U61" s="49">
        <f t="shared" si="15"/>
        <v>88.94715612892665</v>
      </c>
      <c r="V61" s="49">
        <f t="shared" si="15"/>
        <v>79.60041235832108</v>
      </c>
      <c r="W61" s="49">
        <f t="shared" si="15"/>
        <v>88.643653838487921</v>
      </c>
      <c r="X61" s="49">
        <f t="shared" si="15"/>
        <v>146.55572079689122</v>
      </c>
    </row>
    <row r="62" spans="1:24" ht="11.25" customHeight="1" x14ac:dyDescent="0.2">
      <c r="A62" s="50" t="s">
        <v>92</v>
      </c>
      <c r="B62" s="51" t="s">
        <v>93</v>
      </c>
      <c r="C62" s="52">
        <v>0.18777594188538499</v>
      </c>
      <c r="D62" s="52">
        <v>11.175446982817272</v>
      </c>
      <c r="E62" s="52">
        <v>12.158566440498143</v>
      </c>
      <c r="F62" s="52">
        <v>4.1613256701268648</v>
      </c>
      <c r="G62" s="52">
        <v>10.667107285152834</v>
      </c>
      <c r="H62" s="52">
        <v>4.5982602925822995</v>
      </c>
      <c r="I62" s="52">
        <v>4.5716047838784082</v>
      </c>
      <c r="J62" s="52">
        <v>4.4374409916990212</v>
      </c>
      <c r="K62" s="52">
        <v>6.7984190078682634</v>
      </c>
      <c r="L62" s="52">
        <v>10.049372102724313</v>
      </c>
      <c r="M62" s="52">
        <v>11.438010872493447</v>
      </c>
      <c r="N62" s="52">
        <v>11.66761754447897</v>
      </c>
      <c r="O62" s="52">
        <v>16.000760981891467</v>
      </c>
      <c r="P62" s="52">
        <v>20.878150063288878</v>
      </c>
      <c r="Q62" s="52">
        <v>28.595115031218484</v>
      </c>
      <c r="R62" s="52">
        <v>24.870471344013264</v>
      </c>
      <c r="S62" s="52">
        <v>20.432541951622174</v>
      </c>
      <c r="T62" s="52">
        <v>6.6404300270905621</v>
      </c>
      <c r="U62" s="52">
        <v>7.6584661785822981</v>
      </c>
      <c r="V62" s="52">
        <v>7.5544253192846131</v>
      </c>
      <c r="W62" s="52">
        <v>10.629989054041395</v>
      </c>
      <c r="X62" s="52">
        <v>145.24012374394474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7.803768275525301E-2</v>
      </c>
      <c r="Q64" s="52">
        <v>0.8176112395491022</v>
      </c>
      <c r="R64" s="52">
        <v>0.75307694070149822</v>
      </c>
      <c r="S64" s="52">
        <v>0.70132890244349144</v>
      </c>
      <c r="T64" s="52">
        <v>0.53795589978817893</v>
      </c>
      <c r="U64" s="52">
        <v>0.59470372529073523</v>
      </c>
      <c r="V64" s="52">
        <v>0.42162963155783817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3.4182739934016021E-2</v>
      </c>
      <c r="K65" s="52">
        <v>2.7241778348580065E-2</v>
      </c>
      <c r="L65" s="52">
        <v>0.91305339232647242</v>
      </c>
      <c r="M65" s="52">
        <v>4.2011512615464639</v>
      </c>
      <c r="N65" s="52">
        <v>40.053449414557427</v>
      </c>
      <c r="O65" s="52">
        <v>47.738158540718409</v>
      </c>
      <c r="P65" s="52">
        <v>52.068246322823285</v>
      </c>
      <c r="Q65" s="52">
        <v>53.883822705542592</v>
      </c>
      <c r="R65" s="52">
        <v>59.310275934485368</v>
      </c>
      <c r="S65" s="52">
        <v>74.758703755493968</v>
      </c>
      <c r="T65" s="52">
        <v>81.225257546884336</v>
      </c>
      <c r="U65" s="52">
        <v>80.693986225053621</v>
      </c>
      <c r="V65" s="52">
        <v>71.624357407478627</v>
      </c>
      <c r="W65" s="52">
        <v>78.013664784446519</v>
      </c>
      <c r="X65" s="52">
        <v>1.3155970529464867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1092.4628347243001</v>
      </c>
      <c r="D2" s="21">
        <f t="shared" ref="D2:X2" si="0">SUM(D3,D17,D22,D25,D26,D51,D52)</f>
        <v>1002.017172858579</v>
      </c>
      <c r="E2" s="21">
        <f t="shared" si="0"/>
        <v>1014.3933108825343</v>
      </c>
      <c r="F2" s="21">
        <f t="shared" si="0"/>
        <v>1041.2904470093515</v>
      </c>
      <c r="G2" s="21">
        <f t="shared" si="0"/>
        <v>1104.7004346930271</v>
      </c>
      <c r="H2" s="21">
        <f t="shared" si="0"/>
        <v>1016.4498094534155</v>
      </c>
      <c r="I2" s="21">
        <f t="shared" si="0"/>
        <v>1093.1261482223624</v>
      </c>
      <c r="J2" s="21">
        <f t="shared" si="0"/>
        <v>1148.0239409846804</v>
      </c>
      <c r="K2" s="21">
        <f t="shared" si="0"/>
        <v>1142.8987652235305</v>
      </c>
      <c r="L2" s="21">
        <f t="shared" si="0"/>
        <v>1036.707495169313</v>
      </c>
      <c r="M2" s="21">
        <f t="shared" si="0"/>
        <v>1123.8930152122696</v>
      </c>
      <c r="N2" s="21">
        <f t="shared" si="0"/>
        <v>1227.5942330560276</v>
      </c>
      <c r="O2" s="21">
        <f t="shared" si="0"/>
        <v>1182.6329500510165</v>
      </c>
      <c r="P2" s="21">
        <f t="shared" si="0"/>
        <v>1121.6392413502972</v>
      </c>
      <c r="Q2" s="21">
        <f t="shared" si="0"/>
        <v>1133.6516369624442</v>
      </c>
      <c r="R2" s="21">
        <f t="shared" si="0"/>
        <v>1076.9063041719746</v>
      </c>
      <c r="S2" s="21">
        <f t="shared" si="0"/>
        <v>1223.222333951446</v>
      </c>
      <c r="T2" s="21">
        <f t="shared" si="0"/>
        <v>1251.5050816209018</v>
      </c>
      <c r="U2" s="21">
        <f t="shared" si="0"/>
        <v>1253.095658519569</v>
      </c>
      <c r="V2" s="21">
        <f t="shared" si="0"/>
        <v>1368.9535167480099</v>
      </c>
      <c r="W2" s="21">
        <f t="shared" si="0"/>
        <v>1293.1451981591877</v>
      </c>
      <c r="X2" s="21">
        <f t="shared" si="0"/>
        <v>1373.1855752168626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806.86794001570979</v>
      </c>
      <c r="D3" s="24">
        <f t="shared" ref="D3:W3" si="2">SUM(D4,D8,D11)</f>
        <v>654.2953924574324</v>
      </c>
      <c r="E3" s="24">
        <f t="shared" si="2"/>
        <v>604.74713307470108</v>
      </c>
      <c r="F3" s="24">
        <f t="shared" si="2"/>
        <v>587.35753904035778</v>
      </c>
      <c r="G3" s="24">
        <f t="shared" si="2"/>
        <v>615.96749344119212</v>
      </c>
      <c r="H3" s="24">
        <f t="shared" si="2"/>
        <v>549.80995318613475</v>
      </c>
      <c r="I3" s="24">
        <f t="shared" si="2"/>
        <v>600.58694470421187</v>
      </c>
      <c r="J3" s="24">
        <f t="shared" si="2"/>
        <v>723.99853398199821</v>
      </c>
      <c r="K3" s="24">
        <f t="shared" si="2"/>
        <v>677.19078948583717</v>
      </c>
      <c r="L3" s="24">
        <f t="shared" si="2"/>
        <v>526.52984569794137</v>
      </c>
      <c r="M3" s="24">
        <f t="shared" si="2"/>
        <v>583.05336123859422</v>
      </c>
      <c r="N3" s="24">
        <f t="shared" si="2"/>
        <v>684.34704606693685</v>
      </c>
      <c r="O3" s="24">
        <f t="shared" si="2"/>
        <v>614.58565696986375</v>
      </c>
      <c r="P3" s="24">
        <f t="shared" si="2"/>
        <v>553.07763913323913</v>
      </c>
      <c r="Q3" s="24">
        <f t="shared" si="2"/>
        <v>569.98037144933733</v>
      </c>
      <c r="R3" s="24">
        <f t="shared" si="2"/>
        <v>530.36438132857188</v>
      </c>
      <c r="S3" s="24">
        <f t="shared" si="2"/>
        <v>560.23094088502194</v>
      </c>
      <c r="T3" s="24">
        <f t="shared" si="2"/>
        <v>588.97988457533381</v>
      </c>
      <c r="U3" s="24">
        <f t="shared" si="2"/>
        <v>602.71819236238707</v>
      </c>
      <c r="V3" s="24">
        <f t="shared" si="2"/>
        <v>606.65171435292723</v>
      </c>
      <c r="W3" s="24">
        <f t="shared" si="2"/>
        <v>554.532362242776</v>
      </c>
      <c r="X3" s="24">
        <f t="shared" ref="X3" si="3">SUM(X4,X8,X11)</f>
        <v>548.81407581018084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707.70000130892549</v>
      </c>
      <c r="D4" s="19">
        <f t="shared" ref="D4:W4" si="5">SUM(D5:D7)</f>
        <v>581.59655551490789</v>
      </c>
      <c r="E4" s="19">
        <f t="shared" si="5"/>
        <v>528.30221796353453</v>
      </c>
      <c r="F4" s="19">
        <f t="shared" si="5"/>
        <v>498.63686901683917</v>
      </c>
      <c r="G4" s="19">
        <f t="shared" si="5"/>
        <v>530.62364377748304</v>
      </c>
      <c r="H4" s="19">
        <f t="shared" si="5"/>
        <v>504.20973201272892</v>
      </c>
      <c r="I4" s="19">
        <f t="shared" si="5"/>
        <v>541.12622142068039</v>
      </c>
      <c r="J4" s="19">
        <f t="shared" si="5"/>
        <v>647.90093201095522</v>
      </c>
      <c r="K4" s="19">
        <f t="shared" si="5"/>
        <v>624.17488330538708</v>
      </c>
      <c r="L4" s="19">
        <f t="shared" si="5"/>
        <v>480.86507814706033</v>
      </c>
      <c r="M4" s="19">
        <f t="shared" si="5"/>
        <v>526.16562144670559</v>
      </c>
      <c r="N4" s="19">
        <f t="shared" si="5"/>
        <v>626.06631642314187</v>
      </c>
      <c r="O4" s="19">
        <f t="shared" si="5"/>
        <v>544.71516487052838</v>
      </c>
      <c r="P4" s="19">
        <f t="shared" si="5"/>
        <v>485.17499786010109</v>
      </c>
      <c r="Q4" s="19">
        <f t="shared" si="5"/>
        <v>496.8719963532717</v>
      </c>
      <c r="R4" s="19">
        <f t="shared" si="5"/>
        <v>439.67866345400864</v>
      </c>
      <c r="S4" s="19">
        <f t="shared" si="5"/>
        <v>469.26082467993228</v>
      </c>
      <c r="T4" s="19">
        <f t="shared" si="5"/>
        <v>511.71880004957302</v>
      </c>
      <c r="U4" s="19">
        <f t="shared" si="5"/>
        <v>525.86227994589046</v>
      </c>
      <c r="V4" s="19">
        <f t="shared" si="5"/>
        <v>523.11626349264247</v>
      </c>
      <c r="W4" s="19">
        <f t="shared" si="5"/>
        <v>460.50443890179895</v>
      </c>
      <c r="X4" s="19">
        <f t="shared" ref="X4" si="6">SUM(X5:X7)</f>
        <v>433.11205585400546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46.220757130744815</v>
      </c>
      <c r="T5" s="8">
        <v>67.433516599174595</v>
      </c>
      <c r="U5" s="8">
        <v>73.116944190046596</v>
      </c>
      <c r="V5" s="8">
        <v>57.677838373805223</v>
      </c>
      <c r="W5" s="8">
        <v>54.80047615180117</v>
      </c>
      <c r="X5" s="8">
        <v>51.670385420721665</v>
      </c>
    </row>
    <row r="6" spans="1:24" ht="11.25" customHeight="1" x14ac:dyDescent="0.2">
      <c r="A6" s="28" t="s">
        <v>6</v>
      </c>
      <c r="B6" s="7" t="s">
        <v>7</v>
      </c>
      <c r="C6" s="8">
        <v>1.4928661624680097</v>
      </c>
      <c r="D6" s="8">
        <v>0.80266964877408897</v>
      </c>
      <c r="E6" s="8">
        <v>0.43747935423134349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4.9560846536978298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1.6044728679793962E-2</v>
      </c>
    </row>
    <row r="7" spans="1:24" ht="11.25" customHeight="1" x14ac:dyDescent="0.2">
      <c r="A7" s="28" t="s">
        <v>8</v>
      </c>
      <c r="B7" s="7" t="s">
        <v>9</v>
      </c>
      <c r="C7" s="8">
        <v>706.20713514645752</v>
      </c>
      <c r="D7" s="8">
        <v>580.79388586613379</v>
      </c>
      <c r="E7" s="8">
        <v>527.86473860930323</v>
      </c>
      <c r="F7" s="8">
        <v>498.63686901683917</v>
      </c>
      <c r="G7" s="8">
        <v>530.62364377748304</v>
      </c>
      <c r="H7" s="8">
        <v>504.20973201272892</v>
      </c>
      <c r="I7" s="8">
        <v>541.12622142068039</v>
      </c>
      <c r="J7" s="8">
        <v>647.90093201095522</v>
      </c>
      <c r="K7" s="8">
        <v>619.21879865168921</v>
      </c>
      <c r="L7" s="8">
        <v>480.86507814706033</v>
      </c>
      <c r="M7" s="8">
        <v>526.16562144670559</v>
      </c>
      <c r="N7" s="8">
        <v>626.06631642314187</v>
      </c>
      <c r="O7" s="8">
        <v>544.71516487052838</v>
      </c>
      <c r="P7" s="8">
        <v>485.17499786010109</v>
      </c>
      <c r="Q7" s="8">
        <v>496.8719963532717</v>
      </c>
      <c r="R7" s="8">
        <v>439.67866345400864</v>
      </c>
      <c r="S7" s="8">
        <v>423.04006754918748</v>
      </c>
      <c r="T7" s="8">
        <v>444.28528345039842</v>
      </c>
      <c r="U7" s="8">
        <v>452.74533575584383</v>
      </c>
      <c r="V7" s="8">
        <v>465.4384251188373</v>
      </c>
      <c r="W7" s="8">
        <v>405.7039627499978</v>
      </c>
      <c r="X7" s="8">
        <v>381.42562570460399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0.86992659019914953</v>
      </c>
      <c r="D8" s="19">
        <f t="shared" si="7"/>
        <v>0.15009033995670579</v>
      </c>
      <c r="E8" s="19">
        <f t="shared" si="7"/>
        <v>0.34238573314048809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1.1984712693702912</v>
      </c>
      <c r="L8" s="19">
        <f t="shared" si="7"/>
        <v>0</v>
      </c>
      <c r="M8" s="19">
        <f t="shared" si="7"/>
        <v>4.8149082900394635</v>
      </c>
      <c r="N8" s="19">
        <f t="shared" si="7"/>
        <v>5.9464560240057729</v>
      </c>
      <c r="O8" s="19">
        <f t="shared" si="7"/>
        <v>12.94408580263109</v>
      </c>
      <c r="P8" s="19">
        <f t="shared" si="7"/>
        <v>8.5691499822925401</v>
      </c>
      <c r="Q8" s="19">
        <f t="shared" si="7"/>
        <v>12.295133906658581</v>
      </c>
      <c r="R8" s="19">
        <f t="shared" si="7"/>
        <v>13.63025141762879</v>
      </c>
      <c r="S8" s="19">
        <f t="shared" si="7"/>
        <v>16.505916979494884</v>
      </c>
      <c r="T8" s="19">
        <f t="shared" si="7"/>
        <v>18.022736395195878</v>
      </c>
      <c r="U8" s="19">
        <f t="shared" si="7"/>
        <v>19.417577892194515</v>
      </c>
      <c r="V8" s="19">
        <f t="shared" si="7"/>
        <v>22.378121586412608</v>
      </c>
      <c r="W8" s="19">
        <f t="shared" si="7"/>
        <v>19.049039658018526</v>
      </c>
      <c r="X8" s="19">
        <f t="shared" si="7"/>
        <v>29.537972887642425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0.86992659019914953</v>
      </c>
      <c r="D10" s="8">
        <v>0.15009033995670579</v>
      </c>
      <c r="E10" s="8">
        <v>0.34238573314048809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1.1984712693702912</v>
      </c>
      <c r="L10" s="8">
        <v>0</v>
      </c>
      <c r="M10" s="8">
        <v>4.8149082900394635</v>
      </c>
      <c r="N10" s="8">
        <v>5.9464560240057729</v>
      </c>
      <c r="O10" s="8">
        <v>12.94408580263109</v>
      </c>
      <c r="P10" s="8">
        <v>8.5691499822925401</v>
      </c>
      <c r="Q10" s="8">
        <v>12.295133906658581</v>
      </c>
      <c r="R10" s="8">
        <v>13.63025141762879</v>
      </c>
      <c r="S10" s="8">
        <v>16.505916979494884</v>
      </c>
      <c r="T10" s="8">
        <v>18.022736395195878</v>
      </c>
      <c r="U10" s="8">
        <v>19.417577892194515</v>
      </c>
      <c r="V10" s="8">
        <v>22.378121586412608</v>
      </c>
      <c r="W10" s="8">
        <v>19.049039658018526</v>
      </c>
      <c r="X10" s="8">
        <v>29.537972887642425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98.298012116585156</v>
      </c>
      <c r="D11" s="19">
        <f t="shared" si="8"/>
        <v>72.548746602567746</v>
      </c>
      <c r="E11" s="19">
        <f t="shared" si="8"/>
        <v>76.102529378025991</v>
      </c>
      <c r="F11" s="19">
        <f t="shared" si="8"/>
        <v>88.720670023518622</v>
      </c>
      <c r="G11" s="19">
        <f t="shared" si="8"/>
        <v>85.343849663709079</v>
      </c>
      <c r="H11" s="19">
        <f t="shared" si="8"/>
        <v>45.600221173405799</v>
      </c>
      <c r="I11" s="19">
        <f t="shared" si="8"/>
        <v>59.460723283531507</v>
      </c>
      <c r="J11" s="19">
        <f t="shared" si="8"/>
        <v>76.097601971042963</v>
      </c>
      <c r="K11" s="19">
        <f t="shared" si="8"/>
        <v>51.817434911079737</v>
      </c>
      <c r="L11" s="19">
        <f t="shared" si="8"/>
        <v>45.664767550881002</v>
      </c>
      <c r="M11" s="19">
        <f t="shared" si="8"/>
        <v>52.072831501849095</v>
      </c>
      <c r="N11" s="19">
        <f t="shared" si="8"/>
        <v>52.334273619789244</v>
      </c>
      <c r="O11" s="19">
        <f t="shared" si="8"/>
        <v>56.926406296704229</v>
      </c>
      <c r="P11" s="19">
        <f t="shared" si="8"/>
        <v>59.333491290845508</v>
      </c>
      <c r="Q11" s="19">
        <f t="shared" si="8"/>
        <v>60.813241189407066</v>
      </c>
      <c r="R11" s="19">
        <f t="shared" si="8"/>
        <v>77.055466456934369</v>
      </c>
      <c r="S11" s="19">
        <f t="shared" si="8"/>
        <v>74.464199225594811</v>
      </c>
      <c r="T11" s="19">
        <f t="shared" si="8"/>
        <v>59.238348130564908</v>
      </c>
      <c r="U11" s="19">
        <f t="shared" si="8"/>
        <v>57.438334524301993</v>
      </c>
      <c r="V11" s="19">
        <f t="shared" si="8"/>
        <v>61.157329273872186</v>
      </c>
      <c r="W11" s="19">
        <f t="shared" si="8"/>
        <v>74.978883682958539</v>
      </c>
      <c r="X11" s="19">
        <f t="shared" si="8"/>
        <v>86.164047068532923</v>
      </c>
    </row>
    <row r="12" spans="1:24" ht="11.25" customHeight="1" x14ac:dyDescent="0.2">
      <c r="A12" s="28" t="s">
        <v>14</v>
      </c>
      <c r="B12" s="7" t="s">
        <v>15</v>
      </c>
      <c r="C12" s="8">
        <v>0.3045960116146107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2.7398244680718959E-2</v>
      </c>
      <c r="U12" s="8">
        <v>3.1662279555191429E-2</v>
      </c>
      <c r="V12" s="8">
        <v>2.6540225788332997E-2</v>
      </c>
      <c r="W12" s="8">
        <v>2.5850668306442108E-2</v>
      </c>
      <c r="X12" s="8">
        <v>5.5795429898021789E-2</v>
      </c>
    </row>
    <row r="13" spans="1:24" ht="11.25" customHeight="1" x14ac:dyDescent="0.2">
      <c r="A13" s="28" t="s">
        <v>16</v>
      </c>
      <c r="B13" s="7" t="s">
        <v>17</v>
      </c>
      <c r="C13" s="8">
        <v>97.53150022800412</v>
      </c>
      <c r="D13" s="8">
        <v>72.307332247887032</v>
      </c>
      <c r="E13" s="8">
        <v>75.831151350620729</v>
      </c>
      <c r="F13" s="8">
        <v>88.155407967850422</v>
      </c>
      <c r="G13" s="8">
        <v>84.76881972481101</v>
      </c>
      <c r="H13" s="8">
        <v>45.035481220846059</v>
      </c>
      <c r="I13" s="8">
        <v>58.861077485489325</v>
      </c>
      <c r="J13" s="8">
        <v>75.58066176488164</v>
      </c>
      <c r="K13" s="8">
        <v>51.227283427806263</v>
      </c>
      <c r="L13" s="8">
        <v>45.664767550881002</v>
      </c>
      <c r="M13" s="8">
        <v>52.072831501849095</v>
      </c>
      <c r="N13" s="8">
        <v>52.334273619789244</v>
      </c>
      <c r="O13" s="8">
        <v>56.926406296704229</v>
      </c>
      <c r="P13" s="8">
        <v>56.005571960180433</v>
      </c>
      <c r="Q13" s="8">
        <v>60.813241189407066</v>
      </c>
      <c r="R13" s="8">
        <v>77.055466456934369</v>
      </c>
      <c r="S13" s="8">
        <v>74.464199225594811</v>
      </c>
      <c r="T13" s="8">
        <v>59.21094988588419</v>
      </c>
      <c r="U13" s="8">
        <v>57.406672244746801</v>
      </c>
      <c r="V13" s="8">
        <v>61.130789048083855</v>
      </c>
      <c r="W13" s="8">
        <v>74.953033014652092</v>
      </c>
      <c r="X13" s="8">
        <v>86.108251638634897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0.46191587696642955</v>
      </c>
      <c r="D16" s="8">
        <v>0.2414143546807207</v>
      </c>
      <c r="E16" s="8">
        <v>0.27137802740526418</v>
      </c>
      <c r="F16" s="8">
        <v>0.5652620556681941</v>
      </c>
      <c r="G16" s="8">
        <v>0.57502993889806586</v>
      </c>
      <c r="H16" s="8">
        <v>0.5647399525597373</v>
      </c>
      <c r="I16" s="8">
        <v>0.59964579804218243</v>
      </c>
      <c r="J16" s="8">
        <v>0.51694020616132674</v>
      </c>
      <c r="K16" s="8">
        <v>0.59015148327347022</v>
      </c>
      <c r="L16" s="8">
        <v>0</v>
      </c>
      <c r="M16" s="8">
        <v>0</v>
      </c>
      <c r="N16" s="8">
        <v>0</v>
      </c>
      <c r="O16" s="8">
        <v>0</v>
      </c>
      <c r="P16" s="8">
        <v>3.3279193306650785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64.073186286376895</v>
      </c>
      <c r="D26" s="27">
        <f t="shared" si="11"/>
        <v>79.453430201620876</v>
      </c>
      <c r="E26" s="27">
        <f t="shared" si="11"/>
        <v>102.29029662104628</v>
      </c>
      <c r="F26" s="27">
        <f t="shared" si="11"/>
        <v>106.17543184025304</v>
      </c>
      <c r="G26" s="27">
        <f t="shared" si="11"/>
        <v>115.34429660529682</v>
      </c>
      <c r="H26" s="27">
        <f t="shared" si="11"/>
        <v>91.993256686370842</v>
      </c>
      <c r="I26" s="27">
        <f t="shared" si="11"/>
        <v>70.701822830994502</v>
      </c>
      <c r="J26" s="27">
        <f t="shared" si="11"/>
        <v>50.582306663733647</v>
      </c>
      <c r="K26" s="27">
        <f t="shared" si="11"/>
        <v>66.801862597390354</v>
      </c>
      <c r="L26" s="27">
        <f t="shared" si="11"/>
        <v>63.099003618706391</v>
      </c>
      <c r="M26" s="27">
        <f t="shared" si="11"/>
        <v>62.744592788611541</v>
      </c>
      <c r="N26" s="27">
        <f t="shared" si="11"/>
        <v>62.229421038107859</v>
      </c>
      <c r="O26" s="27">
        <f t="shared" si="11"/>
        <v>56.137428758290014</v>
      </c>
      <c r="P26" s="27">
        <f t="shared" si="11"/>
        <v>52.059114087538731</v>
      </c>
      <c r="Q26" s="27">
        <f t="shared" si="11"/>
        <v>39.941393547092979</v>
      </c>
      <c r="R26" s="27">
        <f t="shared" si="11"/>
        <v>31.798962006403816</v>
      </c>
      <c r="S26" s="27">
        <f t="shared" si="11"/>
        <v>32.737659128115048</v>
      </c>
      <c r="T26" s="27">
        <f t="shared" si="11"/>
        <v>29.406193964536296</v>
      </c>
      <c r="U26" s="27">
        <f t="shared" si="11"/>
        <v>35.631593696302275</v>
      </c>
      <c r="V26" s="27">
        <f t="shared" si="11"/>
        <v>41.219241812697426</v>
      </c>
      <c r="W26" s="27">
        <f t="shared" si="11"/>
        <v>28.313651155547134</v>
      </c>
      <c r="X26" s="27">
        <f t="shared" si="11"/>
        <v>31.497040558608202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64.073186286376895</v>
      </c>
      <c r="D33" s="19">
        <f t="shared" si="13"/>
        <v>79.453430201620876</v>
      </c>
      <c r="E33" s="19">
        <f t="shared" si="13"/>
        <v>102.29029662104628</v>
      </c>
      <c r="F33" s="19">
        <f t="shared" si="13"/>
        <v>106.17543184025304</v>
      </c>
      <c r="G33" s="19">
        <f t="shared" si="13"/>
        <v>115.34429660529682</v>
      </c>
      <c r="H33" s="19">
        <f t="shared" si="13"/>
        <v>91.993256686370842</v>
      </c>
      <c r="I33" s="19">
        <f t="shared" si="13"/>
        <v>70.701822830994502</v>
      </c>
      <c r="J33" s="19">
        <f t="shared" si="13"/>
        <v>50.582306663733647</v>
      </c>
      <c r="K33" s="19">
        <f t="shared" si="13"/>
        <v>66.801862597390354</v>
      </c>
      <c r="L33" s="19">
        <f t="shared" si="13"/>
        <v>63.099003618706391</v>
      </c>
      <c r="M33" s="19">
        <f t="shared" si="13"/>
        <v>62.744592788611541</v>
      </c>
      <c r="N33" s="19">
        <f t="shared" si="13"/>
        <v>62.229421038107859</v>
      </c>
      <c r="O33" s="19">
        <f t="shared" si="13"/>
        <v>56.137428758290014</v>
      </c>
      <c r="P33" s="19">
        <f t="shared" si="13"/>
        <v>52.059114087538731</v>
      </c>
      <c r="Q33" s="19">
        <f t="shared" si="13"/>
        <v>39.941393547092979</v>
      </c>
      <c r="R33" s="19">
        <f t="shared" si="13"/>
        <v>31.798962006403816</v>
      </c>
      <c r="S33" s="19">
        <f t="shared" si="13"/>
        <v>32.737659128115048</v>
      </c>
      <c r="T33" s="19">
        <f t="shared" si="13"/>
        <v>29.406193964536296</v>
      </c>
      <c r="U33" s="19">
        <f t="shared" si="13"/>
        <v>35.631593696302275</v>
      </c>
      <c r="V33" s="19">
        <f t="shared" si="13"/>
        <v>41.219241812697426</v>
      </c>
      <c r="W33" s="19">
        <f t="shared" si="13"/>
        <v>28.313651155547134</v>
      </c>
      <c r="X33" s="19">
        <f t="shared" si="13"/>
        <v>31.497040558608202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4.5888336878991076</v>
      </c>
      <c r="D36" s="8">
        <v>7.1176664225570834</v>
      </c>
      <c r="E36" s="8">
        <v>17.113778917474161</v>
      </c>
      <c r="F36" s="8">
        <v>15.518110175379718</v>
      </c>
      <c r="G36" s="8">
        <v>18.613106158032199</v>
      </c>
      <c r="H36" s="8">
        <v>9.6815698101871561</v>
      </c>
      <c r="I36" s="8">
        <v>4.3301873243549531</v>
      </c>
      <c r="J36" s="8">
        <v>3.2582727914074159</v>
      </c>
      <c r="K36" s="8">
        <v>4.2554903299540756</v>
      </c>
      <c r="L36" s="8">
        <v>5.5703748270417091</v>
      </c>
      <c r="M36" s="8">
        <v>5.1779063480517964</v>
      </c>
      <c r="N36" s="8">
        <v>4.4598714292025603</v>
      </c>
      <c r="O36" s="8">
        <v>3.1193220434074478</v>
      </c>
      <c r="P36" s="8">
        <v>4.5632382359715269</v>
      </c>
      <c r="Q36" s="8">
        <v>5.9559733353415103</v>
      </c>
      <c r="R36" s="8">
        <v>5.2503690317205063</v>
      </c>
      <c r="S36" s="8">
        <v>5.1853116004575215</v>
      </c>
      <c r="T36" s="8">
        <v>5.895172768920057</v>
      </c>
      <c r="U36" s="8">
        <v>5.7931050058350761</v>
      </c>
      <c r="V36" s="8">
        <v>5.9787074760062966</v>
      </c>
      <c r="W36" s="8">
        <v>4.5912105354264776</v>
      </c>
      <c r="X36" s="8">
        <v>4.9477041483174835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17.089541702281121</v>
      </c>
      <c r="D43" s="8">
        <v>22.000344770399099</v>
      </c>
      <c r="E43" s="8">
        <v>26.263971467323376</v>
      </c>
      <c r="F43" s="8">
        <v>29.418413332609038</v>
      </c>
      <c r="G43" s="8">
        <v>36.062273728415384</v>
      </c>
      <c r="H43" s="8">
        <v>27.858398541989867</v>
      </c>
      <c r="I43" s="8">
        <v>25.541438188661367</v>
      </c>
      <c r="J43" s="8">
        <v>21.477738163612727</v>
      </c>
      <c r="K43" s="8">
        <v>29.108168400478075</v>
      </c>
      <c r="L43" s="8">
        <v>28.41521380919626</v>
      </c>
      <c r="M43" s="8">
        <v>29.338486812786801</v>
      </c>
      <c r="N43" s="8">
        <v>33.389682302721369</v>
      </c>
      <c r="O43" s="8">
        <v>29.728005057356501</v>
      </c>
      <c r="P43" s="8">
        <v>24.54996211187779</v>
      </c>
      <c r="Q43" s="8">
        <v>21.985643269139523</v>
      </c>
      <c r="R43" s="8">
        <v>21.648392717999378</v>
      </c>
      <c r="S43" s="8">
        <v>23.601718801709993</v>
      </c>
      <c r="T43" s="8">
        <v>19.365262616067962</v>
      </c>
      <c r="U43" s="8">
        <v>26.264803530836165</v>
      </c>
      <c r="V43" s="8">
        <v>33.213877703328656</v>
      </c>
      <c r="W43" s="8">
        <v>19.972671310492661</v>
      </c>
      <c r="X43" s="8">
        <v>22.505480129516556</v>
      </c>
    </row>
    <row r="44" spans="1:24" ht="11.25" customHeight="1" x14ac:dyDescent="0.2">
      <c r="A44" s="28" t="s">
        <v>74</v>
      </c>
      <c r="B44" s="7" t="s">
        <v>75</v>
      </c>
      <c r="C44" s="8">
        <v>42.394810896196667</v>
      </c>
      <c r="D44" s="8">
        <v>50.335419008664687</v>
      </c>
      <c r="E44" s="8">
        <v>58.912546236248744</v>
      </c>
      <c r="F44" s="8">
        <v>61.238908332264288</v>
      </c>
      <c r="G44" s="8">
        <v>60.668916718849239</v>
      </c>
      <c r="H44" s="8">
        <v>54.453288334193815</v>
      </c>
      <c r="I44" s="8">
        <v>40.830197317978175</v>
      </c>
      <c r="J44" s="8">
        <v>25.846295708713502</v>
      </c>
      <c r="K44" s="8">
        <v>33.438203866958204</v>
      </c>
      <c r="L44" s="8">
        <v>29.113414982468417</v>
      </c>
      <c r="M44" s="8">
        <v>28.228199627772941</v>
      </c>
      <c r="N44" s="8">
        <v>24.379867306183932</v>
      </c>
      <c r="O44" s="8">
        <v>23.290101657526066</v>
      </c>
      <c r="P44" s="8">
        <v>22.945913739689416</v>
      </c>
      <c r="Q44" s="8">
        <v>11.999776942611943</v>
      </c>
      <c r="R44" s="8">
        <v>4.90020025668393</v>
      </c>
      <c r="S44" s="8">
        <v>3.950628725947535</v>
      </c>
      <c r="T44" s="8">
        <v>4.1457585795482759</v>
      </c>
      <c r="U44" s="8">
        <v>3.5736851596310348</v>
      </c>
      <c r="V44" s="8">
        <v>2.0266566333624683</v>
      </c>
      <c r="W44" s="8">
        <v>3.7497693096279976</v>
      </c>
      <c r="X44" s="8">
        <v>4.0438562807741603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221.52170842221349</v>
      </c>
      <c r="D51" s="27">
        <v>268.26835019952568</v>
      </c>
      <c r="E51" s="27">
        <v>307.35588118678686</v>
      </c>
      <c r="F51" s="27">
        <v>347.75747612874073</v>
      </c>
      <c r="G51" s="27">
        <v>373.38864464653818</v>
      </c>
      <c r="H51" s="27">
        <v>374.64659958090988</v>
      </c>
      <c r="I51" s="27">
        <v>421.83738068715599</v>
      </c>
      <c r="J51" s="27">
        <v>373.44310033894851</v>
      </c>
      <c r="K51" s="27">
        <v>398.90611314030292</v>
      </c>
      <c r="L51" s="27">
        <v>447.07864585266509</v>
      </c>
      <c r="M51" s="27">
        <v>478.0950611850638</v>
      </c>
      <c r="N51" s="27">
        <v>481.01776595098301</v>
      </c>
      <c r="O51" s="27">
        <v>511.90986432286275</v>
      </c>
      <c r="P51" s="27">
        <v>516.50248812951918</v>
      </c>
      <c r="Q51" s="27">
        <v>523.72987196601389</v>
      </c>
      <c r="R51" s="27">
        <v>514.7429608369988</v>
      </c>
      <c r="S51" s="27">
        <v>630.25373393830898</v>
      </c>
      <c r="T51" s="27">
        <v>633.11900308103168</v>
      </c>
      <c r="U51" s="27">
        <v>614.7458724608797</v>
      </c>
      <c r="V51" s="27">
        <v>721.08256058238533</v>
      </c>
      <c r="W51" s="27">
        <v>710.29918476086459</v>
      </c>
      <c r="X51" s="27">
        <v>792.87445884807357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4.9144563184065716E-2</v>
      </c>
      <c r="Q61" s="49">
        <f t="shared" si="15"/>
        <v>0.54871854970901768</v>
      </c>
      <c r="R61" s="49">
        <f t="shared" si="15"/>
        <v>0.49461403379357011</v>
      </c>
      <c r="S61" s="49">
        <f t="shared" si="15"/>
        <v>0.52997252577637599</v>
      </c>
      <c r="T61" s="49">
        <f t="shared" si="15"/>
        <v>0.419923588036064</v>
      </c>
      <c r="U61" s="49">
        <f t="shared" si="15"/>
        <v>0.48761444361279166</v>
      </c>
      <c r="V61" s="49">
        <f t="shared" si="15"/>
        <v>0.38102561185108608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4.9144563184065716E-2</v>
      </c>
      <c r="Q64" s="52">
        <v>0.54871854970901768</v>
      </c>
      <c r="R64" s="52">
        <v>0.49461403379357011</v>
      </c>
      <c r="S64" s="52">
        <v>0.52997252577637599</v>
      </c>
      <c r="T64" s="52">
        <v>0.419923588036064</v>
      </c>
      <c r="U64" s="52">
        <v>0.48761444361279166</v>
      </c>
      <c r="V64" s="52">
        <v>0.38102561185108608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1726.6496336192554</v>
      </c>
      <c r="D2" s="21">
        <f t="shared" ref="D2:X2" si="0">SUM(D3,D17,D22,D25,D26,D51,D52)</f>
        <v>1718.2318951663569</v>
      </c>
      <c r="E2" s="21">
        <f t="shared" si="0"/>
        <v>1600.3818797761435</v>
      </c>
      <c r="F2" s="21">
        <f t="shared" si="0"/>
        <v>1625.3926929557092</v>
      </c>
      <c r="G2" s="21">
        <f t="shared" si="0"/>
        <v>1632.4183696153241</v>
      </c>
      <c r="H2" s="21">
        <f t="shared" si="0"/>
        <v>1559.728385118184</v>
      </c>
      <c r="I2" s="21">
        <f t="shared" si="0"/>
        <v>1429.8627708181582</v>
      </c>
      <c r="J2" s="21">
        <f t="shared" si="0"/>
        <v>1306.1632907367582</v>
      </c>
      <c r="K2" s="21">
        <f t="shared" si="0"/>
        <v>1170.6591855685258</v>
      </c>
      <c r="L2" s="21">
        <f t="shared" si="0"/>
        <v>1237.1467684270299</v>
      </c>
      <c r="M2" s="21">
        <f t="shared" si="0"/>
        <v>1397.6933237605019</v>
      </c>
      <c r="N2" s="21">
        <f t="shared" si="0"/>
        <v>1479.9864432546071</v>
      </c>
      <c r="O2" s="21">
        <f t="shared" si="0"/>
        <v>1454.5131536776858</v>
      </c>
      <c r="P2" s="21">
        <f t="shared" si="0"/>
        <v>1585.2877401216338</v>
      </c>
      <c r="Q2" s="21">
        <f t="shared" si="0"/>
        <v>1597.2478134734695</v>
      </c>
      <c r="R2" s="21">
        <f t="shared" si="0"/>
        <v>1590.985482864384</v>
      </c>
      <c r="S2" s="21">
        <f t="shared" si="0"/>
        <v>1530.3022941529309</v>
      </c>
      <c r="T2" s="21">
        <f t="shared" si="0"/>
        <v>1491.3375964442337</v>
      </c>
      <c r="U2" s="21">
        <f t="shared" si="0"/>
        <v>1310.7188285216284</v>
      </c>
      <c r="V2" s="21">
        <f t="shared" si="0"/>
        <v>1482.8682898931593</v>
      </c>
      <c r="W2" s="21">
        <f t="shared" si="0"/>
        <v>1340.9154931124453</v>
      </c>
      <c r="X2" s="21">
        <f t="shared" si="0"/>
        <v>1442.0587073007073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1492.5633596192554</v>
      </c>
      <c r="D3" s="24">
        <f t="shared" ref="D3:W3" si="2">SUM(D4,D8,D11)</f>
        <v>1480.428856966357</v>
      </c>
      <c r="E3" s="24">
        <f t="shared" si="2"/>
        <v>1361.6375402161434</v>
      </c>
      <c r="F3" s="24">
        <f t="shared" si="2"/>
        <v>1338.6500948357091</v>
      </c>
      <c r="G3" s="24">
        <f t="shared" si="2"/>
        <v>1311.021022375324</v>
      </c>
      <c r="H3" s="24">
        <f t="shared" si="2"/>
        <v>1274.8824523981841</v>
      </c>
      <c r="I3" s="24">
        <f t="shared" si="2"/>
        <v>1100.2211514181581</v>
      </c>
      <c r="J3" s="24">
        <f t="shared" si="2"/>
        <v>898.62729449675817</v>
      </c>
      <c r="K3" s="24">
        <f t="shared" si="2"/>
        <v>746.63971092852569</v>
      </c>
      <c r="L3" s="24">
        <f t="shared" si="2"/>
        <v>806.08474986702981</v>
      </c>
      <c r="M3" s="24">
        <f t="shared" si="2"/>
        <v>957.65518004050182</v>
      </c>
      <c r="N3" s="24">
        <f t="shared" si="2"/>
        <v>1070.7588397746072</v>
      </c>
      <c r="O3" s="24">
        <f t="shared" si="2"/>
        <v>1007.7123242776856</v>
      </c>
      <c r="P3" s="24">
        <f t="shared" si="2"/>
        <v>1085.4777977616338</v>
      </c>
      <c r="Q3" s="24">
        <f t="shared" si="2"/>
        <v>1069.3036227134694</v>
      </c>
      <c r="R3" s="24">
        <f t="shared" si="2"/>
        <v>1034.0649439443839</v>
      </c>
      <c r="S3" s="24">
        <f t="shared" si="2"/>
        <v>911.80874627293065</v>
      </c>
      <c r="T3" s="24">
        <f t="shared" si="2"/>
        <v>828.56757800423361</v>
      </c>
      <c r="U3" s="24">
        <f t="shared" si="2"/>
        <v>665.7778979216281</v>
      </c>
      <c r="V3" s="24">
        <f t="shared" si="2"/>
        <v>734.82870097315936</v>
      </c>
      <c r="W3" s="24">
        <f t="shared" si="2"/>
        <v>628.64663567244509</v>
      </c>
      <c r="X3" s="24">
        <f t="shared" ref="X3" si="3">SUM(X4,X8,X11)</f>
        <v>681.27006614070717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1489.6677812192554</v>
      </c>
      <c r="D4" s="19">
        <f t="shared" ref="D4:W4" si="5">SUM(D5:D7)</f>
        <v>1477.5916885663569</v>
      </c>
      <c r="E4" s="19">
        <f t="shared" si="5"/>
        <v>1358.6512316161434</v>
      </c>
      <c r="F4" s="19">
        <f t="shared" si="5"/>
        <v>1332.7008416357091</v>
      </c>
      <c r="G4" s="19">
        <f t="shared" si="5"/>
        <v>1308.0370501753241</v>
      </c>
      <c r="H4" s="19">
        <f t="shared" si="5"/>
        <v>1271.9837587981842</v>
      </c>
      <c r="I4" s="19">
        <f t="shared" si="5"/>
        <v>1097.1877254181582</v>
      </c>
      <c r="J4" s="19">
        <f t="shared" si="5"/>
        <v>895.55999069675818</v>
      </c>
      <c r="K4" s="19">
        <f t="shared" si="5"/>
        <v>743.58175272852566</v>
      </c>
      <c r="L4" s="19">
        <f t="shared" si="5"/>
        <v>806.08474986702981</v>
      </c>
      <c r="M4" s="19">
        <f t="shared" si="5"/>
        <v>954.70313864050183</v>
      </c>
      <c r="N4" s="19">
        <f t="shared" si="5"/>
        <v>1070.7588397746072</v>
      </c>
      <c r="O4" s="19">
        <f t="shared" si="5"/>
        <v>1007.7123242776856</v>
      </c>
      <c r="P4" s="19">
        <f t="shared" si="5"/>
        <v>1085.4777977616338</v>
      </c>
      <c r="Q4" s="19">
        <f t="shared" si="5"/>
        <v>1069.3036227134694</v>
      </c>
      <c r="R4" s="19">
        <f t="shared" si="5"/>
        <v>1034.0649439443839</v>
      </c>
      <c r="S4" s="19">
        <f t="shared" si="5"/>
        <v>911.80874627293065</v>
      </c>
      <c r="T4" s="19">
        <f t="shared" si="5"/>
        <v>828.56757800423361</v>
      </c>
      <c r="U4" s="19">
        <f t="shared" si="5"/>
        <v>665.7778979216281</v>
      </c>
      <c r="V4" s="19">
        <f t="shared" si="5"/>
        <v>734.82870097315936</v>
      </c>
      <c r="W4" s="19">
        <f t="shared" si="5"/>
        <v>628.64663567244509</v>
      </c>
      <c r="X4" s="19">
        <f t="shared" ref="X4" si="6">SUM(X5:X7)</f>
        <v>681.22762154070722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1489.6677812192554</v>
      </c>
      <c r="D7" s="8">
        <f>FC_IND_PPP_PU_E!D7+FC_IND_PPP_PA_E!D7+FC_IND_PPP_PR_E!D7</f>
        <v>1477.5916885663569</v>
      </c>
      <c r="E7" s="8">
        <f>FC_IND_PPP_PU_E!E7+FC_IND_PPP_PA_E!E7+FC_IND_PPP_PR_E!E7</f>
        <v>1358.6512316161434</v>
      </c>
      <c r="F7" s="8">
        <f>FC_IND_PPP_PU_E!F7+FC_IND_PPP_PA_E!F7+FC_IND_PPP_PR_E!F7</f>
        <v>1332.7008416357091</v>
      </c>
      <c r="G7" s="8">
        <f>FC_IND_PPP_PU_E!G7+FC_IND_PPP_PA_E!G7+FC_IND_PPP_PR_E!G7</f>
        <v>1308.0370501753241</v>
      </c>
      <c r="H7" s="8">
        <f>FC_IND_PPP_PU_E!H7+FC_IND_PPP_PA_E!H7+FC_IND_PPP_PR_E!H7</f>
        <v>1271.9837587981842</v>
      </c>
      <c r="I7" s="8">
        <f>FC_IND_PPP_PU_E!I7+FC_IND_PPP_PA_E!I7+FC_IND_PPP_PR_E!I7</f>
        <v>1097.1877254181582</v>
      </c>
      <c r="J7" s="8">
        <f>FC_IND_PPP_PU_E!J7+FC_IND_PPP_PA_E!J7+FC_IND_PPP_PR_E!J7</f>
        <v>895.55999069675818</v>
      </c>
      <c r="K7" s="8">
        <f>FC_IND_PPP_PU_E!K7+FC_IND_PPP_PA_E!K7+FC_IND_PPP_PR_E!K7</f>
        <v>743.58175272852566</v>
      </c>
      <c r="L7" s="8">
        <f>FC_IND_PPP_PU_E!L7+FC_IND_PPP_PA_E!L7+FC_IND_PPP_PR_E!L7</f>
        <v>806.08474986702981</v>
      </c>
      <c r="M7" s="8">
        <f>FC_IND_PPP_PU_E!M7+FC_IND_PPP_PA_E!M7+FC_IND_PPP_PR_E!M7</f>
        <v>954.70313864050183</v>
      </c>
      <c r="N7" s="8">
        <f>FC_IND_PPP_PU_E!N7+FC_IND_PPP_PA_E!N7+FC_IND_PPP_PR_E!N7</f>
        <v>1070.7588397746072</v>
      </c>
      <c r="O7" s="8">
        <f>FC_IND_PPP_PU_E!O7+FC_IND_PPP_PA_E!O7+FC_IND_PPP_PR_E!O7</f>
        <v>1007.7123242776856</v>
      </c>
      <c r="P7" s="8">
        <f>FC_IND_PPP_PU_E!P7+FC_IND_PPP_PA_E!P7+FC_IND_PPP_PR_E!P7</f>
        <v>1085.4777977616338</v>
      </c>
      <c r="Q7" s="8">
        <f>FC_IND_PPP_PU_E!Q7+FC_IND_PPP_PA_E!Q7+FC_IND_PPP_PR_E!Q7</f>
        <v>1069.3036227134694</v>
      </c>
      <c r="R7" s="8">
        <f>FC_IND_PPP_PU_E!R7+FC_IND_PPP_PA_E!R7+FC_IND_PPP_PR_E!R7</f>
        <v>1034.0649439443839</v>
      </c>
      <c r="S7" s="8">
        <f>FC_IND_PPP_PU_E!S7+FC_IND_PPP_PA_E!S7+FC_IND_PPP_PR_E!S7</f>
        <v>911.80874627293065</v>
      </c>
      <c r="T7" s="8">
        <f>FC_IND_PPP_PU_E!T7+FC_IND_PPP_PA_E!T7+FC_IND_PPP_PR_E!T7</f>
        <v>828.56757800423361</v>
      </c>
      <c r="U7" s="8">
        <f>FC_IND_PPP_PU_E!U7+FC_IND_PPP_PA_E!U7+FC_IND_PPP_PR_E!U7</f>
        <v>665.7778979216281</v>
      </c>
      <c r="V7" s="8">
        <f>FC_IND_PPP_PU_E!V7+FC_IND_PPP_PA_E!V7+FC_IND_PPP_PR_E!V7</f>
        <v>734.82870097315936</v>
      </c>
      <c r="W7" s="8">
        <f>FC_IND_PPP_PU_E!W7+FC_IND_PPP_PA_E!W7+FC_IND_PPP_PR_E!W7</f>
        <v>628.64663567244509</v>
      </c>
      <c r="X7" s="8">
        <f>FC_IND_PPP_PU_E!X7+FC_IND_PPP_PA_E!X7+FC_IND_PPP_PR_E!X7</f>
        <v>681.22762154070722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2.8955783999999998</v>
      </c>
      <c r="D11" s="19">
        <f t="shared" ref="D11:W11" si="11">SUM(D12:D16)</f>
        <v>2.8371683999999995</v>
      </c>
      <c r="E11" s="19">
        <f t="shared" si="11"/>
        <v>2.9863085999999996</v>
      </c>
      <c r="F11" s="19">
        <f t="shared" si="11"/>
        <v>5.9492532000000011</v>
      </c>
      <c r="G11" s="19">
        <f t="shared" si="11"/>
        <v>2.9839721999999997</v>
      </c>
      <c r="H11" s="19">
        <f t="shared" si="11"/>
        <v>2.8986935999999996</v>
      </c>
      <c r="I11" s="19">
        <f t="shared" si="11"/>
        <v>3.0334259999999995</v>
      </c>
      <c r="J11" s="19">
        <f t="shared" si="11"/>
        <v>3.0673037999999995</v>
      </c>
      <c r="K11" s="19">
        <f t="shared" si="11"/>
        <v>3.0579581999999998</v>
      </c>
      <c r="L11" s="19">
        <f t="shared" si="11"/>
        <v>0</v>
      </c>
      <c r="M11" s="19">
        <f t="shared" si="11"/>
        <v>2.9520413999999997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4.2444599999999999E-2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2.8955783999999998</v>
      </c>
      <c r="D13" s="8">
        <f>FC_IND_PPP_PU_E!D13+FC_IND_PPP_PA_E!D13+FC_IND_PPP_PR_E!D13</f>
        <v>2.8371683999999995</v>
      </c>
      <c r="E13" s="8">
        <f>FC_IND_PPP_PU_E!E13+FC_IND_PPP_PA_E!E13+FC_IND_PPP_PR_E!E13</f>
        <v>2.9863085999999996</v>
      </c>
      <c r="F13" s="8">
        <f>FC_IND_PPP_PU_E!F13+FC_IND_PPP_PA_E!F13+FC_IND_PPP_PR_E!F13</f>
        <v>5.9492532000000011</v>
      </c>
      <c r="G13" s="8">
        <f>FC_IND_PPP_PU_E!G13+FC_IND_PPP_PA_E!G13+FC_IND_PPP_PR_E!G13</f>
        <v>2.9839721999999997</v>
      </c>
      <c r="H13" s="8">
        <f>FC_IND_PPP_PU_E!H13+FC_IND_PPP_PA_E!H13+FC_IND_PPP_PR_E!H13</f>
        <v>2.8986935999999996</v>
      </c>
      <c r="I13" s="8">
        <f>FC_IND_PPP_PU_E!I13+FC_IND_PPP_PA_E!I13+FC_IND_PPP_PR_E!I13</f>
        <v>3.0334259999999995</v>
      </c>
      <c r="J13" s="8">
        <f>FC_IND_PPP_PU_E!J13+FC_IND_PPP_PA_E!J13+FC_IND_PPP_PR_E!J13</f>
        <v>3.0673037999999995</v>
      </c>
      <c r="K13" s="8">
        <f>FC_IND_PPP_PU_E!K13+FC_IND_PPP_PA_E!K13+FC_IND_PPP_PR_E!K13</f>
        <v>3.0579581999999998</v>
      </c>
      <c r="L13" s="8">
        <f>FC_IND_PPP_PU_E!L13+FC_IND_PPP_PA_E!L13+FC_IND_PPP_PR_E!L13</f>
        <v>0</v>
      </c>
      <c r="M13" s="8">
        <f>FC_IND_PPP_PU_E!M13+FC_IND_PPP_PA_E!M13+FC_IND_PPP_PR_E!M13</f>
        <v>2.9520413999999997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4.2444599999999999E-2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166.17722400000002</v>
      </c>
      <c r="D26" s="27">
        <f t="shared" ref="D26:W26" si="20">SUM(D27,D33)</f>
        <v>156.7160982</v>
      </c>
      <c r="E26" s="27">
        <f t="shared" si="20"/>
        <v>156.79906956000002</v>
      </c>
      <c r="F26" s="27">
        <f t="shared" si="20"/>
        <v>169.25236812000006</v>
      </c>
      <c r="G26" s="27">
        <f t="shared" si="20"/>
        <v>172.35086723999999</v>
      </c>
      <c r="H26" s="27">
        <f t="shared" si="20"/>
        <v>156.50035272000002</v>
      </c>
      <c r="I26" s="27">
        <f t="shared" si="20"/>
        <v>162.67118940000003</v>
      </c>
      <c r="J26" s="27">
        <f t="shared" si="20"/>
        <v>178.26090624</v>
      </c>
      <c r="K26" s="27">
        <f t="shared" si="20"/>
        <v>153.49405464000003</v>
      </c>
      <c r="L26" s="27">
        <f t="shared" si="20"/>
        <v>152.10476856000002</v>
      </c>
      <c r="M26" s="27">
        <f t="shared" si="20"/>
        <v>151.99269372000001</v>
      </c>
      <c r="N26" s="27">
        <f t="shared" si="20"/>
        <v>151.88007347999999</v>
      </c>
      <c r="O26" s="27">
        <f t="shared" si="20"/>
        <v>136.2873294</v>
      </c>
      <c r="P26" s="27">
        <f t="shared" si="20"/>
        <v>142.70450796</v>
      </c>
      <c r="Q26" s="27">
        <f t="shared" si="20"/>
        <v>117.71151516000003</v>
      </c>
      <c r="R26" s="27">
        <f t="shared" si="20"/>
        <v>139.47515891999998</v>
      </c>
      <c r="S26" s="27">
        <f t="shared" si="20"/>
        <v>143.02272348000002</v>
      </c>
      <c r="T26" s="27">
        <f t="shared" si="20"/>
        <v>132.05412108000002</v>
      </c>
      <c r="U26" s="27">
        <f t="shared" si="20"/>
        <v>115.80950448</v>
      </c>
      <c r="V26" s="27">
        <f t="shared" si="20"/>
        <v>129.61222595999999</v>
      </c>
      <c r="W26" s="27">
        <f t="shared" si="20"/>
        <v>113.80354163999998</v>
      </c>
      <c r="X26" s="27">
        <f t="shared" ref="X26" si="21">SUM(X27,X33)</f>
        <v>149.79949668000006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166.17722400000002</v>
      </c>
      <c r="D33" s="19">
        <f t="shared" ref="D33:W33" si="26">SUM(D34:D50)</f>
        <v>156.7160982</v>
      </c>
      <c r="E33" s="19">
        <f t="shared" si="26"/>
        <v>156.79906956000002</v>
      </c>
      <c r="F33" s="19">
        <f t="shared" si="26"/>
        <v>169.25236812000006</v>
      </c>
      <c r="G33" s="19">
        <f t="shared" si="26"/>
        <v>172.35086723999999</v>
      </c>
      <c r="H33" s="19">
        <f t="shared" si="26"/>
        <v>156.50035272000002</v>
      </c>
      <c r="I33" s="19">
        <f t="shared" si="26"/>
        <v>162.67118940000003</v>
      </c>
      <c r="J33" s="19">
        <f t="shared" si="26"/>
        <v>178.26090624</v>
      </c>
      <c r="K33" s="19">
        <f t="shared" si="26"/>
        <v>153.49405464000003</v>
      </c>
      <c r="L33" s="19">
        <f t="shared" si="26"/>
        <v>152.10476856000002</v>
      </c>
      <c r="M33" s="19">
        <f t="shared" si="26"/>
        <v>151.99269372000001</v>
      </c>
      <c r="N33" s="19">
        <f t="shared" si="26"/>
        <v>151.88007347999999</v>
      </c>
      <c r="O33" s="19">
        <f t="shared" si="26"/>
        <v>136.2873294</v>
      </c>
      <c r="P33" s="19">
        <f t="shared" si="26"/>
        <v>142.70450796</v>
      </c>
      <c r="Q33" s="19">
        <f t="shared" si="26"/>
        <v>117.71151516000003</v>
      </c>
      <c r="R33" s="19">
        <f t="shared" si="26"/>
        <v>139.47515891999998</v>
      </c>
      <c r="S33" s="19">
        <f t="shared" si="26"/>
        <v>143.02272348000002</v>
      </c>
      <c r="T33" s="19">
        <f t="shared" si="26"/>
        <v>132.05412108000002</v>
      </c>
      <c r="U33" s="19">
        <f t="shared" si="26"/>
        <v>115.80950448</v>
      </c>
      <c r="V33" s="19">
        <f t="shared" si="26"/>
        <v>129.61222595999999</v>
      </c>
      <c r="W33" s="19">
        <f t="shared" si="26"/>
        <v>113.80354163999998</v>
      </c>
      <c r="X33" s="19">
        <f t="shared" ref="X33" si="27">SUM(X34:X50)</f>
        <v>149.79949668000006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8.9539657200000011</v>
      </c>
      <c r="D36" s="8">
        <f>FC_IND_PPP_PU_E!D36+FC_IND_PPP_PA_E!D36+FC_IND_PPP_PR_E!D36</f>
        <v>5.969310479999999</v>
      </c>
      <c r="E36" s="8">
        <f>FC_IND_PPP_PU_E!E36+FC_IND_PPP_PA_E!E36+FC_IND_PPP_PR_E!E36</f>
        <v>2.9846552400000013</v>
      </c>
      <c r="F36" s="8">
        <f>FC_IND_PPP_PU_E!F36+FC_IND_PPP_PA_E!F36+FC_IND_PPP_PR_E!F36</f>
        <v>2.9846552400000013</v>
      </c>
      <c r="G36" s="8">
        <f>FC_IND_PPP_PU_E!G36+FC_IND_PPP_PA_E!G36+FC_IND_PPP_PR_E!G36</f>
        <v>5.969310479999999</v>
      </c>
      <c r="H36" s="8">
        <f>FC_IND_PPP_PU_E!H36+FC_IND_PPP_PA_E!H36+FC_IND_PPP_PR_E!H36</f>
        <v>2.9846552399999999</v>
      </c>
      <c r="I36" s="8">
        <f>FC_IND_PPP_PU_E!I36+FC_IND_PPP_PA_E!I36+FC_IND_PPP_PR_E!I36</f>
        <v>5.969310479999999</v>
      </c>
      <c r="J36" s="8">
        <f>FC_IND_PPP_PU_E!J36+FC_IND_PPP_PA_E!J36+FC_IND_PPP_PR_E!J36</f>
        <v>11.938620960000002</v>
      </c>
      <c r="K36" s="8">
        <f>FC_IND_PPP_PU_E!K36+FC_IND_PPP_PA_E!K36+FC_IND_PPP_PR_E!K36</f>
        <v>2.9846552400000008</v>
      </c>
      <c r="L36" s="8">
        <f>FC_IND_PPP_PU_E!L36+FC_IND_PPP_PA_E!L36+FC_IND_PPP_PR_E!L36</f>
        <v>5.8053009600000003</v>
      </c>
      <c r="M36" s="8">
        <f>FC_IND_PPP_PU_E!M36+FC_IND_PPP_PA_E!M36+FC_IND_PPP_PR_E!M36</f>
        <v>5.8053009599999994</v>
      </c>
      <c r="N36" s="8">
        <f>FC_IND_PPP_PU_E!N36+FC_IND_PPP_PA_E!N36+FC_IND_PPP_PR_E!N36</f>
        <v>5.8053009600000003</v>
      </c>
      <c r="O36" s="8">
        <f>FC_IND_PPP_PU_E!O36+FC_IND_PPP_PA_E!O36+FC_IND_PPP_PR_E!O36</f>
        <v>5.8053009600000003</v>
      </c>
      <c r="P36" s="8">
        <f>FC_IND_PPP_PU_E!P36+FC_IND_PPP_PA_E!P36+FC_IND_PPP_PR_E!P36</f>
        <v>5.8053009600000003</v>
      </c>
      <c r="Q36" s="8">
        <f>FC_IND_PPP_PU_E!Q36+FC_IND_PPP_PA_E!Q36+FC_IND_PPP_PR_E!Q36</f>
        <v>5.8053009600000003</v>
      </c>
      <c r="R36" s="8">
        <f>FC_IND_PPP_PU_E!R36+FC_IND_PPP_PA_E!R36+FC_IND_PPP_PR_E!R36</f>
        <v>5.8053009600000003</v>
      </c>
      <c r="S36" s="8">
        <f>FC_IND_PPP_PU_E!S36+FC_IND_PPP_PA_E!S36+FC_IND_PPP_PR_E!S36</f>
        <v>5.8053009600000003</v>
      </c>
      <c r="T36" s="8">
        <f>FC_IND_PPP_PU_E!T36+FC_IND_PPP_PA_E!T36+FC_IND_PPP_PR_E!T36</f>
        <v>6.7745926800000014</v>
      </c>
      <c r="U36" s="8">
        <f>FC_IND_PPP_PU_E!U36+FC_IND_PPP_PA_E!U36+FC_IND_PPP_PR_E!U36</f>
        <v>7.0212884400000011</v>
      </c>
      <c r="V36" s="8">
        <f>FC_IND_PPP_PU_E!V36+FC_IND_PPP_PA_E!V36+FC_IND_PPP_PR_E!V36</f>
        <v>7.6716475200000005</v>
      </c>
      <c r="W36" s="8">
        <f>FC_IND_PPP_PU_E!W36+FC_IND_PPP_PA_E!W36+FC_IND_PPP_PR_E!W36</f>
        <v>8.6352602400000009</v>
      </c>
      <c r="X36" s="8">
        <f>FC_IND_PPP_PU_E!X36+FC_IND_PPP_PA_E!X36+FC_IND_PPP_PR_E!X36</f>
        <v>9.9761857200000001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6.139952280000001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0.68831531999999973</v>
      </c>
      <c r="U37" s="8">
        <f>FC_IND_PPP_PU_E!U37+FC_IND_PPP_PA_E!U37+FC_IND_PPP_PR_E!U37</f>
        <v>1.3170049199999998</v>
      </c>
      <c r="V37" s="8">
        <f>FC_IND_PPP_PU_E!V37+FC_IND_PPP_PA_E!V37+FC_IND_PPP_PR_E!V37</f>
        <v>1.48091328</v>
      </c>
      <c r="W37" s="8">
        <f>FC_IND_PPP_PU_E!W37+FC_IND_PPP_PA_E!W37+FC_IND_PPP_PR_E!W37</f>
        <v>5.0644439999999985E-2</v>
      </c>
      <c r="X37" s="8">
        <f>FC_IND_PPP_PU_E!X37+FC_IND_PPP_PA_E!X37+FC_IND_PPP_PR_E!X37</f>
        <v>4.7650680000000001E-2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6.2983537199999997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2.1742560000000001E-2</v>
      </c>
      <c r="U41" s="8">
        <f>FC_IND_PPP_PU_E!U41+FC_IND_PPP_PA_E!U41+FC_IND_PPP_PR_E!U41</f>
        <v>1.2424320000000001E-2</v>
      </c>
      <c r="V41" s="8">
        <f>FC_IND_PPP_PU_E!V41+FC_IND_PPP_PA_E!V41+FC_IND_PPP_PR_E!V41</f>
        <v>1.863648E-2</v>
      </c>
      <c r="W41" s="8">
        <f>FC_IND_PPP_PU_E!W41+FC_IND_PPP_PA_E!W41+FC_IND_PPP_PR_E!W41</f>
        <v>1.2424319999999999E-2</v>
      </c>
      <c r="X41" s="8">
        <f>FC_IND_PPP_PU_E!X41+FC_IND_PPP_PA_E!X41+FC_IND_PPP_PR_E!X41</f>
        <v>1.863648E-2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44.608140720000016</v>
      </c>
      <c r="D43" s="8">
        <f>FC_IND_PPP_PU_E!D43+FC_IND_PPP_PA_E!D43+FC_IND_PPP_PR_E!D43</f>
        <v>35.049329639999996</v>
      </c>
      <c r="E43" s="8">
        <f>FC_IND_PPP_PU_E!E43+FC_IND_PPP_PA_E!E43+FC_IND_PPP_PR_E!E43</f>
        <v>31.862881439999992</v>
      </c>
      <c r="F43" s="8">
        <f>FC_IND_PPP_PU_E!F43+FC_IND_PPP_PA_E!F43+FC_IND_PPP_PR_E!F43</f>
        <v>35.049329640000003</v>
      </c>
      <c r="G43" s="8">
        <f>FC_IND_PPP_PU_E!G43+FC_IND_PPP_PA_E!G43+FC_IND_PPP_PR_E!G43</f>
        <v>35.049329639999996</v>
      </c>
      <c r="H43" s="8">
        <f>FC_IND_PPP_PU_E!H43+FC_IND_PPP_PA_E!H43+FC_IND_PPP_PR_E!H43</f>
        <v>25.490518559999998</v>
      </c>
      <c r="I43" s="8">
        <f>FC_IND_PPP_PU_E!I43+FC_IND_PPP_PA_E!I43+FC_IND_PPP_PR_E!I43</f>
        <v>28.676700000000004</v>
      </c>
      <c r="J43" s="8">
        <f>FC_IND_PPP_PU_E!J43+FC_IND_PPP_PA_E!J43+FC_IND_PPP_PR_E!J43</f>
        <v>31.862881439999992</v>
      </c>
      <c r="K43" s="8">
        <f>FC_IND_PPP_PU_E!K43+FC_IND_PPP_PA_E!K43+FC_IND_PPP_PR_E!K43</f>
        <v>22.304070360000001</v>
      </c>
      <c r="L43" s="8">
        <f>FC_IND_PPP_PU_E!L43+FC_IND_PPP_PA_E!L43+FC_IND_PPP_PR_E!L43</f>
        <v>22.459591440000004</v>
      </c>
      <c r="M43" s="8">
        <f>FC_IND_PPP_PU_E!M43+FC_IND_PPP_PA_E!M43+FC_IND_PPP_PR_E!M43</f>
        <v>19.251268919999994</v>
      </c>
      <c r="N43" s="8">
        <f>FC_IND_PPP_PU_E!N43+FC_IND_PPP_PA_E!N43+FC_IND_PPP_PR_E!N43</f>
        <v>16.042679639999999</v>
      </c>
      <c r="O43" s="8">
        <f>FC_IND_PPP_PU_E!O43+FC_IND_PPP_PA_E!O43+FC_IND_PPP_PR_E!O43</f>
        <v>12.834090359999998</v>
      </c>
      <c r="P43" s="8">
        <f>FC_IND_PPP_PU_E!P43+FC_IND_PPP_PA_E!P43+FC_IND_PPP_PR_E!P43</f>
        <v>19.251268919999994</v>
      </c>
      <c r="Q43" s="8">
        <f>FC_IND_PPP_PU_E!Q43+FC_IND_PPP_PA_E!Q43+FC_IND_PPP_PR_E!Q43</f>
        <v>12.834090359999994</v>
      </c>
      <c r="R43" s="8">
        <f>FC_IND_PPP_PU_E!R43+FC_IND_PPP_PA_E!R43+FC_IND_PPP_PR_E!R43</f>
        <v>19.117888919999995</v>
      </c>
      <c r="S43" s="8">
        <f>FC_IND_PPP_PU_E!S43+FC_IND_PPP_PA_E!S43+FC_IND_PPP_PR_E!S43</f>
        <v>35.049329640000003</v>
      </c>
      <c r="T43" s="8">
        <f>FC_IND_PPP_PU_E!T43+FC_IND_PPP_PA_E!T43+FC_IND_PPP_PR_E!T43</f>
        <v>42.530613840000008</v>
      </c>
      <c r="U43" s="8">
        <f>FC_IND_PPP_PU_E!U43+FC_IND_PPP_PA_E!U43+FC_IND_PPP_PR_E!U43</f>
        <v>35.450803440000001</v>
      </c>
      <c r="V43" s="8">
        <f>FC_IND_PPP_PU_E!V43+FC_IND_PPP_PA_E!V43+FC_IND_PPP_PR_E!V43</f>
        <v>43.76384531999998</v>
      </c>
      <c r="W43" s="8">
        <f>FC_IND_PPP_PU_E!W43+FC_IND_PPP_PA_E!W43+FC_IND_PPP_PR_E!W43</f>
        <v>32.149648439999979</v>
      </c>
      <c r="X43" s="8">
        <f>FC_IND_PPP_PU_E!X43+FC_IND_PPP_PA_E!X43+FC_IND_PPP_PR_E!X43</f>
        <v>57.391546680000005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106.31676383999999</v>
      </c>
      <c r="D44" s="8">
        <f>FC_IND_PPP_PU_E!D44+FC_IND_PPP_PA_E!D44+FC_IND_PPP_PR_E!D44</f>
        <v>115.69745808000002</v>
      </c>
      <c r="E44" s="8">
        <f>FC_IND_PPP_PU_E!E44+FC_IND_PPP_PA_E!E44+FC_IND_PPP_PR_E!E44</f>
        <v>121.95153288000003</v>
      </c>
      <c r="F44" s="8">
        <f>FC_IND_PPP_PU_E!F44+FC_IND_PPP_PA_E!F44+FC_IND_PPP_PR_E!F44</f>
        <v>125.07843096000005</v>
      </c>
      <c r="G44" s="8">
        <f>FC_IND_PPP_PU_E!G44+FC_IND_PPP_PA_E!G44+FC_IND_PPP_PR_E!G44</f>
        <v>131.33222712</v>
      </c>
      <c r="H44" s="8">
        <f>FC_IND_PPP_PU_E!H44+FC_IND_PPP_PA_E!H44+FC_IND_PPP_PR_E!H44</f>
        <v>125.07843096000002</v>
      </c>
      <c r="I44" s="8">
        <f>FC_IND_PPP_PU_E!I44+FC_IND_PPP_PA_E!I44+FC_IND_PPP_PR_E!I44</f>
        <v>125.07843096000002</v>
      </c>
      <c r="J44" s="8">
        <f>FC_IND_PPP_PU_E!J44+FC_IND_PPP_PA_E!J44+FC_IND_PPP_PR_E!J44</f>
        <v>134.45940384000002</v>
      </c>
      <c r="K44" s="8">
        <f>FC_IND_PPP_PU_E!K44+FC_IND_PPP_PA_E!K44+FC_IND_PPP_PR_E!K44</f>
        <v>128.20532904000004</v>
      </c>
      <c r="L44" s="8">
        <f>FC_IND_PPP_PU_E!L44+FC_IND_PPP_PA_E!L44+FC_IND_PPP_PR_E!L44</f>
        <v>123.83987616000002</v>
      </c>
      <c r="M44" s="8">
        <f>FC_IND_PPP_PU_E!M44+FC_IND_PPP_PA_E!M44+FC_IND_PPP_PR_E!M44</f>
        <v>126.93612384000002</v>
      </c>
      <c r="N44" s="8">
        <f>FC_IND_PPP_PU_E!N44+FC_IND_PPP_PA_E!N44+FC_IND_PPP_PR_E!N44</f>
        <v>130.03209287999999</v>
      </c>
      <c r="O44" s="8">
        <f>FC_IND_PPP_PU_E!O44+FC_IND_PPP_PA_E!O44+FC_IND_PPP_PR_E!O44</f>
        <v>117.64793808</v>
      </c>
      <c r="P44" s="8">
        <f>FC_IND_PPP_PU_E!P44+FC_IND_PPP_PA_E!P44+FC_IND_PPP_PR_E!P44</f>
        <v>117.64793808</v>
      </c>
      <c r="Q44" s="8">
        <f>FC_IND_PPP_PU_E!Q44+FC_IND_PPP_PA_E!Q44+FC_IND_PPP_PR_E!Q44</f>
        <v>99.072123840000032</v>
      </c>
      <c r="R44" s="8">
        <f>FC_IND_PPP_PU_E!R44+FC_IND_PPP_PA_E!R44+FC_IND_PPP_PR_E!R44</f>
        <v>114.55196903999999</v>
      </c>
      <c r="S44" s="8">
        <f>FC_IND_PPP_PU_E!S44+FC_IND_PPP_PA_E!S44+FC_IND_PPP_PR_E!S44</f>
        <v>102.16809288</v>
      </c>
      <c r="T44" s="8">
        <f>FC_IND_PPP_PU_E!T44+FC_IND_PPP_PA_E!T44+FC_IND_PPP_PR_E!T44</f>
        <v>81.864432000000022</v>
      </c>
      <c r="U44" s="8">
        <f>FC_IND_PPP_PU_E!U44+FC_IND_PPP_PA_E!U44+FC_IND_PPP_PR_E!U44</f>
        <v>71.971040160000001</v>
      </c>
      <c r="V44" s="8">
        <f>FC_IND_PPP_PU_E!V44+FC_IND_PPP_PA_E!V44+FC_IND_PPP_PR_E!V44</f>
        <v>76.640767920000002</v>
      </c>
      <c r="W44" s="8">
        <f>FC_IND_PPP_PU_E!W44+FC_IND_PPP_PA_E!W44+FC_IND_PPP_PR_E!W44</f>
        <v>72.917301600000002</v>
      </c>
      <c r="X44" s="8">
        <f>FC_IND_PPP_PU_E!X44+FC_IND_PPP_PA_E!X44+FC_IND_PPP_PR_E!X44</f>
        <v>82.301618160000032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2.9467479599999997</v>
      </c>
      <c r="I50" s="8">
        <f>FC_IND_PPP_PU_E!I50+FC_IND_PPP_PA_E!I50+FC_IND_PPP_PR_E!I50</f>
        <v>2.9467479599999997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0.17442468</v>
      </c>
      <c r="U50" s="8">
        <f>FC_IND_PPP_PU_E!U50+FC_IND_PPP_PA_E!U50+FC_IND_PPP_PR_E!U50</f>
        <v>3.6943199999999982E-2</v>
      </c>
      <c r="V50" s="8">
        <f>FC_IND_PPP_PU_E!V50+FC_IND_PPP_PA_E!V50+FC_IND_PPP_PR_E!V50</f>
        <v>3.6415440000000007E-2</v>
      </c>
      <c r="W50" s="8">
        <f>FC_IND_PPP_PU_E!W50+FC_IND_PPP_PA_E!W50+FC_IND_PPP_PR_E!W50</f>
        <v>3.8262600000000001E-2</v>
      </c>
      <c r="X50" s="8">
        <f>FC_IND_PPP_PU_E!X50+FC_IND_PPP_PA_E!X50+FC_IND_PPP_PR_E!X50</f>
        <v>6.3858959999999992E-2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67.909050000000008</v>
      </c>
      <c r="D51" s="27">
        <f>FC_IND_PPP_PU_E!D51+FC_IND_PPP_PA_E!D51+FC_IND_PPP_PR_E!D51</f>
        <v>81.086939999999998</v>
      </c>
      <c r="E51" s="27">
        <f>FC_IND_PPP_PU_E!E51+FC_IND_PPP_PA_E!E51+FC_IND_PPP_PR_E!E51</f>
        <v>81.945269999999994</v>
      </c>
      <c r="F51" s="27">
        <f>FC_IND_PPP_PU_E!F51+FC_IND_PPP_PA_E!F51+FC_IND_PPP_PR_E!F51</f>
        <v>117.49023</v>
      </c>
      <c r="G51" s="27">
        <f>FC_IND_PPP_PU_E!G51+FC_IND_PPP_PA_E!G51+FC_IND_PPP_PR_E!G51</f>
        <v>149.04647999999997</v>
      </c>
      <c r="H51" s="27">
        <f>FC_IND_PPP_PU_E!H51+FC_IND_PPP_PA_E!H51+FC_IND_PPP_PR_E!H51</f>
        <v>128.34558000000001</v>
      </c>
      <c r="I51" s="27">
        <f>FC_IND_PPP_PU_E!I51+FC_IND_PPP_PA_E!I51+FC_IND_PPP_PR_E!I51</f>
        <v>166.97043000000002</v>
      </c>
      <c r="J51" s="27">
        <f>FC_IND_PPP_PU_E!J51+FC_IND_PPP_PA_E!J51+FC_IND_PPP_PR_E!J51</f>
        <v>229.27509000000001</v>
      </c>
      <c r="K51" s="27">
        <f>FC_IND_PPP_PU_E!K51+FC_IND_PPP_PA_E!K51+FC_IND_PPP_PR_E!K51</f>
        <v>270.52542000000005</v>
      </c>
      <c r="L51" s="27">
        <f>FC_IND_PPP_PU_E!L51+FC_IND_PPP_PA_E!L51+FC_IND_PPP_PR_E!L51</f>
        <v>278.9572500000001</v>
      </c>
      <c r="M51" s="27">
        <f>FC_IND_PPP_PU_E!M51+FC_IND_PPP_PA_E!M51+FC_IND_PPP_PR_E!M51</f>
        <v>288.04545000000013</v>
      </c>
      <c r="N51" s="27">
        <f>FC_IND_PPP_PU_E!N51+FC_IND_PPP_PA_E!N51+FC_IND_PPP_PR_E!N51</f>
        <v>257.34752999999995</v>
      </c>
      <c r="O51" s="27">
        <f>FC_IND_PPP_PU_E!O51+FC_IND_PPP_PA_E!O51+FC_IND_PPP_PR_E!O51</f>
        <v>310.51350000000002</v>
      </c>
      <c r="P51" s="27">
        <f>FC_IND_PPP_PU_E!P51+FC_IND_PPP_PA_E!P51+FC_IND_PPP_PR_E!P51</f>
        <v>351.81431999999995</v>
      </c>
      <c r="Q51" s="27">
        <f>FC_IND_PPP_PU_E!Q51+FC_IND_PPP_PA_E!Q51+FC_IND_PPP_PR_E!Q51</f>
        <v>392.35779000000014</v>
      </c>
      <c r="R51" s="27">
        <f>FC_IND_PPP_PU_E!R51+FC_IND_PPP_PA_E!R51+FC_IND_PPP_PR_E!R51</f>
        <v>402.0013800000001</v>
      </c>
      <c r="S51" s="27">
        <f>FC_IND_PPP_PU_E!S51+FC_IND_PPP_PA_E!S51+FC_IND_PPP_PR_E!S51</f>
        <v>448.30071000000015</v>
      </c>
      <c r="T51" s="27">
        <f>FC_IND_PPP_PU_E!T51+FC_IND_PPP_PA_E!T51+FC_IND_PPP_PR_E!T51</f>
        <v>488.56870656000007</v>
      </c>
      <c r="U51" s="27">
        <f>FC_IND_PPP_PU_E!U51+FC_IND_PPP_PA_E!U51+FC_IND_PPP_PR_E!U51</f>
        <v>477.60046092000016</v>
      </c>
      <c r="V51" s="27">
        <f>FC_IND_PPP_PU_E!V51+FC_IND_PPP_PA_E!V51+FC_IND_PPP_PR_E!V51</f>
        <v>557.36436096000011</v>
      </c>
      <c r="W51" s="27">
        <f>FC_IND_PPP_PU_E!W51+FC_IND_PPP_PA_E!W51+FC_IND_PPP_PR_E!W51</f>
        <v>522.49576500000023</v>
      </c>
      <c r="X51" s="27">
        <f>FC_IND_PPP_PU_E!X51+FC_IND_PPP_PA_E!X51+FC_IND_PPP_PR_E!X51</f>
        <v>552.88933128000019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5.2911144000000006</v>
      </c>
      <c r="Q52" s="27">
        <f t="shared" si="29"/>
        <v>17.874885600000002</v>
      </c>
      <c r="R52" s="27">
        <f t="shared" si="29"/>
        <v>15.444000000000003</v>
      </c>
      <c r="S52" s="27">
        <f t="shared" si="29"/>
        <v>27.170114399999996</v>
      </c>
      <c r="T52" s="27">
        <f t="shared" si="29"/>
        <v>42.14719079999999</v>
      </c>
      <c r="U52" s="27">
        <f t="shared" si="29"/>
        <v>51.530965199999997</v>
      </c>
      <c r="V52" s="27">
        <f t="shared" si="29"/>
        <v>61.063001999999969</v>
      </c>
      <c r="W52" s="27">
        <f t="shared" si="29"/>
        <v>75.969550799999979</v>
      </c>
      <c r="X52" s="27">
        <f t="shared" ref="X52" si="30">SUM(X53:X54)</f>
        <v>58.099813199999993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5.2911144000000006</v>
      </c>
      <c r="Q53" s="8">
        <f>FC_IND_PPP_PU_E!Q53+FC_IND_PPP_PA_E!Q53+FC_IND_PPP_PR_E!Q53</f>
        <v>17.874885600000002</v>
      </c>
      <c r="R53" s="8">
        <f>FC_IND_PPP_PU_E!R53+FC_IND_PPP_PA_E!R53+FC_IND_PPP_PR_E!R53</f>
        <v>15.444000000000003</v>
      </c>
      <c r="S53" s="8">
        <f>FC_IND_PPP_PU_E!S53+FC_IND_PPP_PA_E!S53+FC_IND_PPP_PR_E!S53</f>
        <v>27.170114399999996</v>
      </c>
      <c r="T53" s="8">
        <f>FC_IND_PPP_PU_E!T53+FC_IND_PPP_PA_E!T53+FC_IND_PPP_PR_E!T53</f>
        <v>42.14719079999999</v>
      </c>
      <c r="U53" s="8">
        <f>FC_IND_PPP_PU_E!U53+FC_IND_PPP_PA_E!U53+FC_IND_PPP_PR_E!U53</f>
        <v>51.530965199999997</v>
      </c>
      <c r="V53" s="8">
        <f>FC_IND_PPP_PU_E!V53+FC_IND_PPP_PA_E!V53+FC_IND_PPP_PR_E!V53</f>
        <v>61.063001999999969</v>
      </c>
      <c r="W53" s="8">
        <f>FC_IND_PPP_PU_E!W53+FC_IND_PPP_PA_E!W53+FC_IND_PPP_PR_E!W53</f>
        <v>75.969550799999979</v>
      </c>
      <c r="X53" s="8">
        <f>FC_IND_PPP_PU_E!X53+FC_IND_PPP_PA_E!X53+FC_IND_PPP_PR_E!X53</f>
        <v>58.099813199999993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1785.0559103999999</v>
      </c>
      <c r="D61" s="49">
        <f t="shared" si="31"/>
        <v>1695.4559999999994</v>
      </c>
      <c r="E61" s="49">
        <f t="shared" si="31"/>
        <v>1861.6639104000001</v>
      </c>
      <c r="F61" s="49">
        <f t="shared" si="31"/>
        <v>2010.3999551999996</v>
      </c>
      <c r="G61" s="49">
        <f t="shared" si="31"/>
        <v>2123.1838656</v>
      </c>
      <c r="H61" s="49">
        <f t="shared" si="31"/>
        <v>2084.4319104000001</v>
      </c>
      <c r="I61" s="49">
        <f t="shared" si="31"/>
        <v>2170.4481791999997</v>
      </c>
      <c r="J61" s="49">
        <f t="shared" si="31"/>
        <v>2088.1280447999998</v>
      </c>
      <c r="K61" s="49">
        <f t="shared" si="31"/>
        <v>2209.6480895999998</v>
      </c>
      <c r="L61" s="49">
        <f t="shared" si="31"/>
        <v>2148.1348896</v>
      </c>
      <c r="M61" s="49">
        <f t="shared" si="31"/>
        <v>2195.7475125600004</v>
      </c>
      <c r="N61" s="49">
        <f t="shared" si="31"/>
        <v>2177.0096644800005</v>
      </c>
      <c r="O61" s="49">
        <f t="shared" si="31"/>
        <v>2284.6278873599999</v>
      </c>
      <c r="P61" s="49">
        <f t="shared" si="31"/>
        <v>3045.9925540799995</v>
      </c>
      <c r="Q61" s="49">
        <f t="shared" si="31"/>
        <v>3028.2771103199998</v>
      </c>
      <c r="R61" s="49">
        <f t="shared" si="31"/>
        <v>3036.5354426400008</v>
      </c>
      <c r="S61" s="49">
        <f t="shared" si="31"/>
        <v>3412.5404896800005</v>
      </c>
      <c r="T61" s="49">
        <f t="shared" si="31"/>
        <v>3786.6794767199995</v>
      </c>
      <c r="U61" s="49">
        <f t="shared" si="31"/>
        <v>4052.66519952</v>
      </c>
      <c r="V61" s="49">
        <f t="shared" si="31"/>
        <v>4331.7363398399993</v>
      </c>
      <c r="W61" s="49">
        <f t="shared" si="31"/>
        <v>4531.09442184</v>
      </c>
      <c r="X61" s="49">
        <f t="shared" si="31"/>
        <v>2695.3557249599999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1785.0559103999999</v>
      </c>
      <c r="D62" s="52">
        <f>FC_IND_PPP_PU_E!D62+FC_IND_PPP_PA_E!D62+FC_IND_PPP_PR_E!D62</f>
        <v>1695.4559999999994</v>
      </c>
      <c r="E62" s="52">
        <f>FC_IND_PPP_PU_E!E62+FC_IND_PPP_PA_E!E62+FC_IND_PPP_PR_E!E62</f>
        <v>1861.6639104000001</v>
      </c>
      <c r="F62" s="52">
        <f>FC_IND_PPP_PU_E!F62+FC_IND_PPP_PA_E!F62+FC_IND_PPP_PR_E!F62</f>
        <v>2010.3999551999996</v>
      </c>
      <c r="G62" s="52">
        <f>FC_IND_PPP_PU_E!G62+FC_IND_PPP_PA_E!G62+FC_IND_PPP_PR_E!G62</f>
        <v>2123.1838656</v>
      </c>
      <c r="H62" s="52">
        <f>FC_IND_PPP_PU_E!H62+FC_IND_PPP_PA_E!H62+FC_IND_PPP_PR_E!H62</f>
        <v>2084.4319104000001</v>
      </c>
      <c r="I62" s="52">
        <f>FC_IND_PPP_PU_E!I62+FC_IND_PPP_PA_E!I62+FC_IND_PPP_PR_E!I62</f>
        <v>2170.4481791999997</v>
      </c>
      <c r="J62" s="52">
        <f>FC_IND_PPP_PU_E!J62+FC_IND_PPP_PA_E!J62+FC_IND_PPP_PR_E!J62</f>
        <v>2088.1280447999998</v>
      </c>
      <c r="K62" s="52">
        <f>FC_IND_PPP_PU_E!K62+FC_IND_PPP_PA_E!K62+FC_IND_PPP_PR_E!K62</f>
        <v>2209.6480895999998</v>
      </c>
      <c r="L62" s="52">
        <f>FC_IND_PPP_PU_E!L62+FC_IND_PPP_PA_E!L62+FC_IND_PPP_PR_E!L62</f>
        <v>2147.1520895999997</v>
      </c>
      <c r="M62" s="52">
        <f>FC_IND_PPP_PU_E!M62+FC_IND_PPP_PA_E!M62+FC_IND_PPP_PR_E!M62</f>
        <v>2193.0721344000003</v>
      </c>
      <c r="N62" s="52">
        <f>FC_IND_PPP_PU_E!N62+FC_IND_PPP_PA_E!N62+FC_IND_PPP_PR_E!N62</f>
        <v>2173.0238208000005</v>
      </c>
      <c r="O62" s="52">
        <f>FC_IND_PPP_PU_E!O62+FC_IND_PPP_PA_E!O62+FC_IND_PPP_PR_E!O62</f>
        <v>2280.096</v>
      </c>
      <c r="P62" s="52">
        <f>FC_IND_PPP_PU_E!P62+FC_IND_PPP_PA_E!P62+FC_IND_PPP_PR_E!P62</f>
        <v>3041.0239103999997</v>
      </c>
      <c r="Q62" s="52">
        <f>FC_IND_PPP_PU_E!Q62+FC_IND_PPP_PA_E!Q62+FC_IND_PPP_PR_E!Q62</f>
        <v>3022.5440447999999</v>
      </c>
      <c r="R62" s="52">
        <f>FC_IND_PPP_PU_E!R62+FC_IND_PPP_PA_E!R62+FC_IND_PPP_PR_E!R62</f>
        <v>3031.8398208000008</v>
      </c>
      <c r="S62" s="52">
        <f>FC_IND_PPP_PU_E!S62+FC_IND_PPP_PA_E!S62+FC_IND_PPP_PR_E!S62</f>
        <v>3406.4799552000004</v>
      </c>
      <c r="T62" s="52">
        <f>FC_IND_PPP_PU_E!T62+FC_IND_PPP_PA_E!T62+FC_IND_PPP_PR_E!T62</f>
        <v>3779.0948159999994</v>
      </c>
      <c r="U62" s="52">
        <f>FC_IND_PPP_PU_E!U62+FC_IND_PPP_PA_E!U62+FC_IND_PPP_PR_E!U62</f>
        <v>4047.4441728000002</v>
      </c>
      <c r="V62" s="52">
        <f>FC_IND_PPP_PU_E!V62+FC_IND_PPP_PA_E!V62+FC_IND_PPP_PR_E!V62</f>
        <v>4325.9920703999996</v>
      </c>
      <c r="W62" s="52">
        <f>FC_IND_PPP_PU_E!W62+FC_IND_PPP_PA_E!W62+FC_IND_PPP_PR_E!W62</f>
        <v>4525.1486783999999</v>
      </c>
      <c r="X62" s="52">
        <f>FC_IND_PPP_PU_E!X62+FC_IND_PPP_PA_E!X62+FC_IND_PPP_PR_E!X62</f>
        <v>2548.6961471999998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0.98280000000000012</v>
      </c>
      <c r="M64" s="52">
        <f>FC_IND_PPP_PU_E!M64+FC_IND_PPP_PA_E!M64+FC_IND_PPP_PR_E!M64</f>
        <v>2.6753781599999997</v>
      </c>
      <c r="N64" s="52">
        <f>FC_IND_PPP_PU_E!N64+FC_IND_PPP_PA_E!N64+FC_IND_PPP_PR_E!N64</f>
        <v>3.9858436799999999</v>
      </c>
      <c r="O64" s="52">
        <f>FC_IND_PPP_PU_E!O64+FC_IND_PPP_PA_E!O64+FC_IND_PPP_PR_E!O64</f>
        <v>4.5318873600000007</v>
      </c>
      <c r="P64" s="52">
        <f>FC_IND_PPP_PU_E!P64+FC_IND_PPP_PA_E!P64+FC_IND_PPP_PR_E!P64</f>
        <v>4.9686436800000013</v>
      </c>
      <c r="Q64" s="52">
        <f>FC_IND_PPP_PU_E!Q64+FC_IND_PPP_PA_E!Q64+FC_IND_PPP_PR_E!Q64</f>
        <v>5.7330655200000011</v>
      </c>
      <c r="R64" s="52">
        <f>FC_IND_PPP_PU_E!R64+FC_IND_PPP_PA_E!R64+FC_IND_PPP_PR_E!R64</f>
        <v>4.6956218399999994</v>
      </c>
      <c r="S64" s="52">
        <f>FC_IND_PPP_PU_E!S64+FC_IND_PPP_PA_E!S64+FC_IND_PPP_PR_E!S64</f>
        <v>6.0605344799999994</v>
      </c>
      <c r="T64" s="52">
        <f>FC_IND_PPP_PU_E!T64+FC_IND_PPP_PA_E!T64+FC_IND_PPP_PR_E!T64</f>
        <v>7.5846607200000022</v>
      </c>
      <c r="U64" s="52">
        <f>FC_IND_PPP_PU_E!U64+FC_IND_PPP_PA_E!U64+FC_IND_PPP_PR_E!U64</f>
        <v>5.221026720000002</v>
      </c>
      <c r="V64" s="52">
        <f>FC_IND_PPP_PU_E!V64+FC_IND_PPP_PA_E!V64+FC_IND_PPP_PR_E!V64</f>
        <v>5.7442694400000009</v>
      </c>
      <c r="W64" s="52">
        <f>FC_IND_PPP_PU_E!W64+FC_IND_PPP_PA_E!W64+FC_IND_PPP_PR_E!W64</f>
        <v>5.9457434399999984</v>
      </c>
      <c r="X64" s="52">
        <f>FC_IND_PPP_PU_E!X64+FC_IND_PPP_PA_E!X64+FC_IND_PPP_PR_E!X64</f>
        <v>9.2670177599999999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137.39256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604.4850625730769</v>
      </c>
      <c r="D2" s="21">
        <f t="shared" ref="D2:X2" si="0">SUM(D3,D17,D22,D25,D26,D51,D52)</f>
        <v>564.65059070548284</v>
      </c>
      <c r="E2" s="21">
        <f t="shared" si="0"/>
        <v>495.2026687284997</v>
      </c>
      <c r="F2" s="21">
        <f t="shared" si="0"/>
        <v>485.39096689722095</v>
      </c>
      <c r="G2" s="21">
        <f t="shared" si="0"/>
        <v>460.18608011567227</v>
      </c>
      <c r="H2" s="21">
        <f t="shared" si="0"/>
        <v>427.55202500874162</v>
      </c>
      <c r="I2" s="21">
        <f t="shared" si="0"/>
        <v>386.67724786713279</v>
      </c>
      <c r="J2" s="21">
        <f t="shared" si="0"/>
        <v>330.4857423081728</v>
      </c>
      <c r="K2" s="21">
        <f t="shared" si="0"/>
        <v>295.10220828307331</v>
      </c>
      <c r="L2" s="21">
        <f t="shared" si="0"/>
        <v>288.33874448239493</v>
      </c>
      <c r="M2" s="21">
        <f t="shared" si="0"/>
        <v>313.24651130484727</v>
      </c>
      <c r="N2" s="21">
        <f t="shared" si="0"/>
        <v>332.51789788679099</v>
      </c>
      <c r="O2" s="21">
        <f t="shared" si="0"/>
        <v>304.73398373318884</v>
      </c>
      <c r="P2" s="21">
        <f t="shared" si="0"/>
        <v>340.13244667498014</v>
      </c>
      <c r="Q2" s="21">
        <f t="shared" si="0"/>
        <v>326.54496874996232</v>
      </c>
      <c r="R2" s="21">
        <f t="shared" si="0"/>
        <v>321.34052376997977</v>
      </c>
      <c r="S2" s="21">
        <f t="shared" si="0"/>
        <v>306.43314231784723</v>
      </c>
      <c r="T2" s="21">
        <f t="shared" si="0"/>
        <v>384.74549044049195</v>
      </c>
      <c r="U2" s="21">
        <f t="shared" si="0"/>
        <v>331.32462907002991</v>
      </c>
      <c r="V2" s="21">
        <f t="shared" si="0"/>
        <v>356.79459768794908</v>
      </c>
      <c r="W2" s="21">
        <f t="shared" si="0"/>
        <v>329.74035835940953</v>
      </c>
      <c r="X2" s="21">
        <f t="shared" si="0"/>
        <v>330.98067497766323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525.18323680319224</v>
      </c>
      <c r="D3" s="24">
        <f t="shared" ref="D3:W3" si="2">SUM(D4,D8,D11)</f>
        <v>488.71426365347634</v>
      </c>
      <c r="E3" s="24">
        <f t="shared" si="2"/>
        <v>423.17721256901069</v>
      </c>
      <c r="F3" s="24">
        <f t="shared" si="2"/>
        <v>401.70391776304331</v>
      </c>
      <c r="G3" s="24">
        <f t="shared" si="2"/>
        <v>371.73193799447506</v>
      </c>
      <c r="H3" s="24">
        <f t="shared" si="2"/>
        <v>350.92258951820941</v>
      </c>
      <c r="I3" s="24">
        <f t="shared" si="2"/>
        <v>299.02176909273186</v>
      </c>
      <c r="J3" s="24">
        <f t="shared" si="2"/>
        <v>228.55698270233208</v>
      </c>
      <c r="K3" s="24">
        <f t="shared" si="2"/>
        <v>189.3882628440343</v>
      </c>
      <c r="L3" s="24">
        <f t="shared" si="2"/>
        <v>188.78035698187713</v>
      </c>
      <c r="M3" s="24">
        <f t="shared" si="2"/>
        <v>215.50502649286403</v>
      </c>
      <c r="N3" s="24">
        <f t="shared" si="2"/>
        <v>241.47466669262394</v>
      </c>
      <c r="O3" s="24">
        <f t="shared" si="2"/>
        <v>211.84842355096862</v>
      </c>
      <c r="P3" s="24">
        <f t="shared" si="2"/>
        <v>234.10955505955195</v>
      </c>
      <c r="Q3" s="24">
        <f t="shared" si="2"/>
        <v>219.75362116418054</v>
      </c>
      <c r="R3" s="24">
        <f t="shared" si="2"/>
        <v>209.99706508486196</v>
      </c>
      <c r="S3" s="24">
        <f t="shared" si="2"/>
        <v>183.8838604538127</v>
      </c>
      <c r="T3" s="24">
        <f t="shared" si="2"/>
        <v>215.50898001444733</v>
      </c>
      <c r="U3" s="24">
        <f t="shared" si="2"/>
        <v>169.84018608299488</v>
      </c>
      <c r="V3" s="24">
        <f t="shared" si="2"/>
        <v>178.42386227842573</v>
      </c>
      <c r="W3" s="24">
        <f t="shared" si="2"/>
        <v>155.99770648949854</v>
      </c>
      <c r="X3" s="24">
        <f t="shared" ref="X3" si="3">SUM(X4,X8,X11)</f>
        <v>156.97004262617423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524.16437939474201</v>
      </c>
      <c r="D4" s="19">
        <f t="shared" ref="D4:W4" si="5">SUM(D5:D7)</f>
        <v>487.77766703220527</v>
      </c>
      <c r="E4" s="19">
        <f t="shared" si="5"/>
        <v>422.24911113827437</v>
      </c>
      <c r="F4" s="19">
        <f t="shared" si="5"/>
        <v>399.91865787517276</v>
      </c>
      <c r="G4" s="19">
        <f t="shared" si="5"/>
        <v>370.88585105162963</v>
      </c>
      <c r="H4" s="19">
        <f t="shared" si="5"/>
        <v>350.12469865194299</v>
      </c>
      <c r="I4" s="19">
        <f t="shared" si="5"/>
        <v>298.19733447087179</v>
      </c>
      <c r="J4" s="19">
        <f t="shared" si="5"/>
        <v>227.77684425577846</v>
      </c>
      <c r="K4" s="19">
        <f t="shared" si="5"/>
        <v>188.61259904947474</v>
      </c>
      <c r="L4" s="19">
        <f t="shared" si="5"/>
        <v>188.78035698187713</v>
      </c>
      <c r="M4" s="19">
        <f t="shared" si="5"/>
        <v>214.84071665214648</v>
      </c>
      <c r="N4" s="19">
        <f t="shared" si="5"/>
        <v>241.47466669262394</v>
      </c>
      <c r="O4" s="19">
        <f t="shared" si="5"/>
        <v>211.84842355096862</v>
      </c>
      <c r="P4" s="19">
        <f t="shared" si="5"/>
        <v>234.10955505955195</v>
      </c>
      <c r="Q4" s="19">
        <f t="shared" si="5"/>
        <v>219.75362116418054</v>
      </c>
      <c r="R4" s="19">
        <f t="shared" si="5"/>
        <v>209.99706508486196</v>
      </c>
      <c r="S4" s="19">
        <f t="shared" si="5"/>
        <v>183.8838604538127</v>
      </c>
      <c r="T4" s="19">
        <f t="shared" si="5"/>
        <v>215.50898001444733</v>
      </c>
      <c r="U4" s="19">
        <f t="shared" si="5"/>
        <v>169.84018608299488</v>
      </c>
      <c r="V4" s="19">
        <f t="shared" si="5"/>
        <v>178.42386227842573</v>
      </c>
      <c r="W4" s="19">
        <f t="shared" si="5"/>
        <v>155.99770648949854</v>
      </c>
      <c r="X4" s="19">
        <f t="shared" ref="X4" si="6">SUM(X5:X7)</f>
        <v>156.96026305269467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524.16437939474201</v>
      </c>
      <c r="D7" s="8">
        <v>487.77766703220527</v>
      </c>
      <c r="E7" s="8">
        <v>422.24911113827437</v>
      </c>
      <c r="F7" s="8">
        <v>399.91865787517276</v>
      </c>
      <c r="G7" s="8">
        <v>370.88585105162963</v>
      </c>
      <c r="H7" s="8">
        <v>350.12469865194299</v>
      </c>
      <c r="I7" s="8">
        <v>298.19733447087179</v>
      </c>
      <c r="J7" s="8">
        <v>227.77684425577846</v>
      </c>
      <c r="K7" s="8">
        <v>188.61259904947474</v>
      </c>
      <c r="L7" s="8">
        <v>188.78035698187713</v>
      </c>
      <c r="M7" s="8">
        <v>214.84071665214648</v>
      </c>
      <c r="N7" s="8">
        <v>241.47466669262394</v>
      </c>
      <c r="O7" s="8">
        <v>211.84842355096862</v>
      </c>
      <c r="P7" s="8">
        <v>234.10955505955195</v>
      </c>
      <c r="Q7" s="8">
        <v>219.75362116418054</v>
      </c>
      <c r="R7" s="8">
        <v>209.99706508486196</v>
      </c>
      <c r="S7" s="8">
        <v>183.8838604538127</v>
      </c>
      <c r="T7" s="8">
        <v>215.50898001444733</v>
      </c>
      <c r="U7" s="8">
        <v>169.84018608299488</v>
      </c>
      <c r="V7" s="8">
        <v>178.42386227842573</v>
      </c>
      <c r="W7" s="8">
        <v>155.99770648949854</v>
      </c>
      <c r="X7" s="8">
        <v>156.96026305269467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1.0188574084502064</v>
      </c>
      <c r="D11" s="19">
        <f t="shared" si="8"/>
        <v>0.93659662127108978</v>
      </c>
      <c r="E11" s="19">
        <f t="shared" si="8"/>
        <v>0.92810143073630413</v>
      </c>
      <c r="F11" s="19">
        <f t="shared" si="8"/>
        <v>1.7852598878705677</v>
      </c>
      <c r="G11" s="19">
        <f t="shared" si="8"/>
        <v>0.84608694284543706</v>
      </c>
      <c r="H11" s="19">
        <f t="shared" si="8"/>
        <v>0.79789086626643213</v>
      </c>
      <c r="I11" s="19">
        <f t="shared" si="8"/>
        <v>0.82443462186007832</v>
      </c>
      <c r="J11" s="19">
        <f t="shared" si="8"/>
        <v>0.78013844655363562</v>
      </c>
      <c r="K11" s="19">
        <f t="shared" si="8"/>
        <v>0.7756637945595557</v>
      </c>
      <c r="L11" s="19">
        <f t="shared" si="8"/>
        <v>0</v>
      </c>
      <c r="M11" s="19">
        <f t="shared" si="8"/>
        <v>0.6643098407175384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9.7795734795646516E-3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1.0188574084502064</v>
      </c>
      <c r="D13" s="8">
        <v>0.93659662127108978</v>
      </c>
      <c r="E13" s="8">
        <v>0.92810143073630413</v>
      </c>
      <c r="F13" s="8">
        <v>1.7852598878705677</v>
      </c>
      <c r="G13" s="8">
        <v>0.84608694284543706</v>
      </c>
      <c r="H13" s="8">
        <v>0.79789086626643213</v>
      </c>
      <c r="I13" s="8">
        <v>0.82443462186007832</v>
      </c>
      <c r="J13" s="8">
        <v>0.78013844655363562</v>
      </c>
      <c r="K13" s="8">
        <v>0.7756637945595557</v>
      </c>
      <c r="L13" s="8">
        <v>0</v>
      </c>
      <c r="M13" s="8">
        <v>0.6643098407175384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9.7795734795646516E-3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57.256953439243034</v>
      </c>
      <c r="D26" s="27">
        <f t="shared" si="11"/>
        <v>50.960065192120403</v>
      </c>
      <c r="E26" s="27">
        <f t="shared" si="11"/>
        <v>48.122552366977558</v>
      </c>
      <c r="F26" s="27">
        <f t="shared" si="11"/>
        <v>50.247432998179832</v>
      </c>
      <c r="G26" s="27">
        <f t="shared" si="11"/>
        <v>48.35953484528897</v>
      </c>
      <c r="H26" s="27">
        <f t="shared" si="11"/>
        <v>42.78366393961899</v>
      </c>
      <c r="I26" s="27">
        <f t="shared" si="11"/>
        <v>43.927607141589306</v>
      </c>
      <c r="J26" s="27">
        <f t="shared" si="11"/>
        <v>45.12854747148964</v>
      </c>
      <c r="K26" s="27">
        <f t="shared" si="11"/>
        <v>38.794229184103941</v>
      </c>
      <c r="L26" s="27">
        <f t="shared" si="11"/>
        <v>35.518192655826262</v>
      </c>
      <c r="M26" s="27">
        <f t="shared" si="11"/>
        <v>34.123213073558347</v>
      </c>
      <c r="N26" s="27">
        <f t="shared" si="11"/>
        <v>34.178548923950558</v>
      </c>
      <c r="O26" s="27">
        <f t="shared" si="11"/>
        <v>28.609847138728114</v>
      </c>
      <c r="P26" s="27">
        <f t="shared" si="11"/>
        <v>30.685684139441413</v>
      </c>
      <c r="Q26" s="27">
        <f t="shared" si="11"/>
        <v>24.136940412708114</v>
      </c>
      <c r="R26" s="27">
        <f t="shared" si="11"/>
        <v>28.244805178736474</v>
      </c>
      <c r="S26" s="27">
        <f t="shared" si="11"/>
        <v>28.685080284893047</v>
      </c>
      <c r="T26" s="27">
        <f t="shared" si="11"/>
        <v>34.094888185698778</v>
      </c>
      <c r="U26" s="27">
        <f t="shared" si="11"/>
        <v>29.332973694959346</v>
      </c>
      <c r="V26" s="27">
        <f t="shared" si="11"/>
        <v>31.233762955916667</v>
      </c>
      <c r="W26" s="27">
        <f t="shared" si="11"/>
        <v>28.065947647356936</v>
      </c>
      <c r="X26" s="27">
        <f t="shared" si="11"/>
        <v>34.394517364602635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57.256953439243034</v>
      </c>
      <c r="D33" s="19">
        <f t="shared" si="13"/>
        <v>50.960065192120403</v>
      </c>
      <c r="E33" s="19">
        <f t="shared" si="13"/>
        <v>48.122552366977558</v>
      </c>
      <c r="F33" s="19">
        <f t="shared" si="13"/>
        <v>50.247432998179832</v>
      </c>
      <c r="G33" s="19">
        <f t="shared" si="13"/>
        <v>48.35953484528897</v>
      </c>
      <c r="H33" s="19">
        <f t="shared" si="13"/>
        <v>42.78366393961899</v>
      </c>
      <c r="I33" s="19">
        <f t="shared" si="13"/>
        <v>43.927607141589306</v>
      </c>
      <c r="J33" s="19">
        <f t="shared" si="13"/>
        <v>45.12854747148964</v>
      </c>
      <c r="K33" s="19">
        <f t="shared" si="13"/>
        <v>38.794229184103941</v>
      </c>
      <c r="L33" s="19">
        <f t="shared" si="13"/>
        <v>35.518192655826262</v>
      </c>
      <c r="M33" s="19">
        <f t="shared" si="13"/>
        <v>34.123213073558347</v>
      </c>
      <c r="N33" s="19">
        <f t="shared" si="13"/>
        <v>34.178548923950558</v>
      </c>
      <c r="O33" s="19">
        <f t="shared" si="13"/>
        <v>28.609847138728114</v>
      </c>
      <c r="P33" s="19">
        <f t="shared" si="13"/>
        <v>30.685684139441413</v>
      </c>
      <c r="Q33" s="19">
        <f t="shared" si="13"/>
        <v>24.136940412708114</v>
      </c>
      <c r="R33" s="19">
        <f t="shared" si="13"/>
        <v>28.244805178736474</v>
      </c>
      <c r="S33" s="19">
        <f t="shared" si="13"/>
        <v>28.685080284893047</v>
      </c>
      <c r="T33" s="19">
        <f t="shared" si="13"/>
        <v>34.094888185698778</v>
      </c>
      <c r="U33" s="19">
        <f t="shared" si="13"/>
        <v>29.332973694959346</v>
      </c>
      <c r="V33" s="19">
        <f t="shared" si="13"/>
        <v>31.233762955916667</v>
      </c>
      <c r="W33" s="19">
        <f t="shared" si="13"/>
        <v>28.065947647356936</v>
      </c>
      <c r="X33" s="19">
        <f t="shared" si="13"/>
        <v>34.394517364602635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3.1506017273893163</v>
      </c>
      <c r="D36" s="8">
        <v>1.9705689753509541</v>
      </c>
      <c r="E36" s="8">
        <v>0.92758759041132199</v>
      </c>
      <c r="F36" s="8">
        <v>0.89563935169118392</v>
      </c>
      <c r="G36" s="8">
        <v>1.6925612292629366</v>
      </c>
      <c r="H36" s="8">
        <v>0.82155256248892494</v>
      </c>
      <c r="I36" s="8">
        <v>1.6223590845282534</v>
      </c>
      <c r="J36" s="8">
        <v>3.0364704043098305</v>
      </c>
      <c r="K36" s="8">
        <v>0.75707019438998957</v>
      </c>
      <c r="L36" s="8">
        <v>1.3595676978094626</v>
      </c>
      <c r="M36" s="8">
        <v>1.3063904036220402</v>
      </c>
      <c r="N36" s="8">
        <v>1.3091959293667417</v>
      </c>
      <c r="O36" s="8">
        <v>1.220431493180814</v>
      </c>
      <c r="P36" s="8">
        <v>1.2520536371494138</v>
      </c>
      <c r="Q36" s="8">
        <v>1.1930530120814333</v>
      </c>
      <c r="R36" s="8">
        <v>1.1789357821996713</v>
      </c>
      <c r="S36" s="8">
        <v>1.1707511646323812</v>
      </c>
      <c r="T36" s="8">
        <v>1.7620597248045855</v>
      </c>
      <c r="U36" s="8">
        <v>1.7911332576744017</v>
      </c>
      <c r="V36" s="8">
        <v>1.8627538346615344</v>
      </c>
      <c r="W36" s="8">
        <v>2.1428266945849854</v>
      </c>
      <c r="X36" s="8">
        <v>2.2985925487464502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1.8424851238342712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0.17902961264646536</v>
      </c>
      <c r="U37" s="8">
        <v>0.33596843839858165</v>
      </c>
      <c r="V37" s="8">
        <v>0.35958076592147603</v>
      </c>
      <c r="W37" s="8">
        <v>1.2567340757330504E-2</v>
      </c>
      <c r="X37" s="8">
        <v>1.0979095725044451E-2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2.216180487001119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5.6552018844249078E-3</v>
      </c>
      <c r="U41" s="8">
        <v>3.1694485914025797E-3</v>
      </c>
      <c r="V41" s="8">
        <v>4.5251263817961502E-3</v>
      </c>
      <c r="W41" s="8">
        <v>3.0830761109830922E-3</v>
      </c>
      <c r="X41" s="8">
        <v>4.2939932420245925E-3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14.480850005701683</v>
      </c>
      <c r="D43" s="8">
        <v>10.795835125879808</v>
      </c>
      <c r="E43" s="8">
        <v>9.2941958652710408</v>
      </c>
      <c r="F43" s="8">
        <v>9.9756050267809471</v>
      </c>
      <c r="G43" s="8">
        <v>9.428529323199383</v>
      </c>
      <c r="H43" s="8">
        <v>6.7220567151285939</v>
      </c>
      <c r="I43" s="8">
        <v>7.5101385104694813</v>
      </c>
      <c r="J43" s="8">
        <v>7.8936548449449004</v>
      </c>
      <c r="K43" s="8">
        <v>5.517344949769627</v>
      </c>
      <c r="L43" s="8">
        <v>5.1560467130707908</v>
      </c>
      <c r="M43" s="8">
        <v>4.2518722564860951</v>
      </c>
      <c r="N43" s="8">
        <v>3.5448635566522482</v>
      </c>
      <c r="O43" s="8">
        <v>2.6566326718600242</v>
      </c>
      <c r="P43" s="8">
        <v>4.060005639233558</v>
      </c>
      <c r="Q43" s="8">
        <v>2.5834794605331144</v>
      </c>
      <c r="R43" s="8">
        <v>3.8027489910298775</v>
      </c>
      <c r="S43" s="8">
        <v>6.9101581131593814</v>
      </c>
      <c r="T43" s="8">
        <v>10.809980297944298</v>
      </c>
      <c r="U43" s="8">
        <v>8.8334395701002801</v>
      </c>
      <c r="V43" s="8">
        <v>10.388905339642468</v>
      </c>
      <c r="W43" s="8">
        <v>7.8036582428917658</v>
      </c>
      <c r="X43" s="8">
        <v>13.102990595097523</v>
      </c>
    </row>
    <row r="44" spans="1:24" ht="11.25" customHeight="1" x14ac:dyDescent="0.2">
      <c r="A44" s="28" t="s">
        <v>74</v>
      </c>
      <c r="B44" s="7" t="s">
        <v>75</v>
      </c>
      <c r="C44" s="8">
        <v>37.409321219150918</v>
      </c>
      <c r="D44" s="8">
        <v>38.193661090889641</v>
      </c>
      <c r="E44" s="8">
        <v>37.900768911295195</v>
      </c>
      <c r="F44" s="8">
        <v>37.533703495873432</v>
      </c>
      <c r="G44" s="8">
        <v>37.238444292826649</v>
      </c>
      <c r="H44" s="8">
        <v>34.428936411189021</v>
      </c>
      <c r="I44" s="8">
        <v>33.994232571145467</v>
      </c>
      <c r="J44" s="8">
        <v>34.19842222223491</v>
      </c>
      <c r="K44" s="8">
        <v>32.519814039944322</v>
      </c>
      <c r="L44" s="8">
        <v>29.002578244946008</v>
      </c>
      <c r="M44" s="8">
        <v>28.564950413450209</v>
      </c>
      <c r="N44" s="8">
        <v>29.324489437931568</v>
      </c>
      <c r="O44" s="8">
        <v>24.732782973687275</v>
      </c>
      <c r="P44" s="8">
        <v>25.373624863058442</v>
      </c>
      <c r="Q44" s="8">
        <v>20.360407940093566</v>
      </c>
      <c r="R44" s="8">
        <v>23.263120405506925</v>
      </c>
      <c r="S44" s="8">
        <v>20.604171007101286</v>
      </c>
      <c r="T44" s="8">
        <v>21.292795793769216</v>
      </c>
      <c r="U44" s="8">
        <v>18.359838756317487</v>
      </c>
      <c r="V44" s="8">
        <v>18.609155851099992</v>
      </c>
      <c r="W44" s="8">
        <v>18.094317487018134</v>
      </c>
      <c r="X44" s="8">
        <v>18.962947519420435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0.81111825081244959</v>
      </c>
      <c r="I50" s="8">
        <v>0.80087697544609882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4.5367554649784168E-2</v>
      </c>
      <c r="U50" s="8">
        <v>9.4242238771943838E-3</v>
      </c>
      <c r="V50" s="8">
        <v>8.8420382093997805E-3</v>
      </c>
      <c r="W50" s="8">
        <v>9.4948059937366141E-3</v>
      </c>
      <c r="X50" s="8">
        <v>1.4713612371151564E-2</v>
      </c>
    </row>
    <row r="51" spans="1:24" ht="11.25" customHeight="1" x14ac:dyDescent="0.2">
      <c r="A51" s="25" t="s">
        <v>88</v>
      </c>
      <c r="B51" s="26" t="s">
        <v>89</v>
      </c>
      <c r="C51" s="27">
        <v>22.044872330641617</v>
      </c>
      <c r="D51" s="27">
        <v>24.97626185988614</v>
      </c>
      <c r="E51" s="27">
        <v>23.902903792511466</v>
      </c>
      <c r="F51" s="27">
        <v>33.439616135997802</v>
      </c>
      <c r="G51" s="27">
        <v>40.094607275908231</v>
      </c>
      <c r="H51" s="27">
        <v>33.845771550913234</v>
      </c>
      <c r="I51" s="27">
        <v>43.72787163281162</v>
      </c>
      <c r="J51" s="27">
        <v>56.800212134351128</v>
      </c>
      <c r="K51" s="27">
        <v>66.919716254935068</v>
      </c>
      <c r="L51" s="27">
        <v>64.040194844691541</v>
      </c>
      <c r="M51" s="27">
        <v>63.618271738424873</v>
      </c>
      <c r="N51" s="27">
        <v>56.864682270216505</v>
      </c>
      <c r="O51" s="27">
        <v>64.27571304349209</v>
      </c>
      <c r="P51" s="27">
        <v>74.196050613536372</v>
      </c>
      <c r="Q51" s="27">
        <v>78.980922154358765</v>
      </c>
      <c r="R51" s="27">
        <v>79.962298587705135</v>
      </c>
      <c r="S51" s="27">
        <v>88.384822767229693</v>
      </c>
      <c r="T51" s="27">
        <v>124.17921151983379</v>
      </c>
      <c r="U51" s="27">
        <v>119.00590115903059</v>
      </c>
      <c r="V51" s="27">
        <v>132.31025617983232</v>
      </c>
      <c r="W51" s="27">
        <v>126.82497573893514</v>
      </c>
      <c r="X51" s="27">
        <v>126.2294558514868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1.1411568624503559</v>
      </c>
      <c r="Q52" s="27">
        <f t="shared" si="14"/>
        <v>3.6734850187148678</v>
      </c>
      <c r="R52" s="27">
        <f t="shared" si="14"/>
        <v>3.136354918676211</v>
      </c>
      <c r="S52" s="27">
        <f t="shared" si="14"/>
        <v>5.4793788119117659</v>
      </c>
      <c r="T52" s="27">
        <f t="shared" si="14"/>
        <v>10.962410720512031</v>
      </c>
      <c r="U52" s="27">
        <f t="shared" si="14"/>
        <v>13.145568133045137</v>
      </c>
      <c r="V52" s="27">
        <f t="shared" si="14"/>
        <v>14.826716273774384</v>
      </c>
      <c r="W52" s="27">
        <f t="shared" si="14"/>
        <v>18.851728483618935</v>
      </c>
      <c r="X52" s="27">
        <f t="shared" si="14"/>
        <v>13.386659135399555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1.1411568624503559</v>
      </c>
      <c r="Q53" s="8">
        <v>3.6734850187148678</v>
      </c>
      <c r="R53" s="8">
        <v>3.136354918676211</v>
      </c>
      <c r="S53" s="8">
        <v>5.4793788119117659</v>
      </c>
      <c r="T53" s="8">
        <v>10.962410720512031</v>
      </c>
      <c r="U53" s="8">
        <v>13.145568133045137</v>
      </c>
      <c r="V53" s="8">
        <v>14.826716273774384</v>
      </c>
      <c r="W53" s="8">
        <v>18.851728483618935</v>
      </c>
      <c r="X53" s="8">
        <v>13.386659135399555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628.10160443553139</v>
      </c>
      <c r="D61" s="49">
        <f t="shared" si="15"/>
        <v>559.6983108629704</v>
      </c>
      <c r="E61" s="49">
        <f t="shared" si="15"/>
        <v>578.57816127656167</v>
      </c>
      <c r="F61" s="49">
        <f t="shared" si="15"/>
        <v>603.28351776914531</v>
      </c>
      <c r="G61" s="49">
        <f t="shared" si="15"/>
        <v>602.01571111964824</v>
      </c>
      <c r="H61" s="49">
        <f t="shared" si="15"/>
        <v>573.75818633002507</v>
      </c>
      <c r="I61" s="49">
        <f t="shared" si="15"/>
        <v>589.8916353606935</v>
      </c>
      <c r="J61" s="49">
        <f t="shared" si="15"/>
        <v>531.09475790280453</v>
      </c>
      <c r="K61" s="49">
        <f t="shared" si="15"/>
        <v>560.48641273788792</v>
      </c>
      <c r="L61" s="49">
        <f t="shared" si="15"/>
        <v>503.07614421781187</v>
      </c>
      <c r="M61" s="49">
        <f t="shared" si="15"/>
        <v>494.10679997800844</v>
      </c>
      <c r="N61" s="49">
        <f t="shared" si="15"/>
        <v>490.93524417779201</v>
      </c>
      <c r="O61" s="49">
        <f t="shared" si="15"/>
        <v>480.2760257599079</v>
      </c>
      <c r="P61" s="49">
        <f t="shared" si="15"/>
        <v>656.91826190631309</v>
      </c>
      <c r="Q61" s="49">
        <f t="shared" si="15"/>
        <v>622.32000428657852</v>
      </c>
      <c r="R61" s="49">
        <f t="shared" si="15"/>
        <v>616.63756554330996</v>
      </c>
      <c r="S61" s="49">
        <f t="shared" si="15"/>
        <v>688.17740182262696</v>
      </c>
      <c r="T61" s="49">
        <f t="shared" si="15"/>
        <v>984.86375037669666</v>
      </c>
      <c r="U61" s="49">
        <f t="shared" si="15"/>
        <v>1033.8054410036846</v>
      </c>
      <c r="V61" s="49">
        <f t="shared" si="15"/>
        <v>1051.7583617546322</v>
      </c>
      <c r="W61" s="49">
        <f t="shared" si="15"/>
        <v>1124.3519674409797</v>
      </c>
      <c r="X61" s="49">
        <f t="shared" si="15"/>
        <v>621.01194648555759</v>
      </c>
    </row>
    <row r="62" spans="1:24" ht="11.25" customHeight="1" x14ac:dyDescent="0.2">
      <c r="A62" s="50" t="s">
        <v>92</v>
      </c>
      <c r="B62" s="51" t="s">
        <v>93</v>
      </c>
      <c r="C62" s="52">
        <v>628.10160443553139</v>
      </c>
      <c r="D62" s="52">
        <v>559.6983108629704</v>
      </c>
      <c r="E62" s="52">
        <v>578.57816127656167</v>
      </c>
      <c r="F62" s="52">
        <v>603.28351776914531</v>
      </c>
      <c r="G62" s="52">
        <v>602.01571111964824</v>
      </c>
      <c r="H62" s="52">
        <v>573.75818633002507</v>
      </c>
      <c r="I62" s="52">
        <v>589.8916353606935</v>
      </c>
      <c r="J62" s="52">
        <v>531.09475790280453</v>
      </c>
      <c r="K62" s="52">
        <v>560.48641273788792</v>
      </c>
      <c r="L62" s="52">
        <v>502.85052289593062</v>
      </c>
      <c r="M62" s="52">
        <v>493.51591081525328</v>
      </c>
      <c r="N62" s="52">
        <v>490.05451400547622</v>
      </c>
      <c r="O62" s="52">
        <v>479.33793356263857</v>
      </c>
      <c r="P62" s="52">
        <v>655.8703974022136</v>
      </c>
      <c r="Q62" s="52">
        <v>621.16594843989594</v>
      </c>
      <c r="R62" s="52">
        <v>615.70355701919732</v>
      </c>
      <c r="S62" s="52">
        <v>686.98253584552538</v>
      </c>
      <c r="T62" s="52">
        <v>982.93596176639733</v>
      </c>
      <c r="U62" s="52">
        <v>1032.5044937881141</v>
      </c>
      <c r="V62" s="52">
        <v>1050.394755082933</v>
      </c>
      <c r="W62" s="52">
        <v>1122.9087619299687</v>
      </c>
      <c r="X62" s="52">
        <v>587.23986675868571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0.22562132188126621</v>
      </c>
      <c r="M64" s="52">
        <v>0.59088916275513848</v>
      </c>
      <c r="N64" s="52">
        <v>0.88073017231581963</v>
      </c>
      <c r="O64" s="52">
        <v>0.9380921972693258</v>
      </c>
      <c r="P64" s="52">
        <v>1.047864504099514</v>
      </c>
      <c r="Q64" s="52">
        <v>1.1540558466825857</v>
      </c>
      <c r="R64" s="52">
        <v>0.9340085241126016</v>
      </c>
      <c r="S64" s="52">
        <v>1.1948659771015853</v>
      </c>
      <c r="T64" s="52">
        <v>1.9277886102993533</v>
      </c>
      <c r="U64" s="52">
        <v>1.3009472155703246</v>
      </c>
      <c r="V64" s="52">
        <v>1.3636066716991375</v>
      </c>
      <c r="W64" s="52">
        <v>1.4432055110110455</v>
      </c>
      <c r="X64" s="52">
        <v>2.1157409684551429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31.656338758416723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1111.5451507151015</v>
      </c>
      <c r="D2" s="21">
        <f t="shared" ref="D2:X2" si="0">SUM(D3,D17,D22,D25,D26,D51,D52)</f>
        <v>1143.8957989886906</v>
      </c>
      <c r="E2" s="21">
        <f t="shared" si="0"/>
        <v>1096.3112142614129</v>
      </c>
      <c r="F2" s="21">
        <f t="shared" si="0"/>
        <v>1129.8371863713357</v>
      </c>
      <c r="G2" s="21">
        <f t="shared" si="0"/>
        <v>1159.9974296066148</v>
      </c>
      <c r="H2" s="21">
        <f t="shared" si="0"/>
        <v>1123.5103554622992</v>
      </c>
      <c r="I2" s="21">
        <f t="shared" si="0"/>
        <v>1033.4951378045066</v>
      </c>
      <c r="J2" s="21">
        <f t="shared" si="0"/>
        <v>966.00312040464382</v>
      </c>
      <c r="K2" s="21">
        <f t="shared" si="0"/>
        <v>865.19572661190023</v>
      </c>
      <c r="L2" s="21">
        <f t="shared" si="0"/>
        <v>939.86366253657422</v>
      </c>
      <c r="M2" s="21">
        <f t="shared" si="0"/>
        <v>1075.7126415496309</v>
      </c>
      <c r="N2" s="21">
        <f t="shared" si="0"/>
        <v>1139.1023134081995</v>
      </c>
      <c r="O2" s="21">
        <f t="shared" si="0"/>
        <v>1141.8178375566649</v>
      </c>
      <c r="P2" s="21">
        <f t="shared" si="0"/>
        <v>1232.8586568783969</v>
      </c>
      <c r="Q2" s="21">
        <f t="shared" si="0"/>
        <v>1258.0920300918488</v>
      </c>
      <c r="R2" s="21">
        <f t="shared" si="0"/>
        <v>1256.5194233703296</v>
      </c>
      <c r="S2" s="21">
        <f t="shared" si="0"/>
        <v>1207.7913245004709</v>
      </c>
      <c r="T2" s="21">
        <f t="shared" si="0"/>
        <v>1089.195626048363</v>
      </c>
      <c r="U2" s="21">
        <f t="shared" si="0"/>
        <v>962.19684525338198</v>
      </c>
      <c r="V2" s="21">
        <f t="shared" si="0"/>
        <v>1106.6243015120667</v>
      </c>
      <c r="W2" s="21">
        <f t="shared" si="0"/>
        <v>993.21615427237407</v>
      </c>
      <c r="X2" s="21">
        <f t="shared" si="0"/>
        <v>1101.2465611264124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967.38012281606314</v>
      </c>
      <c r="D3" s="24">
        <f t="shared" ref="D3:W3" si="2">SUM(D4,D8,D11)</f>
        <v>991.71459331288065</v>
      </c>
      <c r="E3" s="24">
        <f t="shared" si="2"/>
        <v>938.46032764713266</v>
      </c>
      <c r="F3" s="24">
        <f t="shared" si="2"/>
        <v>936.94617707266571</v>
      </c>
      <c r="G3" s="24">
        <f t="shared" si="2"/>
        <v>939.28908438084898</v>
      </c>
      <c r="H3" s="24">
        <f t="shared" si="2"/>
        <v>923.95986287997482</v>
      </c>
      <c r="I3" s="24">
        <f t="shared" si="2"/>
        <v>801.1993823254262</v>
      </c>
      <c r="J3" s="24">
        <f t="shared" si="2"/>
        <v>670.07031179442606</v>
      </c>
      <c r="K3" s="24">
        <f t="shared" si="2"/>
        <v>557.25144808449136</v>
      </c>
      <c r="L3" s="24">
        <f t="shared" si="2"/>
        <v>617.30439288515265</v>
      </c>
      <c r="M3" s="24">
        <f t="shared" si="2"/>
        <v>742.15015354763773</v>
      </c>
      <c r="N3" s="24">
        <f t="shared" si="2"/>
        <v>829.28417308198311</v>
      </c>
      <c r="O3" s="24">
        <f t="shared" si="2"/>
        <v>795.86390072671702</v>
      </c>
      <c r="P3" s="24">
        <f t="shared" si="2"/>
        <v>851.36824270208194</v>
      </c>
      <c r="Q3" s="24">
        <f t="shared" si="2"/>
        <v>849.55000154928882</v>
      </c>
      <c r="R3" s="24">
        <f t="shared" si="2"/>
        <v>824.06787885952201</v>
      </c>
      <c r="S3" s="24">
        <f t="shared" si="2"/>
        <v>727.92488581911789</v>
      </c>
      <c r="T3" s="24">
        <f t="shared" si="2"/>
        <v>613.05859798978622</v>
      </c>
      <c r="U3" s="24">
        <f t="shared" si="2"/>
        <v>495.93771183863322</v>
      </c>
      <c r="V3" s="24">
        <f t="shared" si="2"/>
        <v>556.4048386947336</v>
      </c>
      <c r="W3" s="24">
        <f t="shared" si="2"/>
        <v>472.64892918294652</v>
      </c>
      <c r="X3" s="24">
        <f t="shared" ref="X3" si="3">SUM(X4,X8,X11)</f>
        <v>524.300023514533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965.50340182451339</v>
      </c>
      <c r="D4" s="19">
        <f t="shared" ref="D4:W4" si="5">SUM(D5:D7)</f>
        <v>989.81402153415172</v>
      </c>
      <c r="E4" s="19">
        <f t="shared" si="5"/>
        <v>936.40212047786895</v>
      </c>
      <c r="F4" s="19">
        <f t="shared" si="5"/>
        <v>932.78218376053633</v>
      </c>
      <c r="G4" s="19">
        <f t="shared" si="5"/>
        <v>937.15119912369437</v>
      </c>
      <c r="H4" s="19">
        <f t="shared" si="5"/>
        <v>921.85906014624129</v>
      </c>
      <c r="I4" s="19">
        <f t="shared" si="5"/>
        <v>798.9903909472863</v>
      </c>
      <c r="J4" s="19">
        <f t="shared" si="5"/>
        <v>667.78314644097975</v>
      </c>
      <c r="K4" s="19">
        <f t="shared" si="5"/>
        <v>554.96915367905092</v>
      </c>
      <c r="L4" s="19">
        <f t="shared" si="5"/>
        <v>617.30439288515265</v>
      </c>
      <c r="M4" s="19">
        <f t="shared" si="5"/>
        <v>739.86242198835532</v>
      </c>
      <c r="N4" s="19">
        <f t="shared" si="5"/>
        <v>829.28417308198311</v>
      </c>
      <c r="O4" s="19">
        <f t="shared" si="5"/>
        <v>795.86390072671702</v>
      </c>
      <c r="P4" s="19">
        <f t="shared" si="5"/>
        <v>851.36824270208194</v>
      </c>
      <c r="Q4" s="19">
        <f t="shared" si="5"/>
        <v>849.55000154928882</v>
      </c>
      <c r="R4" s="19">
        <f t="shared" si="5"/>
        <v>824.06787885952201</v>
      </c>
      <c r="S4" s="19">
        <f t="shared" si="5"/>
        <v>727.92488581911789</v>
      </c>
      <c r="T4" s="19">
        <f t="shared" si="5"/>
        <v>613.05859798978622</v>
      </c>
      <c r="U4" s="19">
        <f t="shared" si="5"/>
        <v>495.93771183863322</v>
      </c>
      <c r="V4" s="19">
        <f t="shared" si="5"/>
        <v>556.4048386947336</v>
      </c>
      <c r="W4" s="19">
        <f t="shared" si="5"/>
        <v>472.64892918294652</v>
      </c>
      <c r="X4" s="19">
        <f t="shared" ref="X4" si="6">SUM(X5:X7)</f>
        <v>524.26735848801252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965.50340182451339</v>
      </c>
      <c r="D7" s="8">
        <v>989.81402153415172</v>
      </c>
      <c r="E7" s="8">
        <v>936.40212047786895</v>
      </c>
      <c r="F7" s="8">
        <v>932.78218376053633</v>
      </c>
      <c r="G7" s="8">
        <v>937.15119912369437</v>
      </c>
      <c r="H7" s="8">
        <v>921.85906014624129</v>
      </c>
      <c r="I7" s="8">
        <v>798.9903909472863</v>
      </c>
      <c r="J7" s="8">
        <v>667.78314644097975</v>
      </c>
      <c r="K7" s="8">
        <v>554.96915367905092</v>
      </c>
      <c r="L7" s="8">
        <v>617.30439288515265</v>
      </c>
      <c r="M7" s="8">
        <v>739.86242198835532</v>
      </c>
      <c r="N7" s="8">
        <v>829.28417308198311</v>
      </c>
      <c r="O7" s="8">
        <v>795.86390072671702</v>
      </c>
      <c r="P7" s="8">
        <v>851.36824270208194</v>
      </c>
      <c r="Q7" s="8">
        <v>849.55000154928882</v>
      </c>
      <c r="R7" s="8">
        <v>824.06787885952201</v>
      </c>
      <c r="S7" s="8">
        <v>727.92488581911789</v>
      </c>
      <c r="T7" s="8">
        <v>613.05859798978622</v>
      </c>
      <c r="U7" s="8">
        <v>495.93771183863322</v>
      </c>
      <c r="V7" s="8">
        <v>556.4048386947336</v>
      </c>
      <c r="W7" s="8">
        <v>472.64892918294652</v>
      </c>
      <c r="X7" s="8">
        <v>524.26735848801252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1.8767209915497931</v>
      </c>
      <c r="D11" s="19">
        <f t="shared" si="8"/>
        <v>1.9005717787289098</v>
      </c>
      <c r="E11" s="19">
        <f t="shared" si="8"/>
        <v>2.0582071692636954</v>
      </c>
      <c r="F11" s="19">
        <f t="shared" si="8"/>
        <v>4.163993312129433</v>
      </c>
      <c r="G11" s="19">
        <f t="shared" si="8"/>
        <v>2.1378852571545628</v>
      </c>
      <c r="H11" s="19">
        <f t="shared" si="8"/>
        <v>2.1008027337335675</v>
      </c>
      <c r="I11" s="19">
        <f t="shared" si="8"/>
        <v>2.2089913781399213</v>
      </c>
      <c r="J11" s="19">
        <f t="shared" si="8"/>
        <v>2.2871653534463641</v>
      </c>
      <c r="K11" s="19">
        <f t="shared" si="8"/>
        <v>2.2822944054404442</v>
      </c>
      <c r="L11" s="19">
        <f t="shared" si="8"/>
        <v>0</v>
      </c>
      <c r="M11" s="19">
        <f t="shared" si="8"/>
        <v>2.2877315592824612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3.2665026520435347E-2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1.8767209915497931</v>
      </c>
      <c r="D13" s="8">
        <v>1.9005717787289098</v>
      </c>
      <c r="E13" s="8">
        <v>2.0582071692636954</v>
      </c>
      <c r="F13" s="8">
        <v>4.163993312129433</v>
      </c>
      <c r="G13" s="8">
        <v>2.1378852571545628</v>
      </c>
      <c r="H13" s="8">
        <v>2.1008027337335675</v>
      </c>
      <c r="I13" s="8">
        <v>2.2089913781399213</v>
      </c>
      <c r="J13" s="8">
        <v>2.2871653534463641</v>
      </c>
      <c r="K13" s="8">
        <v>2.2822944054404442</v>
      </c>
      <c r="L13" s="8">
        <v>0</v>
      </c>
      <c r="M13" s="8">
        <v>2.2877315592824612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3.2665026520435347E-2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104.71013526087771</v>
      </c>
      <c r="D26" s="27">
        <f t="shared" si="11"/>
        <v>102.83299720625733</v>
      </c>
      <c r="E26" s="27">
        <f t="shared" si="11"/>
        <v>106.19374309789153</v>
      </c>
      <c r="F26" s="27">
        <f t="shared" si="11"/>
        <v>116.66940784630782</v>
      </c>
      <c r="G26" s="27">
        <f t="shared" si="11"/>
        <v>121.66198205083936</v>
      </c>
      <c r="H26" s="27">
        <f t="shared" si="11"/>
        <v>112.28073873766141</v>
      </c>
      <c r="I26" s="27">
        <f t="shared" si="11"/>
        <v>117.32322782882532</v>
      </c>
      <c r="J26" s="27">
        <f t="shared" si="11"/>
        <v>131.95192854832123</v>
      </c>
      <c r="K26" s="27">
        <f t="shared" si="11"/>
        <v>113.91063559746894</v>
      </c>
      <c r="L26" s="27">
        <f t="shared" si="11"/>
        <v>115.92010119109196</v>
      </c>
      <c r="M26" s="27">
        <f t="shared" si="11"/>
        <v>117.32230958162833</v>
      </c>
      <c r="N26" s="27">
        <f t="shared" si="11"/>
        <v>117.21058971497084</v>
      </c>
      <c r="O26" s="27">
        <f t="shared" si="11"/>
        <v>107.3614865269673</v>
      </c>
      <c r="P26" s="27">
        <f t="shared" si="11"/>
        <v>111.38086151832513</v>
      </c>
      <c r="Q26" s="27">
        <f t="shared" si="11"/>
        <v>93.175138474402843</v>
      </c>
      <c r="R26" s="27">
        <f t="shared" si="11"/>
        <v>110.63448327769653</v>
      </c>
      <c r="S26" s="27">
        <f t="shared" si="11"/>
        <v>113.17178610618325</v>
      </c>
      <c r="T26" s="27">
        <f t="shared" si="11"/>
        <v>96.566116874871454</v>
      </c>
      <c r="U26" s="27">
        <f t="shared" si="11"/>
        <v>85.28822843453473</v>
      </c>
      <c r="V26" s="27">
        <f t="shared" si="11"/>
        <v>96.962491973327033</v>
      </c>
      <c r="W26" s="27">
        <f t="shared" si="11"/>
        <v>84.696613764909586</v>
      </c>
      <c r="X26" s="27">
        <f t="shared" si="11"/>
        <v>114.48041595696367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104.71013526087771</v>
      </c>
      <c r="D33" s="19">
        <f t="shared" si="13"/>
        <v>102.83299720625733</v>
      </c>
      <c r="E33" s="19">
        <f t="shared" si="13"/>
        <v>106.19374309789153</v>
      </c>
      <c r="F33" s="19">
        <f t="shared" si="13"/>
        <v>116.66940784630782</v>
      </c>
      <c r="G33" s="19">
        <f t="shared" si="13"/>
        <v>121.66198205083936</v>
      </c>
      <c r="H33" s="19">
        <f t="shared" si="13"/>
        <v>112.28073873766141</v>
      </c>
      <c r="I33" s="19">
        <f t="shared" si="13"/>
        <v>117.32322782882532</v>
      </c>
      <c r="J33" s="19">
        <f t="shared" si="13"/>
        <v>131.95192854832123</v>
      </c>
      <c r="K33" s="19">
        <f t="shared" si="13"/>
        <v>113.91063559746894</v>
      </c>
      <c r="L33" s="19">
        <f t="shared" si="13"/>
        <v>115.92010119109196</v>
      </c>
      <c r="M33" s="19">
        <f t="shared" si="13"/>
        <v>117.32230958162833</v>
      </c>
      <c r="N33" s="19">
        <f t="shared" si="13"/>
        <v>117.21058971497084</v>
      </c>
      <c r="O33" s="19">
        <f t="shared" si="13"/>
        <v>107.3614865269673</v>
      </c>
      <c r="P33" s="19">
        <f t="shared" si="13"/>
        <v>111.38086151832513</v>
      </c>
      <c r="Q33" s="19">
        <f t="shared" si="13"/>
        <v>93.175138474402843</v>
      </c>
      <c r="R33" s="19">
        <f t="shared" si="13"/>
        <v>110.63448327769653</v>
      </c>
      <c r="S33" s="19">
        <f t="shared" si="13"/>
        <v>113.17178610618325</v>
      </c>
      <c r="T33" s="19">
        <f t="shared" si="13"/>
        <v>96.566116874871454</v>
      </c>
      <c r="U33" s="19">
        <f t="shared" si="13"/>
        <v>85.28822843453473</v>
      </c>
      <c r="V33" s="19">
        <f t="shared" si="13"/>
        <v>96.962491973327033</v>
      </c>
      <c r="W33" s="19">
        <f t="shared" si="13"/>
        <v>84.696613764909586</v>
      </c>
      <c r="X33" s="19">
        <f t="shared" si="13"/>
        <v>114.48041595696367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5.8033639926106844</v>
      </c>
      <c r="D36" s="8">
        <v>3.9987415046490447</v>
      </c>
      <c r="E36" s="8">
        <v>2.0570676495886793</v>
      </c>
      <c r="F36" s="8">
        <v>2.0890158883088175</v>
      </c>
      <c r="G36" s="8">
        <v>4.2767492507370628</v>
      </c>
      <c r="H36" s="8">
        <v>2.1631026775110751</v>
      </c>
      <c r="I36" s="8">
        <v>4.3469513954717458</v>
      </c>
      <c r="J36" s="8">
        <v>8.9021505556901701</v>
      </c>
      <c r="K36" s="8">
        <v>2.2275850456100112</v>
      </c>
      <c r="L36" s="8">
        <v>4.4457332621905374</v>
      </c>
      <c r="M36" s="8">
        <v>4.4989105563779592</v>
      </c>
      <c r="N36" s="8">
        <v>4.4961050306332586</v>
      </c>
      <c r="O36" s="8">
        <v>4.5848694668191863</v>
      </c>
      <c r="P36" s="8">
        <v>4.553247322850587</v>
      </c>
      <c r="Q36" s="8">
        <v>4.6122479479185667</v>
      </c>
      <c r="R36" s="8">
        <v>4.626365177800329</v>
      </c>
      <c r="S36" s="8">
        <v>4.6345497953676187</v>
      </c>
      <c r="T36" s="8">
        <v>5.0125329551954154</v>
      </c>
      <c r="U36" s="8">
        <v>5.2301551823255998</v>
      </c>
      <c r="V36" s="8">
        <v>5.8088936853384663</v>
      </c>
      <c r="W36" s="8">
        <v>6.4924335454150146</v>
      </c>
      <c r="X36" s="8">
        <v>7.6775931712535508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4.2974671561657303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0.5092857073535344</v>
      </c>
      <c r="U37" s="8">
        <v>0.9810364816014181</v>
      </c>
      <c r="V37" s="8">
        <v>1.121332514078524</v>
      </c>
      <c r="W37" s="8">
        <v>3.8077099242669485E-2</v>
      </c>
      <c r="X37" s="8">
        <v>3.6671584274955552E-2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4.0821732329988807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1.6087358115575094E-2</v>
      </c>
      <c r="U41" s="8">
        <v>9.2548714085974211E-3</v>
      </c>
      <c r="V41" s="8">
        <v>1.4111353618203849E-2</v>
      </c>
      <c r="W41" s="8">
        <v>9.3412438890169078E-3</v>
      </c>
      <c r="X41" s="8">
        <v>1.4342486757975408E-2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25.917155414419064</v>
      </c>
      <c r="D43" s="8">
        <v>21.330458712497904</v>
      </c>
      <c r="E43" s="8">
        <v>20.085911479598025</v>
      </c>
      <c r="F43" s="8">
        <v>22.738197337706659</v>
      </c>
      <c r="G43" s="8">
        <v>23.29144997292893</v>
      </c>
      <c r="H43" s="8">
        <v>17.332511802151771</v>
      </c>
      <c r="I43" s="8">
        <v>19.746207059945124</v>
      </c>
      <c r="J43" s="8">
        <v>22.788796374865964</v>
      </c>
      <c r="K43" s="8">
        <v>15.997535551803216</v>
      </c>
      <c r="L43" s="8">
        <v>16.637070013847413</v>
      </c>
      <c r="M43" s="8">
        <v>14.452225598700547</v>
      </c>
      <c r="N43" s="8">
        <v>12.006881242269156</v>
      </c>
      <c r="O43" s="8">
        <v>9.8614619538353825</v>
      </c>
      <c r="P43" s="8">
        <v>14.553300978532977</v>
      </c>
      <c r="Q43" s="8">
        <v>9.8511746265778051</v>
      </c>
      <c r="R43" s="8">
        <v>14.719269465403142</v>
      </c>
      <c r="S43" s="8">
        <v>26.973314437916919</v>
      </c>
      <c r="T43" s="8">
        <v>30.327517522625914</v>
      </c>
      <c r="U43" s="8">
        <v>25.429061519393798</v>
      </c>
      <c r="V43" s="8">
        <v>31.958968949601218</v>
      </c>
      <c r="W43" s="8">
        <v>23.305009969374758</v>
      </c>
      <c r="X43" s="8">
        <v>43.363992726468744</v>
      </c>
    </row>
    <row r="44" spans="1:24" ht="11.25" customHeight="1" x14ac:dyDescent="0.2">
      <c r="A44" s="28" t="s">
        <v>74</v>
      </c>
      <c r="B44" s="7" t="s">
        <v>75</v>
      </c>
      <c r="C44" s="8">
        <v>68.907442620849082</v>
      </c>
      <c r="D44" s="8">
        <v>77.503796989110384</v>
      </c>
      <c r="E44" s="8">
        <v>84.050763968704828</v>
      </c>
      <c r="F44" s="8">
        <v>87.544727464126609</v>
      </c>
      <c r="G44" s="8">
        <v>94.093782827173357</v>
      </c>
      <c r="H44" s="8">
        <v>90.649494548811006</v>
      </c>
      <c r="I44" s="8">
        <v>91.08419838885456</v>
      </c>
      <c r="J44" s="8">
        <v>100.26098161776511</v>
      </c>
      <c r="K44" s="8">
        <v>95.685515000055716</v>
      </c>
      <c r="L44" s="8">
        <v>94.837297915054009</v>
      </c>
      <c r="M44" s="8">
        <v>98.371173426549817</v>
      </c>
      <c r="N44" s="8">
        <v>100.70760344206842</v>
      </c>
      <c r="O44" s="8">
        <v>92.915155106312724</v>
      </c>
      <c r="P44" s="8">
        <v>92.274313216941565</v>
      </c>
      <c r="Q44" s="8">
        <v>78.711715899906466</v>
      </c>
      <c r="R44" s="8">
        <v>91.288848634493064</v>
      </c>
      <c r="S44" s="8">
        <v>81.563921872898717</v>
      </c>
      <c r="T44" s="8">
        <v>60.571636206230806</v>
      </c>
      <c r="U44" s="8">
        <v>53.611201403682507</v>
      </c>
      <c r="V44" s="8">
        <v>58.031612068900017</v>
      </c>
      <c r="W44" s="8">
        <v>54.822984112981871</v>
      </c>
      <c r="X44" s="8">
        <v>63.338670640579593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2.1356297091875502</v>
      </c>
      <c r="I50" s="8">
        <v>2.145870984553901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0.12905712535021582</v>
      </c>
      <c r="U50" s="8">
        <v>2.75189761228056E-2</v>
      </c>
      <c r="V50" s="8">
        <v>2.7573401790600225E-2</v>
      </c>
      <c r="W50" s="8">
        <v>2.8767794006263388E-2</v>
      </c>
      <c r="X50" s="8">
        <v>4.9145347628848424E-2</v>
      </c>
    </row>
    <row r="51" spans="1:24" ht="11.25" customHeight="1" x14ac:dyDescent="0.2">
      <c r="A51" s="25" t="s">
        <v>88</v>
      </c>
      <c r="B51" s="26" t="s">
        <v>89</v>
      </c>
      <c r="C51" s="27">
        <v>39.454892638160473</v>
      </c>
      <c r="D51" s="27">
        <v>49.348208469552766</v>
      </c>
      <c r="E51" s="27">
        <v>51.657143516388771</v>
      </c>
      <c r="F51" s="27">
        <v>76.221601452362108</v>
      </c>
      <c r="G51" s="27">
        <v>99.046363174926412</v>
      </c>
      <c r="H51" s="27">
        <v>87.269753844663057</v>
      </c>
      <c r="I51" s="27">
        <v>114.97252765025519</v>
      </c>
      <c r="J51" s="27">
        <v>163.98088006189653</v>
      </c>
      <c r="K51" s="27">
        <v>194.03364292993996</v>
      </c>
      <c r="L51" s="27">
        <v>206.63916846032964</v>
      </c>
      <c r="M51" s="27">
        <v>216.24017842036471</v>
      </c>
      <c r="N51" s="27">
        <v>192.60755061124553</v>
      </c>
      <c r="O51" s="27">
        <v>238.59245030298064</v>
      </c>
      <c r="P51" s="27">
        <v>265.95959512044021</v>
      </c>
      <c r="Q51" s="27">
        <v>301.16548948687199</v>
      </c>
      <c r="R51" s="27">
        <v>309.50941615178749</v>
      </c>
      <c r="S51" s="27">
        <v>345.00391698708142</v>
      </c>
      <c r="T51" s="27">
        <v>348.38613110421721</v>
      </c>
      <c r="U51" s="27">
        <v>342.58550791325922</v>
      </c>
      <c r="V51" s="27">
        <v>407.0206851177806</v>
      </c>
      <c r="W51" s="27">
        <v>378.75278900813697</v>
      </c>
      <c r="X51" s="27">
        <v>417.75296759031505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4.1499575375496445</v>
      </c>
      <c r="Q52" s="27">
        <f t="shared" si="14"/>
        <v>14.201400581285135</v>
      </c>
      <c r="R52" s="27">
        <f t="shared" si="14"/>
        <v>12.307645081323791</v>
      </c>
      <c r="S52" s="27">
        <f t="shared" si="14"/>
        <v>21.690735588088231</v>
      </c>
      <c r="T52" s="27">
        <f t="shared" si="14"/>
        <v>31.184780079487957</v>
      </c>
      <c r="U52" s="27">
        <f t="shared" si="14"/>
        <v>38.385397066954859</v>
      </c>
      <c r="V52" s="27">
        <f t="shared" si="14"/>
        <v>46.236285726225589</v>
      </c>
      <c r="W52" s="27">
        <f t="shared" si="14"/>
        <v>57.117822316381051</v>
      </c>
      <c r="X52" s="27">
        <f t="shared" si="14"/>
        <v>44.713154064600438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4.1499575375496445</v>
      </c>
      <c r="Q53" s="8">
        <v>14.201400581285135</v>
      </c>
      <c r="R53" s="8">
        <v>12.307645081323791</v>
      </c>
      <c r="S53" s="8">
        <v>21.690735588088231</v>
      </c>
      <c r="T53" s="8">
        <v>31.184780079487957</v>
      </c>
      <c r="U53" s="8">
        <v>38.385397066954859</v>
      </c>
      <c r="V53" s="8">
        <v>46.236285726225589</v>
      </c>
      <c r="W53" s="8">
        <v>57.117822316381051</v>
      </c>
      <c r="X53" s="8">
        <v>44.713154064600438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1156.9543059644684</v>
      </c>
      <c r="D61" s="49">
        <f t="shared" si="15"/>
        <v>1135.757689137029</v>
      </c>
      <c r="E61" s="49">
        <f t="shared" si="15"/>
        <v>1283.0857491234383</v>
      </c>
      <c r="F61" s="49">
        <f t="shared" si="15"/>
        <v>1407.1164374308544</v>
      </c>
      <c r="G61" s="49">
        <f t="shared" si="15"/>
        <v>1521.1681544803519</v>
      </c>
      <c r="H61" s="49">
        <f t="shared" si="15"/>
        <v>1510.6737240699749</v>
      </c>
      <c r="I61" s="49">
        <f t="shared" si="15"/>
        <v>1580.5565438393062</v>
      </c>
      <c r="J61" s="49">
        <f t="shared" si="15"/>
        <v>1557.0332868971955</v>
      </c>
      <c r="K61" s="49">
        <f t="shared" si="15"/>
        <v>1649.1616768621118</v>
      </c>
      <c r="L61" s="49">
        <f t="shared" si="15"/>
        <v>1645.0295813900573</v>
      </c>
      <c r="M61" s="49">
        <f t="shared" si="15"/>
        <v>1701.5646713858157</v>
      </c>
      <c r="N61" s="49">
        <f t="shared" si="15"/>
        <v>1685.9524463192133</v>
      </c>
      <c r="O61" s="49">
        <f t="shared" si="15"/>
        <v>1804.2402793193119</v>
      </c>
      <c r="P61" s="49">
        <f t="shared" si="15"/>
        <v>2388.9096377099086</v>
      </c>
      <c r="Q61" s="49">
        <f t="shared" si="15"/>
        <v>2405.7786754427598</v>
      </c>
      <c r="R61" s="49">
        <f t="shared" si="15"/>
        <v>2419.7515229477444</v>
      </c>
      <c r="S61" s="49">
        <f t="shared" si="15"/>
        <v>2724.1614943559071</v>
      </c>
      <c r="T61" s="49">
        <f t="shared" si="15"/>
        <v>2801.5672861869784</v>
      </c>
      <c r="U61" s="49">
        <f t="shared" si="15"/>
        <v>3018.6847509644017</v>
      </c>
      <c r="V61" s="49">
        <f t="shared" si="15"/>
        <v>3279.7921233219108</v>
      </c>
      <c r="W61" s="49">
        <f t="shared" si="15"/>
        <v>3406.5499359218188</v>
      </c>
      <c r="X61" s="49">
        <f t="shared" si="15"/>
        <v>2074.1944891529565</v>
      </c>
    </row>
    <row r="62" spans="1:24" ht="11.25" customHeight="1" x14ac:dyDescent="0.2">
      <c r="A62" s="50" t="s">
        <v>92</v>
      </c>
      <c r="B62" s="51" t="s">
        <v>93</v>
      </c>
      <c r="C62" s="52">
        <v>1156.9543059644684</v>
      </c>
      <c r="D62" s="52">
        <v>1135.757689137029</v>
      </c>
      <c r="E62" s="52">
        <v>1283.0857491234383</v>
      </c>
      <c r="F62" s="52">
        <v>1407.1164374308544</v>
      </c>
      <c r="G62" s="52">
        <v>1521.1681544803519</v>
      </c>
      <c r="H62" s="52">
        <v>1510.6737240699749</v>
      </c>
      <c r="I62" s="52">
        <v>1580.5565438393062</v>
      </c>
      <c r="J62" s="52">
        <v>1557.0332868971955</v>
      </c>
      <c r="K62" s="52">
        <v>1649.1616768621118</v>
      </c>
      <c r="L62" s="52">
        <v>1644.3015667040693</v>
      </c>
      <c r="M62" s="52">
        <v>1699.5562235847469</v>
      </c>
      <c r="N62" s="52">
        <v>1682.9693067945243</v>
      </c>
      <c r="O62" s="52">
        <v>1800.7580664373615</v>
      </c>
      <c r="P62" s="52">
        <v>2385.153512997786</v>
      </c>
      <c r="Q62" s="52">
        <v>2401.3780963601039</v>
      </c>
      <c r="R62" s="52">
        <v>2416.1362637808033</v>
      </c>
      <c r="S62" s="52">
        <v>2719.4974193544749</v>
      </c>
      <c r="T62" s="52">
        <v>2796.1588542336021</v>
      </c>
      <c r="U62" s="52">
        <v>3014.9396790118863</v>
      </c>
      <c r="V62" s="52">
        <v>3275.5973153170667</v>
      </c>
      <c r="W62" s="52">
        <v>3402.2399164700309</v>
      </c>
      <c r="X62" s="52">
        <v>1961.456280441314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0.72801468598794949</v>
      </c>
      <c r="M64" s="52">
        <v>2.008447801068709</v>
      </c>
      <c r="N64" s="52">
        <v>2.983139524689097</v>
      </c>
      <c r="O64" s="52">
        <v>3.4822128819504035</v>
      </c>
      <c r="P64" s="52">
        <v>3.7561247121223911</v>
      </c>
      <c r="Q64" s="52">
        <v>4.4005790826559306</v>
      </c>
      <c r="R64" s="52">
        <v>3.6152591669411231</v>
      </c>
      <c r="S64" s="52">
        <v>4.6640750014321046</v>
      </c>
      <c r="T64" s="52">
        <v>5.4084319533764926</v>
      </c>
      <c r="U64" s="52">
        <v>3.7450719525153553</v>
      </c>
      <c r="V64" s="52">
        <v>4.1948080048442895</v>
      </c>
      <c r="W64" s="52">
        <v>4.3100194517879649</v>
      </c>
      <c r="X64" s="52">
        <v>7.0019874700595297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105.73622124158327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10.619420331077185</v>
      </c>
      <c r="D2" s="21">
        <f t="shared" ref="D2:X2" si="0">SUM(D3,D17,D22,D25,D26,D51,D52)</f>
        <v>9.685505472183376</v>
      </c>
      <c r="E2" s="21">
        <f t="shared" si="0"/>
        <v>8.8679967862306839</v>
      </c>
      <c r="F2" s="21">
        <f t="shared" si="0"/>
        <v>10.164539687152484</v>
      </c>
      <c r="G2" s="21">
        <f t="shared" si="0"/>
        <v>12.234859893037024</v>
      </c>
      <c r="H2" s="21">
        <f t="shared" si="0"/>
        <v>8.6660046471433514</v>
      </c>
      <c r="I2" s="21">
        <f t="shared" si="0"/>
        <v>9.6903851465186079</v>
      </c>
      <c r="J2" s="21">
        <f t="shared" si="0"/>
        <v>9.6744280239414877</v>
      </c>
      <c r="K2" s="21">
        <f t="shared" si="0"/>
        <v>10.361250673552192</v>
      </c>
      <c r="L2" s="21">
        <f t="shared" si="0"/>
        <v>8.9443614080607166</v>
      </c>
      <c r="M2" s="21">
        <f t="shared" si="0"/>
        <v>8.7341709060238681</v>
      </c>
      <c r="N2" s="21">
        <f t="shared" si="0"/>
        <v>8.366231959616524</v>
      </c>
      <c r="O2" s="21">
        <f t="shared" si="0"/>
        <v>7.9613323878318596</v>
      </c>
      <c r="P2" s="21">
        <f t="shared" si="0"/>
        <v>12.296636568256794</v>
      </c>
      <c r="Q2" s="21">
        <f t="shared" si="0"/>
        <v>12.61081463165846</v>
      </c>
      <c r="R2" s="21">
        <f t="shared" si="0"/>
        <v>13.125535724074402</v>
      </c>
      <c r="S2" s="21">
        <f t="shared" si="0"/>
        <v>16.077827334612738</v>
      </c>
      <c r="T2" s="21">
        <f t="shared" si="0"/>
        <v>17.396479955378815</v>
      </c>
      <c r="U2" s="21">
        <f t="shared" si="0"/>
        <v>17.197354198216264</v>
      </c>
      <c r="V2" s="21">
        <f t="shared" si="0"/>
        <v>19.449390693143386</v>
      </c>
      <c r="W2" s="21">
        <f t="shared" si="0"/>
        <v>17.958980480661534</v>
      </c>
      <c r="X2" s="21">
        <f t="shared" si="0"/>
        <v>9.8314711966320996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4.2101352998792674</v>
      </c>
      <c r="D26" s="27">
        <f t="shared" si="11"/>
        <v>2.9230358016222819</v>
      </c>
      <c r="E26" s="27">
        <f t="shared" si="11"/>
        <v>2.4827740951309241</v>
      </c>
      <c r="F26" s="27">
        <f t="shared" si="11"/>
        <v>2.3355272755123959</v>
      </c>
      <c r="G26" s="27">
        <f t="shared" si="11"/>
        <v>2.3293503438716812</v>
      </c>
      <c r="H26" s="27">
        <f t="shared" si="11"/>
        <v>1.4359500427196337</v>
      </c>
      <c r="I26" s="27">
        <f t="shared" si="11"/>
        <v>1.4203544295853976</v>
      </c>
      <c r="J26" s="27">
        <f t="shared" si="11"/>
        <v>1.1804302201891252</v>
      </c>
      <c r="K26" s="27">
        <f t="shared" si="11"/>
        <v>0.78918985842715861</v>
      </c>
      <c r="L26" s="27">
        <f t="shared" si="11"/>
        <v>0.66647471308180106</v>
      </c>
      <c r="M26" s="27">
        <f t="shared" si="11"/>
        <v>0.54717106481335154</v>
      </c>
      <c r="N26" s="27">
        <f t="shared" si="11"/>
        <v>0.49093484107859581</v>
      </c>
      <c r="O26" s="27">
        <f t="shared" si="11"/>
        <v>0.31599573430459216</v>
      </c>
      <c r="P26" s="27">
        <f t="shared" si="11"/>
        <v>0.63796230223345896</v>
      </c>
      <c r="Q26" s="27">
        <f t="shared" si="11"/>
        <v>0.39943627288907546</v>
      </c>
      <c r="R26" s="27">
        <f t="shared" si="11"/>
        <v>0.59587046356697515</v>
      </c>
      <c r="S26" s="27">
        <f t="shared" si="11"/>
        <v>1.1658570889236979</v>
      </c>
      <c r="T26" s="27">
        <f t="shared" si="11"/>
        <v>1.3931160194297945</v>
      </c>
      <c r="U26" s="27">
        <f t="shared" si="11"/>
        <v>1.1883023505059214</v>
      </c>
      <c r="V26" s="27">
        <f t="shared" si="11"/>
        <v>1.4159710307562947</v>
      </c>
      <c r="W26" s="27">
        <f t="shared" si="11"/>
        <v>1.0409802277334594</v>
      </c>
      <c r="X26" s="27">
        <f t="shared" si="11"/>
        <v>0.92456335843373516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4.2101352998792674</v>
      </c>
      <c r="D33" s="19">
        <f t="shared" si="13"/>
        <v>2.9230358016222819</v>
      </c>
      <c r="E33" s="19">
        <f t="shared" si="13"/>
        <v>2.4827740951309241</v>
      </c>
      <c r="F33" s="19">
        <f t="shared" si="13"/>
        <v>2.3355272755123959</v>
      </c>
      <c r="G33" s="19">
        <f t="shared" si="13"/>
        <v>2.3293503438716812</v>
      </c>
      <c r="H33" s="19">
        <f t="shared" si="13"/>
        <v>1.4359500427196337</v>
      </c>
      <c r="I33" s="19">
        <f t="shared" si="13"/>
        <v>1.4203544295853976</v>
      </c>
      <c r="J33" s="19">
        <f t="shared" si="13"/>
        <v>1.1804302201891252</v>
      </c>
      <c r="K33" s="19">
        <f t="shared" si="13"/>
        <v>0.78918985842715861</v>
      </c>
      <c r="L33" s="19">
        <f t="shared" si="13"/>
        <v>0.66647471308180106</v>
      </c>
      <c r="M33" s="19">
        <f t="shared" si="13"/>
        <v>0.54717106481335154</v>
      </c>
      <c r="N33" s="19">
        <f t="shared" si="13"/>
        <v>0.49093484107859581</v>
      </c>
      <c r="O33" s="19">
        <f t="shared" si="13"/>
        <v>0.31599573430459216</v>
      </c>
      <c r="P33" s="19">
        <f t="shared" si="13"/>
        <v>0.63796230223345896</v>
      </c>
      <c r="Q33" s="19">
        <f t="shared" si="13"/>
        <v>0.39943627288907546</v>
      </c>
      <c r="R33" s="19">
        <f t="shared" si="13"/>
        <v>0.59587046356697515</v>
      </c>
      <c r="S33" s="19">
        <f t="shared" si="13"/>
        <v>1.1658570889236979</v>
      </c>
      <c r="T33" s="19">
        <f t="shared" si="13"/>
        <v>1.3931160194297945</v>
      </c>
      <c r="U33" s="19">
        <f t="shared" si="13"/>
        <v>1.1883023505059214</v>
      </c>
      <c r="V33" s="19">
        <f t="shared" si="13"/>
        <v>1.4159710307562947</v>
      </c>
      <c r="W33" s="19">
        <f t="shared" si="13"/>
        <v>1.0409802277334594</v>
      </c>
      <c r="X33" s="19">
        <f t="shared" si="13"/>
        <v>0.92456335843373516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4.2101352998792674</v>
      </c>
      <c r="D43" s="8">
        <v>2.9230358016222819</v>
      </c>
      <c r="E43" s="8">
        <v>2.4827740951309241</v>
      </c>
      <c r="F43" s="8">
        <v>2.3355272755123959</v>
      </c>
      <c r="G43" s="8">
        <v>2.3293503438716812</v>
      </c>
      <c r="H43" s="8">
        <v>1.4359500427196337</v>
      </c>
      <c r="I43" s="8">
        <v>1.4203544295853976</v>
      </c>
      <c r="J43" s="8">
        <v>1.1804302201891252</v>
      </c>
      <c r="K43" s="8">
        <v>0.78918985842715861</v>
      </c>
      <c r="L43" s="8">
        <v>0.66647471308180106</v>
      </c>
      <c r="M43" s="8">
        <v>0.54717106481335154</v>
      </c>
      <c r="N43" s="8">
        <v>0.49093484107859581</v>
      </c>
      <c r="O43" s="8">
        <v>0.31599573430459216</v>
      </c>
      <c r="P43" s="8">
        <v>0.63796230223345896</v>
      </c>
      <c r="Q43" s="8">
        <v>0.39943627288907546</v>
      </c>
      <c r="R43" s="8">
        <v>0.59587046356697515</v>
      </c>
      <c r="S43" s="8">
        <v>1.1658570889236979</v>
      </c>
      <c r="T43" s="8">
        <v>1.3931160194297945</v>
      </c>
      <c r="U43" s="8">
        <v>1.1883023505059214</v>
      </c>
      <c r="V43" s="8">
        <v>1.4159710307562947</v>
      </c>
      <c r="W43" s="8">
        <v>1.0409802277334594</v>
      </c>
      <c r="X43" s="8">
        <v>0.92456335843373516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6.4092850311979177</v>
      </c>
      <c r="D51" s="27">
        <v>6.7624696705610932</v>
      </c>
      <c r="E51" s="27">
        <v>6.3852226910997594</v>
      </c>
      <c r="F51" s="27">
        <v>7.829012411640087</v>
      </c>
      <c r="G51" s="27">
        <v>9.9055095491653429</v>
      </c>
      <c r="H51" s="27">
        <v>7.2300546044237173</v>
      </c>
      <c r="I51" s="27">
        <v>8.2700307169332099</v>
      </c>
      <c r="J51" s="27">
        <v>8.4939978037523627</v>
      </c>
      <c r="K51" s="27">
        <v>9.5720608151250328</v>
      </c>
      <c r="L51" s="27">
        <v>8.2778866949789158</v>
      </c>
      <c r="M51" s="27">
        <v>8.1869998412105165</v>
      </c>
      <c r="N51" s="27">
        <v>7.8752971185379286</v>
      </c>
      <c r="O51" s="27">
        <v>7.6453366535272673</v>
      </c>
      <c r="P51" s="27">
        <v>11.658674266023334</v>
      </c>
      <c r="Q51" s="27">
        <v>12.211378358769384</v>
      </c>
      <c r="R51" s="27">
        <v>12.529665260507427</v>
      </c>
      <c r="S51" s="27">
        <v>14.911970245689039</v>
      </c>
      <c r="T51" s="27">
        <v>16.003363935949022</v>
      </c>
      <c r="U51" s="27">
        <v>16.009051847710342</v>
      </c>
      <c r="V51" s="27">
        <v>18.033419662387089</v>
      </c>
      <c r="W51" s="27">
        <v>16.918000252928074</v>
      </c>
      <c r="X51" s="27">
        <v>8.9069078381983644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2.9163992130784477E-2</v>
      </c>
      <c r="M61" s="49">
        <f t="shared" si="15"/>
        <v>7.604119617615232E-2</v>
      </c>
      <c r="N61" s="49">
        <f t="shared" si="15"/>
        <v>0.12197398299508301</v>
      </c>
      <c r="O61" s="49">
        <f t="shared" si="15"/>
        <v>0.11158228078027176</v>
      </c>
      <c r="P61" s="49">
        <f t="shared" si="15"/>
        <v>0.16465446377809606</v>
      </c>
      <c r="Q61" s="49">
        <f t="shared" si="15"/>
        <v>0.17843059066148512</v>
      </c>
      <c r="R61" s="49">
        <f t="shared" si="15"/>
        <v>0.14635414894627463</v>
      </c>
      <c r="S61" s="49">
        <f t="shared" si="15"/>
        <v>0.20159350146630928</v>
      </c>
      <c r="T61" s="49">
        <f t="shared" si="15"/>
        <v>0.24844015632415611</v>
      </c>
      <c r="U61" s="49">
        <f t="shared" si="15"/>
        <v>0.17500755191432207</v>
      </c>
      <c r="V61" s="49">
        <f t="shared" si="15"/>
        <v>0.18585476345657398</v>
      </c>
      <c r="W61" s="49">
        <f t="shared" si="15"/>
        <v>0.19251847720098816</v>
      </c>
      <c r="X61" s="49">
        <f t="shared" si="15"/>
        <v>0.149289321485327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2.9163992130784477E-2</v>
      </c>
      <c r="M64" s="52">
        <v>7.604119617615232E-2</v>
      </c>
      <c r="N64" s="52">
        <v>0.12197398299508301</v>
      </c>
      <c r="O64" s="52">
        <v>0.11158228078027176</v>
      </c>
      <c r="P64" s="52">
        <v>0.16465446377809606</v>
      </c>
      <c r="Q64" s="52">
        <v>0.17843059066148512</v>
      </c>
      <c r="R64" s="52">
        <v>0.14635414894627463</v>
      </c>
      <c r="S64" s="52">
        <v>0.20159350146630928</v>
      </c>
      <c r="T64" s="52">
        <v>0.24844015632415611</v>
      </c>
      <c r="U64" s="52">
        <v>0.17500755191432207</v>
      </c>
      <c r="V64" s="52">
        <v>0.18585476345657398</v>
      </c>
      <c r="W64" s="52">
        <v>0.19251847720098816</v>
      </c>
      <c r="X64" s="52">
        <v>0.149289321485327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5691.1240970136641</v>
      </c>
      <c r="D2" s="21">
        <f t="shared" ref="D2:X2" si="0">SUM(D3,D17,D22,D25,D26,D51,D52)</f>
        <v>5403.4957652511512</v>
      </c>
      <c r="E2" s="21">
        <f t="shared" si="0"/>
        <v>5689.7187003116005</v>
      </c>
      <c r="F2" s="21">
        <f t="shared" si="0"/>
        <v>5549.7355373238788</v>
      </c>
      <c r="G2" s="21">
        <f t="shared" si="0"/>
        <v>5287.8425843947807</v>
      </c>
      <c r="H2" s="21">
        <f t="shared" si="0"/>
        <v>5231.5236873378008</v>
      </c>
      <c r="I2" s="21">
        <f t="shared" si="0"/>
        <v>4708.5982065531125</v>
      </c>
      <c r="J2" s="21">
        <f t="shared" si="0"/>
        <v>4788.495541657976</v>
      </c>
      <c r="K2" s="21">
        <f t="shared" si="0"/>
        <v>4328.8950943413083</v>
      </c>
      <c r="L2" s="21">
        <f t="shared" si="0"/>
        <v>4097.1668470043533</v>
      </c>
      <c r="M2" s="21">
        <f t="shared" si="0"/>
        <v>4095.4010505350116</v>
      </c>
      <c r="N2" s="21">
        <f t="shared" si="0"/>
        <v>4054.4089084243769</v>
      </c>
      <c r="O2" s="21">
        <f t="shared" si="0"/>
        <v>4207.9397380913888</v>
      </c>
      <c r="P2" s="21">
        <f t="shared" si="0"/>
        <v>4037.2015988186522</v>
      </c>
      <c r="Q2" s="21">
        <f t="shared" si="0"/>
        <v>4020.3253925716131</v>
      </c>
      <c r="R2" s="21">
        <f t="shared" si="0"/>
        <v>3813.5217804829517</v>
      </c>
      <c r="S2" s="21">
        <f t="shared" si="0"/>
        <v>3990.2240449282872</v>
      </c>
      <c r="T2" s="21">
        <f t="shared" si="0"/>
        <v>4176.8089594572002</v>
      </c>
      <c r="U2" s="21">
        <f t="shared" si="0"/>
        <v>4553.2900351181434</v>
      </c>
      <c r="V2" s="21">
        <f t="shared" si="0"/>
        <v>4466.0591452893213</v>
      </c>
      <c r="W2" s="21">
        <f t="shared" si="0"/>
        <v>4200.4686834585182</v>
      </c>
      <c r="X2" s="21">
        <f t="shared" si="0"/>
        <v>4173.4622462760635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4306.4323751736647</v>
      </c>
      <c r="D3" s="24">
        <f t="shared" si="1"/>
        <v>3953.1109525311504</v>
      </c>
      <c r="E3" s="24">
        <f t="shared" si="1"/>
        <v>4149.1520105516011</v>
      </c>
      <c r="F3" s="24">
        <f t="shared" si="1"/>
        <v>3860.8921480038789</v>
      </c>
      <c r="G3" s="24">
        <f t="shared" si="1"/>
        <v>3564.32695679478</v>
      </c>
      <c r="H3" s="24">
        <f t="shared" si="1"/>
        <v>3508.1726416577999</v>
      </c>
      <c r="I3" s="24">
        <f t="shared" si="1"/>
        <v>3020.3590639131125</v>
      </c>
      <c r="J3" s="24">
        <f t="shared" si="1"/>
        <v>3050.8512424579762</v>
      </c>
      <c r="K3" s="24">
        <f t="shared" si="1"/>
        <v>2606.5697545413077</v>
      </c>
      <c r="L3" s="24">
        <f t="shared" si="1"/>
        <v>2512.1088534443529</v>
      </c>
      <c r="M3" s="24">
        <f t="shared" si="1"/>
        <v>2516.7730040150118</v>
      </c>
      <c r="N3" s="24">
        <f t="shared" si="1"/>
        <v>2481.9338577043764</v>
      </c>
      <c r="O3" s="24">
        <f t="shared" si="1"/>
        <v>2511.1509108113887</v>
      </c>
      <c r="P3" s="24">
        <f t="shared" si="1"/>
        <v>2380.7452995386525</v>
      </c>
      <c r="Q3" s="24">
        <f t="shared" si="1"/>
        <v>2361.910135651613</v>
      </c>
      <c r="R3" s="24">
        <f t="shared" si="1"/>
        <v>2151.4782322429514</v>
      </c>
      <c r="S3" s="24">
        <f t="shared" si="1"/>
        <v>2205.8388721282872</v>
      </c>
      <c r="T3" s="24">
        <f t="shared" si="1"/>
        <v>2255.5389411371998</v>
      </c>
      <c r="U3" s="24">
        <f t="shared" si="1"/>
        <v>2278.8157454381426</v>
      </c>
      <c r="V3" s="24">
        <f t="shared" si="1"/>
        <v>2272.2352110093211</v>
      </c>
      <c r="W3" s="24">
        <f t="shared" si="1"/>
        <v>2102.6036455785179</v>
      </c>
      <c r="X3" s="24">
        <f t="shared" ref="X3" si="2">SUM(X4,X8,X11)</f>
        <v>2000.4303693960626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4120.6479956662079</v>
      </c>
      <c r="D4" s="19">
        <f t="shared" si="3"/>
        <v>3799.2050624435515</v>
      </c>
      <c r="E4" s="19">
        <f t="shared" si="3"/>
        <v>3966.9949448586776</v>
      </c>
      <c r="F4" s="19">
        <f t="shared" si="3"/>
        <v>3702.1219439519659</v>
      </c>
      <c r="G4" s="19">
        <f t="shared" si="3"/>
        <v>3422.0364369543681</v>
      </c>
      <c r="H4" s="19">
        <f t="shared" si="3"/>
        <v>3399.6653664374476</v>
      </c>
      <c r="I4" s="19">
        <f t="shared" si="3"/>
        <v>2921.3734435878596</v>
      </c>
      <c r="J4" s="19">
        <f t="shared" si="3"/>
        <v>2952.6982996579763</v>
      </c>
      <c r="K4" s="19">
        <f t="shared" si="3"/>
        <v>2536.2409993413075</v>
      </c>
      <c r="L4" s="19">
        <f t="shared" si="3"/>
        <v>2443.6982826443527</v>
      </c>
      <c r="M4" s="19">
        <f t="shared" si="3"/>
        <v>2451.8319872150118</v>
      </c>
      <c r="N4" s="19">
        <f t="shared" si="3"/>
        <v>2426.8575111043765</v>
      </c>
      <c r="O4" s="19">
        <f t="shared" si="3"/>
        <v>2478.0437334113885</v>
      </c>
      <c r="P4" s="19">
        <f t="shared" si="3"/>
        <v>2341.6877007386524</v>
      </c>
      <c r="Q4" s="19">
        <f t="shared" si="3"/>
        <v>2313.4134808516128</v>
      </c>
      <c r="R4" s="19">
        <f t="shared" si="3"/>
        <v>2083.9336870429515</v>
      </c>
      <c r="S4" s="19">
        <f t="shared" si="3"/>
        <v>2135.9333947282871</v>
      </c>
      <c r="T4" s="19">
        <f t="shared" si="3"/>
        <v>2176.6151046853779</v>
      </c>
      <c r="U4" s="19">
        <f t="shared" si="3"/>
        <v>2196.0168472781424</v>
      </c>
      <c r="V4" s="19">
        <f t="shared" si="3"/>
        <v>2192.1399896493213</v>
      </c>
      <c r="W4" s="19">
        <f t="shared" si="3"/>
        <v>2029.0798897785178</v>
      </c>
      <c r="X4" s="19">
        <f t="shared" ref="X4" si="4">SUM(X5:X7)</f>
        <v>1923.8239466513705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3.998844E-2</v>
      </c>
      <c r="V5" s="8">
        <v>0</v>
      </c>
      <c r="W5" s="8">
        <v>0</v>
      </c>
      <c r="X5" s="8">
        <v>5.8751157599999972</v>
      </c>
    </row>
    <row r="6" spans="1:24" ht="11.25" customHeight="1" x14ac:dyDescent="0.2">
      <c r="A6" s="28" t="s">
        <v>6</v>
      </c>
      <c r="B6" s="7" t="s">
        <v>7</v>
      </c>
      <c r="C6" s="8">
        <v>2.6703616632</v>
      </c>
      <c r="D6" s="8">
        <v>0</v>
      </c>
      <c r="E6" s="8">
        <v>0</v>
      </c>
      <c r="F6" s="8">
        <v>2.6516497391999998</v>
      </c>
      <c r="G6" s="8">
        <v>0</v>
      </c>
      <c r="H6" s="8">
        <v>0</v>
      </c>
      <c r="I6" s="8">
        <v>0</v>
      </c>
      <c r="J6" s="8">
        <v>51.174390405600001</v>
      </c>
      <c r="K6" s="8">
        <v>16.684912305600001</v>
      </c>
      <c r="L6" s="8">
        <v>8.3839626024000022</v>
      </c>
      <c r="M6" s="8">
        <v>19.714883126399997</v>
      </c>
      <c r="N6" s="8">
        <v>13.879824789599999</v>
      </c>
      <c r="O6" s="8">
        <v>8.2873410311999987</v>
      </c>
      <c r="P6" s="8">
        <v>8.3380333344000004</v>
      </c>
      <c r="Q6" s="8">
        <v>5.5176360623999985</v>
      </c>
      <c r="R6" s="8">
        <v>2.7969223127999996</v>
      </c>
      <c r="S6" s="8">
        <v>8.3795397840000003</v>
      </c>
      <c r="T6" s="8">
        <v>7.8729569688000005</v>
      </c>
      <c r="U6" s="8">
        <v>7.4493870527999988</v>
      </c>
      <c r="V6" s="8">
        <v>9.2821349544000018</v>
      </c>
      <c r="W6" s="8">
        <v>9.5053171751999983</v>
      </c>
      <c r="X6" s="8">
        <v>4.1771818703999992</v>
      </c>
    </row>
    <row r="7" spans="1:24" ht="11.25" customHeight="1" x14ac:dyDescent="0.2">
      <c r="A7" s="28" t="s">
        <v>8</v>
      </c>
      <c r="B7" s="7" t="s">
        <v>9</v>
      </c>
      <c r="C7" s="8">
        <v>4117.9776340030076</v>
      </c>
      <c r="D7" s="8">
        <v>3799.2050624435515</v>
      </c>
      <c r="E7" s="8">
        <v>3966.9949448586776</v>
      </c>
      <c r="F7" s="8">
        <v>3699.470294212766</v>
      </c>
      <c r="G7" s="8">
        <v>3422.0364369543681</v>
      </c>
      <c r="H7" s="8">
        <v>3399.6653664374476</v>
      </c>
      <c r="I7" s="8">
        <v>2921.3734435878596</v>
      </c>
      <c r="J7" s="8">
        <v>2901.5239092523761</v>
      </c>
      <c r="K7" s="8">
        <v>2519.5560870357076</v>
      </c>
      <c r="L7" s="8">
        <v>2435.3143200419527</v>
      </c>
      <c r="M7" s="8">
        <v>2432.117104088612</v>
      </c>
      <c r="N7" s="8">
        <v>2412.9776863147763</v>
      </c>
      <c r="O7" s="8">
        <v>2469.7563923801886</v>
      </c>
      <c r="P7" s="8">
        <v>2333.3496674042526</v>
      </c>
      <c r="Q7" s="8">
        <v>2307.8958447892128</v>
      </c>
      <c r="R7" s="8">
        <v>2081.1367647301518</v>
      </c>
      <c r="S7" s="8">
        <v>2127.5538549442872</v>
      </c>
      <c r="T7" s="8">
        <v>2168.7421477165781</v>
      </c>
      <c r="U7" s="8">
        <v>2188.5274717853426</v>
      </c>
      <c r="V7" s="8">
        <v>2182.8578546949211</v>
      </c>
      <c r="W7" s="8">
        <v>2019.5745726033178</v>
      </c>
      <c r="X7" s="8">
        <v>1913.7716490209705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20.746145707456918</v>
      </c>
      <c r="D8" s="19">
        <f t="shared" si="5"/>
        <v>16.110280927598907</v>
      </c>
      <c r="E8" s="19">
        <f t="shared" si="5"/>
        <v>20.898737692922989</v>
      </c>
      <c r="F8" s="19">
        <f t="shared" si="5"/>
        <v>18.964700851912934</v>
      </c>
      <c r="G8" s="19">
        <f t="shared" si="5"/>
        <v>13.987892640411886</v>
      </c>
      <c r="H8" s="19">
        <f t="shared" si="5"/>
        <v>9.9493564203519682</v>
      </c>
      <c r="I8" s="19">
        <f t="shared" si="5"/>
        <v>7.9859555252526393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0.37328965182170765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7.8798384692266729E-2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20.746145707456918</v>
      </c>
      <c r="D10" s="8">
        <v>16.110280927598907</v>
      </c>
      <c r="E10" s="8">
        <v>20.898737692922989</v>
      </c>
      <c r="F10" s="8">
        <v>18.964700851912934</v>
      </c>
      <c r="G10" s="8">
        <v>13.987892640411886</v>
      </c>
      <c r="H10" s="8">
        <v>9.9493564203519682</v>
      </c>
      <c r="I10" s="8">
        <v>7.9859555252526393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0.37328965182170765</v>
      </c>
      <c r="U10" s="8">
        <v>0</v>
      </c>
      <c r="V10" s="8">
        <v>0</v>
      </c>
      <c r="W10" s="8">
        <v>0</v>
      </c>
      <c r="X10" s="8">
        <v>7.8798384692266729E-2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165.0382338</v>
      </c>
      <c r="D11" s="19">
        <f t="shared" si="6"/>
        <v>137.79560916</v>
      </c>
      <c r="E11" s="19">
        <f t="shared" si="6"/>
        <v>161.25832800000001</v>
      </c>
      <c r="F11" s="19">
        <f t="shared" si="6"/>
        <v>139.8055032</v>
      </c>
      <c r="G11" s="19">
        <f t="shared" si="6"/>
        <v>128.30262720000002</v>
      </c>
      <c r="H11" s="19">
        <f t="shared" si="6"/>
        <v>98.557918799999996</v>
      </c>
      <c r="I11" s="19">
        <f t="shared" si="6"/>
        <v>90.999664799999991</v>
      </c>
      <c r="J11" s="19">
        <f t="shared" si="6"/>
        <v>98.152942800000019</v>
      </c>
      <c r="K11" s="19">
        <f t="shared" si="6"/>
        <v>70.328755199999989</v>
      </c>
      <c r="L11" s="19">
        <f t="shared" si="6"/>
        <v>68.410570799999974</v>
      </c>
      <c r="M11" s="19">
        <f t="shared" si="6"/>
        <v>64.9410168</v>
      </c>
      <c r="N11" s="19">
        <f t="shared" si="6"/>
        <v>55.07634659999998</v>
      </c>
      <c r="O11" s="19">
        <f t="shared" si="6"/>
        <v>33.107177399999998</v>
      </c>
      <c r="P11" s="19">
        <f t="shared" si="6"/>
        <v>39.057598800000001</v>
      </c>
      <c r="Q11" s="19">
        <f t="shared" si="6"/>
        <v>48.496654800000023</v>
      </c>
      <c r="R11" s="19">
        <f t="shared" si="6"/>
        <v>67.544545200000016</v>
      </c>
      <c r="S11" s="19">
        <f t="shared" si="6"/>
        <v>69.905477399999995</v>
      </c>
      <c r="T11" s="19">
        <f t="shared" si="6"/>
        <v>78.550546799999978</v>
      </c>
      <c r="U11" s="19">
        <f t="shared" si="6"/>
        <v>82.798898159999993</v>
      </c>
      <c r="V11" s="19">
        <f t="shared" si="6"/>
        <v>80.095221359999982</v>
      </c>
      <c r="W11" s="19">
        <f t="shared" si="6"/>
        <v>73.523755799999975</v>
      </c>
      <c r="X11" s="19">
        <f t="shared" si="6"/>
        <v>76.527624359999976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0.70870535999999984</v>
      </c>
      <c r="V12" s="8">
        <v>5.4830159999999989E-2</v>
      </c>
      <c r="W12" s="8">
        <v>5.4489599999999978E-2</v>
      </c>
      <c r="X12" s="8">
        <v>0.1089792</v>
      </c>
    </row>
    <row r="13" spans="1:24" ht="11.25" customHeight="1" x14ac:dyDescent="0.2">
      <c r="A13" s="28" t="s">
        <v>16</v>
      </c>
      <c r="B13" s="7" t="s">
        <v>17</v>
      </c>
      <c r="C13" s="8">
        <v>165.0382338</v>
      </c>
      <c r="D13" s="8">
        <v>136.17590580000001</v>
      </c>
      <c r="E13" s="8">
        <v>161.25832800000001</v>
      </c>
      <c r="F13" s="8">
        <v>139.8055032</v>
      </c>
      <c r="G13" s="8">
        <v>128.30262720000002</v>
      </c>
      <c r="H13" s="8">
        <v>98.557918799999996</v>
      </c>
      <c r="I13" s="8">
        <v>90.999664799999991</v>
      </c>
      <c r="J13" s="8">
        <v>98.152942800000019</v>
      </c>
      <c r="K13" s="8">
        <v>70.328755199999989</v>
      </c>
      <c r="L13" s="8">
        <v>68.410570799999974</v>
      </c>
      <c r="M13" s="8">
        <v>64.9410168</v>
      </c>
      <c r="N13" s="8">
        <v>55.07634659999998</v>
      </c>
      <c r="O13" s="8">
        <v>33.107177399999998</v>
      </c>
      <c r="P13" s="8">
        <v>39.057598800000001</v>
      </c>
      <c r="Q13" s="8">
        <v>48.496654800000023</v>
      </c>
      <c r="R13" s="8">
        <v>67.544545200000016</v>
      </c>
      <c r="S13" s="8">
        <v>69.905477399999995</v>
      </c>
      <c r="T13" s="8">
        <v>78.550546799999978</v>
      </c>
      <c r="U13" s="8">
        <v>82.090192799999997</v>
      </c>
      <c r="V13" s="8">
        <v>80.040391199999988</v>
      </c>
      <c r="W13" s="8">
        <v>73.469266199999979</v>
      </c>
      <c r="X13" s="8">
        <v>76.147559399999977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1.6197033600000004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0.27108576000000001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795.83520743999986</v>
      </c>
      <c r="D26" s="27">
        <f t="shared" si="9"/>
        <v>810.89601551999988</v>
      </c>
      <c r="E26" s="27">
        <f t="shared" si="9"/>
        <v>839.8664697600002</v>
      </c>
      <c r="F26" s="27">
        <f t="shared" si="9"/>
        <v>843.13588932000027</v>
      </c>
      <c r="G26" s="27">
        <f t="shared" si="9"/>
        <v>816.71522760000016</v>
      </c>
      <c r="H26" s="27">
        <f t="shared" si="9"/>
        <v>744.09749568000007</v>
      </c>
      <c r="I26" s="27">
        <f t="shared" si="9"/>
        <v>643.50006264000001</v>
      </c>
      <c r="J26" s="27">
        <f t="shared" si="9"/>
        <v>581.22133919999987</v>
      </c>
      <c r="K26" s="27">
        <f t="shared" si="9"/>
        <v>559.64161980000006</v>
      </c>
      <c r="L26" s="27">
        <f t="shared" si="9"/>
        <v>409.75177356000006</v>
      </c>
      <c r="M26" s="27">
        <f t="shared" si="9"/>
        <v>366.31265651999996</v>
      </c>
      <c r="N26" s="27">
        <f t="shared" si="9"/>
        <v>331.07742072000008</v>
      </c>
      <c r="O26" s="27">
        <f t="shared" si="9"/>
        <v>366.98320727999999</v>
      </c>
      <c r="P26" s="27">
        <f t="shared" si="9"/>
        <v>283.43123928</v>
      </c>
      <c r="Q26" s="27">
        <f t="shared" si="9"/>
        <v>250.65307691999993</v>
      </c>
      <c r="R26" s="27">
        <f t="shared" si="9"/>
        <v>202.98352824</v>
      </c>
      <c r="S26" s="27">
        <f t="shared" si="9"/>
        <v>236.61422280000002</v>
      </c>
      <c r="T26" s="27">
        <f t="shared" si="9"/>
        <v>241.46220600000001</v>
      </c>
      <c r="U26" s="27">
        <f t="shared" si="9"/>
        <v>236.94912000000002</v>
      </c>
      <c r="V26" s="27">
        <f t="shared" si="9"/>
        <v>207.44883719999996</v>
      </c>
      <c r="W26" s="27">
        <f t="shared" si="9"/>
        <v>175.27809995999996</v>
      </c>
      <c r="X26" s="27">
        <f t="shared" si="9"/>
        <v>171.00995255999999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795.83520743999986</v>
      </c>
      <c r="D33" s="19">
        <f t="shared" si="11"/>
        <v>810.89601551999988</v>
      </c>
      <c r="E33" s="19">
        <f t="shared" si="11"/>
        <v>839.8664697600002</v>
      </c>
      <c r="F33" s="19">
        <f t="shared" si="11"/>
        <v>843.13588932000027</v>
      </c>
      <c r="G33" s="19">
        <f t="shared" si="11"/>
        <v>816.71522760000016</v>
      </c>
      <c r="H33" s="19">
        <f t="shared" si="11"/>
        <v>744.09749568000007</v>
      </c>
      <c r="I33" s="19">
        <f t="shared" si="11"/>
        <v>643.50006264000001</v>
      </c>
      <c r="J33" s="19">
        <f t="shared" si="11"/>
        <v>581.22133919999987</v>
      </c>
      <c r="K33" s="19">
        <f t="shared" si="11"/>
        <v>559.64161980000006</v>
      </c>
      <c r="L33" s="19">
        <f t="shared" si="11"/>
        <v>409.75177356000006</v>
      </c>
      <c r="M33" s="19">
        <f t="shared" si="11"/>
        <v>366.31265651999996</v>
      </c>
      <c r="N33" s="19">
        <f t="shared" si="11"/>
        <v>331.07742072000008</v>
      </c>
      <c r="O33" s="19">
        <f t="shared" si="11"/>
        <v>366.98320727999999</v>
      </c>
      <c r="P33" s="19">
        <f t="shared" si="11"/>
        <v>283.43123928</v>
      </c>
      <c r="Q33" s="19">
        <f t="shared" si="11"/>
        <v>250.65307691999993</v>
      </c>
      <c r="R33" s="19">
        <f t="shared" si="11"/>
        <v>202.98352824</v>
      </c>
      <c r="S33" s="19">
        <f t="shared" si="11"/>
        <v>236.61422280000002</v>
      </c>
      <c r="T33" s="19">
        <f t="shared" si="11"/>
        <v>241.46220600000001</v>
      </c>
      <c r="U33" s="19">
        <f t="shared" si="11"/>
        <v>236.94912000000002</v>
      </c>
      <c r="V33" s="19">
        <f t="shared" si="11"/>
        <v>207.44883719999996</v>
      </c>
      <c r="W33" s="19">
        <f t="shared" si="11"/>
        <v>175.27809995999996</v>
      </c>
      <c r="X33" s="19">
        <f t="shared" si="11"/>
        <v>171.00995255999999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44.769374280000008</v>
      </c>
      <c r="D36" s="8">
        <v>56.707995239999995</v>
      </c>
      <c r="E36" s="8">
        <v>92.52363096000002</v>
      </c>
      <c r="F36" s="8">
        <v>89.538975720000025</v>
      </c>
      <c r="G36" s="8">
        <v>101.47736952000001</v>
      </c>
      <c r="H36" s="8">
        <v>92.52363096000002</v>
      </c>
      <c r="I36" s="8">
        <v>77.600354760000002</v>
      </c>
      <c r="J36" s="8">
        <v>59.692650479999998</v>
      </c>
      <c r="K36" s="8">
        <v>65.661960960000016</v>
      </c>
      <c r="L36" s="8">
        <v>60.954524280000001</v>
      </c>
      <c r="M36" s="8">
        <v>52.2468</v>
      </c>
      <c r="N36" s="8">
        <v>49.344149519999995</v>
      </c>
      <c r="O36" s="8">
        <v>43.539075719999992</v>
      </c>
      <c r="P36" s="8">
        <v>52.2468</v>
      </c>
      <c r="Q36" s="8">
        <v>60.954524280000001</v>
      </c>
      <c r="R36" s="8">
        <v>60.954524280000001</v>
      </c>
      <c r="S36" s="8">
        <v>69.662475719999989</v>
      </c>
      <c r="T36" s="8">
        <v>75.40371755999999</v>
      </c>
      <c r="U36" s="8">
        <v>71.644901040000008</v>
      </c>
      <c r="V36" s="8">
        <v>63.436247280000003</v>
      </c>
      <c r="W36" s="8">
        <v>65.89479996</v>
      </c>
      <c r="X36" s="8">
        <v>72.094677840000003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3.0701008799999987</v>
      </c>
      <c r="E37" s="8">
        <v>6.1399522800000002</v>
      </c>
      <c r="F37" s="8">
        <v>6.1399522800000002</v>
      </c>
      <c r="G37" s="8">
        <v>0</v>
      </c>
      <c r="H37" s="8">
        <v>3.0701008799999987</v>
      </c>
      <c r="I37" s="8">
        <v>3.0701008799999987</v>
      </c>
      <c r="J37" s="8">
        <v>3.0701008799999987</v>
      </c>
      <c r="K37" s="8">
        <v>3.0701008799999987</v>
      </c>
      <c r="L37" s="8">
        <v>3.1185000000000005</v>
      </c>
      <c r="M37" s="8">
        <v>3.1185000000000005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2.97978912</v>
      </c>
      <c r="T37" s="8">
        <v>1.1024521199999999</v>
      </c>
      <c r="U37" s="8">
        <v>2.8131364799999998</v>
      </c>
      <c r="V37" s="8">
        <v>1.2576286799999998</v>
      </c>
      <c r="W37" s="8">
        <v>0.4647812400000001</v>
      </c>
      <c r="X37" s="8">
        <v>0.18486467999999998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6.1862760000000003E-2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544.8572999999999</v>
      </c>
      <c r="D43" s="8">
        <v>538.48467035999988</v>
      </c>
      <c r="E43" s="8">
        <v>509.80797036000024</v>
      </c>
      <c r="F43" s="8">
        <v>509.80797036000024</v>
      </c>
      <c r="G43" s="8">
        <v>458.82720000000012</v>
      </c>
      <c r="H43" s="8">
        <v>401.47380000000004</v>
      </c>
      <c r="I43" s="8">
        <v>334.56158892000002</v>
      </c>
      <c r="J43" s="8">
        <v>302.69844071999995</v>
      </c>
      <c r="K43" s="8">
        <v>334.56158892000002</v>
      </c>
      <c r="L43" s="8">
        <v>234.22274928000002</v>
      </c>
      <c r="M43" s="8">
        <v>214.97148035999999</v>
      </c>
      <c r="N43" s="8">
        <v>176.46920928000003</v>
      </c>
      <c r="O43" s="8">
        <v>218.18006964</v>
      </c>
      <c r="P43" s="8">
        <v>147.59243928000001</v>
      </c>
      <c r="Q43" s="8">
        <v>112.29849071999996</v>
      </c>
      <c r="R43" s="8">
        <v>95.588911080000003</v>
      </c>
      <c r="S43" s="8">
        <v>105.14798892000002</v>
      </c>
      <c r="T43" s="8">
        <v>109.16272692000001</v>
      </c>
      <c r="U43" s="8">
        <v>100.62347256000002</v>
      </c>
      <c r="V43" s="8">
        <v>91.332221759999982</v>
      </c>
      <c r="W43" s="8">
        <v>69.77347884000001</v>
      </c>
      <c r="X43" s="8">
        <v>65.446631640000007</v>
      </c>
    </row>
    <row r="44" spans="1:24" ht="11.25" customHeight="1" x14ac:dyDescent="0.2">
      <c r="A44" s="28" t="s">
        <v>74</v>
      </c>
      <c r="B44" s="7" t="s">
        <v>75</v>
      </c>
      <c r="C44" s="8">
        <v>196.99848</v>
      </c>
      <c r="D44" s="8">
        <v>212.63324904000001</v>
      </c>
      <c r="E44" s="8">
        <v>231.39491616000001</v>
      </c>
      <c r="F44" s="8">
        <v>237.64899096000002</v>
      </c>
      <c r="G44" s="8">
        <v>256.41065808000002</v>
      </c>
      <c r="H44" s="8">
        <v>247.02996384000002</v>
      </c>
      <c r="I44" s="8">
        <v>228.26801808000002</v>
      </c>
      <c r="J44" s="8">
        <v>215.76014712</v>
      </c>
      <c r="K44" s="8">
        <v>156.34796904000001</v>
      </c>
      <c r="L44" s="8">
        <v>111.45599999999999</v>
      </c>
      <c r="M44" s="8">
        <v>95.975876159999999</v>
      </c>
      <c r="N44" s="8">
        <v>105.26406192000002</v>
      </c>
      <c r="O44" s="8">
        <v>105.26406192000002</v>
      </c>
      <c r="P44" s="8">
        <v>83.592000000000013</v>
      </c>
      <c r="Q44" s="8">
        <v>77.400061919999999</v>
      </c>
      <c r="R44" s="8">
        <v>46.440092880000002</v>
      </c>
      <c r="S44" s="8">
        <v>58.823969040000016</v>
      </c>
      <c r="T44" s="8">
        <v>55.771467840000014</v>
      </c>
      <c r="U44" s="8">
        <v>61.824921840000002</v>
      </c>
      <c r="V44" s="8">
        <v>51.404064479999995</v>
      </c>
      <c r="W44" s="8">
        <v>39.126628799999999</v>
      </c>
      <c r="X44" s="8">
        <v>33.20218512000001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1.8735479999999999E-2</v>
      </c>
      <c r="U50" s="8">
        <v>3.9581999999999999E-2</v>
      </c>
      <c r="V50" s="8">
        <v>1.5568919999999998E-2</v>
      </c>
      <c r="W50" s="8">
        <v>1.5305040000000001E-2</v>
      </c>
      <c r="X50" s="8">
        <v>1.6624440000000001E-2</v>
      </c>
    </row>
    <row r="51" spans="1:24" ht="11.25" customHeight="1" x14ac:dyDescent="0.2">
      <c r="A51" s="25" t="s">
        <v>88</v>
      </c>
      <c r="B51" s="26" t="s">
        <v>89</v>
      </c>
      <c r="C51" s="27">
        <v>588.71339999999998</v>
      </c>
      <c r="D51" s="27">
        <v>637.48674000000005</v>
      </c>
      <c r="E51" s="27">
        <v>700.70021999999983</v>
      </c>
      <c r="F51" s="27">
        <v>845.70749999999998</v>
      </c>
      <c r="G51" s="27">
        <v>906.80039999999997</v>
      </c>
      <c r="H51" s="27">
        <v>979.25355000000002</v>
      </c>
      <c r="I51" s="27">
        <v>1044.7390800000001</v>
      </c>
      <c r="J51" s="27">
        <v>1156.4229600000001</v>
      </c>
      <c r="K51" s="27">
        <v>1162.6837200000002</v>
      </c>
      <c r="L51" s="27">
        <v>1175.3062200000002</v>
      </c>
      <c r="M51" s="27">
        <v>1212.31539</v>
      </c>
      <c r="N51" s="27">
        <v>1241.3976300000002</v>
      </c>
      <c r="O51" s="27">
        <v>1329.8056200000001</v>
      </c>
      <c r="P51" s="27">
        <v>1373.0250599999999</v>
      </c>
      <c r="Q51" s="27">
        <v>1407.7621800000002</v>
      </c>
      <c r="R51" s="27">
        <v>1459.0600200000001</v>
      </c>
      <c r="S51" s="27">
        <v>1547.7709500000001</v>
      </c>
      <c r="T51" s="27">
        <v>1679.8047235200002</v>
      </c>
      <c r="U51" s="27">
        <v>2037.5195068799999</v>
      </c>
      <c r="V51" s="27">
        <v>1986.35193108</v>
      </c>
      <c r="W51" s="27">
        <v>1922.5586239200002</v>
      </c>
      <c r="X51" s="27">
        <v>2002.0157467200004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2.0020571999999999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3.0888000000000001E-3</v>
      </c>
      <c r="U52" s="27">
        <f t="shared" si="12"/>
        <v>5.6628E-3</v>
      </c>
      <c r="V52" s="27">
        <f t="shared" si="12"/>
        <v>2.3166000000000003E-2</v>
      </c>
      <c r="W52" s="27">
        <f t="shared" si="12"/>
        <v>2.8314000000000002E-2</v>
      </c>
      <c r="X52" s="27">
        <f t="shared" si="12"/>
        <v>6.1775999999999975E-3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2.0020571999999999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3.0888000000000001E-3</v>
      </c>
      <c r="U53" s="8">
        <v>5.6628E-3</v>
      </c>
      <c r="V53" s="8">
        <v>2.3166000000000003E-2</v>
      </c>
      <c r="W53" s="8">
        <v>2.8314000000000002E-2</v>
      </c>
      <c r="X53" s="8">
        <v>6.1775999999999975E-3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8.9277552</v>
      </c>
      <c r="D61" s="49">
        <f t="shared" si="13"/>
        <v>9.2371759200000021</v>
      </c>
      <c r="E61" s="49">
        <f t="shared" si="13"/>
        <v>8.740378080000001</v>
      </c>
      <c r="F61" s="49">
        <f t="shared" si="13"/>
        <v>39.615710399999998</v>
      </c>
      <c r="G61" s="49">
        <f t="shared" si="13"/>
        <v>45.816442559999999</v>
      </c>
      <c r="H61" s="49">
        <f t="shared" si="13"/>
        <v>27.680642639999999</v>
      </c>
      <c r="I61" s="49">
        <f t="shared" si="13"/>
        <v>30.699244799999999</v>
      </c>
      <c r="J61" s="49">
        <f t="shared" si="13"/>
        <v>22.954513679999994</v>
      </c>
      <c r="K61" s="49">
        <f t="shared" si="13"/>
        <v>46.012422959999995</v>
      </c>
      <c r="L61" s="49">
        <f t="shared" si="13"/>
        <v>27.455309279999998</v>
      </c>
      <c r="M61" s="49">
        <f t="shared" si="13"/>
        <v>54.906687359999992</v>
      </c>
      <c r="N61" s="49">
        <f t="shared" si="13"/>
        <v>67.72490928000002</v>
      </c>
      <c r="O61" s="49">
        <f t="shared" si="13"/>
        <v>59.697398880000009</v>
      </c>
      <c r="P61" s="49">
        <f t="shared" si="13"/>
        <v>85.396998960000005</v>
      </c>
      <c r="Q61" s="49">
        <f t="shared" si="13"/>
        <v>102.77395631999997</v>
      </c>
      <c r="R61" s="49">
        <f t="shared" si="13"/>
        <v>145.84493448000001</v>
      </c>
      <c r="S61" s="49">
        <f t="shared" si="13"/>
        <v>177.11842175999999</v>
      </c>
      <c r="T61" s="49">
        <f t="shared" si="13"/>
        <v>143.14081823999996</v>
      </c>
      <c r="U61" s="49">
        <f t="shared" si="13"/>
        <v>159.77540376000002</v>
      </c>
      <c r="V61" s="49">
        <f t="shared" si="13"/>
        <v>117.19516032</v>
      </c>
      <c r="W61" s="49">
        <f t="shared" si="13"/>
        <v>105.59893176</v>
      </c>
      <c r="X61" s="49">
        <f t="shared" si="13"/>
        <v>73.32009407999999</v>
      </c>
    </row>
    <row r="62" spans="1:24" ht="11.25" customHeight="1" x14ac:dyDescent="0.2">
      <c r="A62" s="50" t="s">
        <v>92</v>
      </c>
      <c r="B62" s="51" t="s">
        <v>93</v>
      </c>
      <c r="C62" s="52">
        <v>5.4879552</v>
      </c>
      <c r="D62" s="52">
        <v>6.9439104000000027</v>
      </c>
      <c r="E62" s="52">
        <v>6.720134400000001</v>
      </c>
      <c r="F62" s="52">
        <v>36.175910399999999</v>
      </c>
      <c r="G62" s="52">
        <v>41.775955199999999</v>
      </c>
      <c r="H62" s="52">
        <v>23.967820799999998</v>
      </c>
      <c r="I62" s="52">
        <v>26.768044799999998</v>
      </c>
      <c r="J62" s="52">
        <v>18.368179199999997</v>
      </c>
      <c r="K62" s="52">
        <v>40.880044799999993</v>
      </c>
      <c r="L62" s="52">
        <v>21.503865599999997</v>
      </c>
      <c r="M62" s="52">
        <v>49.391999999999989</v>
      </c>
      <c r="N62" s="52">
        <v>59.807865600000014</v>
      </c>
      <c r="O62" s="52">
        <v>48.83195520000001</v>
      </c>
      <c r="P62" s="52">
        <v>74.367820800000004</v>
      </c>
      <c r="Q62" s="52">
        <v>83.663999999999973</v>
      </c>
      <c r="R62" s="52">
        <v>127.008</v>
      </c>
      <c r="S62" s="52">
        <v>154.89613439999999</v>
      </c>
      <c r="T62" s="52">
        <v>120.11892479999996</v>
      </c>
      <c r="U62" s="52">
        <v>139.36245120000001</v>
      </c>
      <c r="V62" s="52">
        <v>87.374649599999998</v>
      </c>
      <c r="W62" s="52">
        <v>72.790905599999988</v>
      </c>
      <c r="X62" s="52">
        <v>45.330163199999994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3.4397999999999995</v>
      </c>
      <c r="D64" s="52">
        <v>2.2932655199999994</v>
      </c>
      <c r="E64" s="52">
        <v>2.0202436800000001</v>
      </c>
      <c r="F64" s="52">
        <v>3.4397999999999995</v>
      </c>
      <c r="G64" s="52">
        <v>4.0404873600000002</v>
      </c>
      <c r="H64" s="52">
        <v>3.7128218399999993</v>
      </c>
      <c r="I64" s="52">
        <v>3.9312000000000014</v>
      </c>
      <c r="J64" s="52">
        <v>4.5863344799999988</v>
      </c>
      <c r="K64" s="52">
        <v>5.1323781600000009</v>
      </c>
      <c r="L64" s="52">
        <v>5.9514436800000006</v>
      </c>
      <c r="M64" s="52">
        <v>5.5146873599999999</v>
      </c>
      <c r="N64" s="52">
        <v>7.9170436799999999</v>
      </c>
      <c r="O64" s="52">
        <v>10.86544368</v>
      </c>
      <c r="P64" s="52">
        <v>11.029178160000001</v>
      </c>
      <c r="Q64" s="52">
        <v>19.109956320000002</v>
      </c>
      <c r="R64" s="52">
        <v>18.836934480000004</v>
      </c>
      <c r="S64" s="52">
        <v>22.222287359999999</v>
      </c>
      <c r="T64" s="52">
        <v>23.021893440000003</v>
      </c>
      <c r="U64" s="52">
        <v>20.412952560000001</v>
      </c>
      <c r="V64" s="52">
        <v>29.820510720000005</v>
      </c>
      <c r="W64" s="52">
        <v>32.808026160000004</v>
      </c>
      <c r="X64" s="52">
        <v>27.350930880000003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0.6389999999999999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704.99168557450514</v>
      </c>
      <c r="D2" s="21">
        <f t="shared" ref="D2:X2" si="0">SUM(D3,D17,D22,D25,D26,D51,D52)</f>
        <v>561.48523403264369</v>
      </c>
      <c r="E2" s="21">
        <f t="shared" si="0"/>
        <v>446.70162681409693</v>
      </c>
      <c r="F2" s="21">
        <f t="shared" si="0"/>
        <v>472.07140054179081</v>
      </c>
      <c r="G2" s="21">
        <f t="shared" si="0"/>
        <v>448.47163080255359</v>
      </c>
      <c r="H2" s="21">
        <f t="shared" si="0"/>
        <v>476.61752404372947</v>
      </c>
      <c r="I2" s="21">
        <f t="shared" si="0"/>
        <v>469.56626519145158</v>
      </c>
      <c r="J2" s="21">
        <f t="shared" si="0"/>
        <v>455.93584156923856</v>
      </c>
      <c r="K2" s="21">
        <f t="shared" si="0"/>
        <v>422.08303591284289</v>
      </c>
      <c r="L2" s="21">
        <f t="shared" si="0"/>
        <v>346.91793091465468</v>
      </c>
      <c r="M2" s="21">
        <f t="shared" si="0"/>
        <v>365.03128350186006</v>
      </c>
      <c r="N2" s="21">
        <f t="shared" si="0"/>
        <v>324.59243692643344</v>
      </c>
      <c r="O2" s="21">
        <f t="shared" si="0"/>
        <v>338.09074499587581</v>
      </c>
      <c r="P2" s="21">
        <f t="shared" si="0"/>
        <v>367.70122075737049</v>
      </c>
      <c r="Q2" s="21">
        <f t="shared" si="0"/>
        <v>331.24698097434879</v>
      </c>
      <c r="R2" s="21">
        <f t="shared" si="0"/>
        <v>322.85121296993623</v>
      </c>
      <c r="S2" s="21">
        <f t="shared" si="0"/>
        <v>347.92521077467188</v>
      </c>
      <c r="T2" s="21">
        <f t="shared" si="0"/>
        <v>334.16248101977936</v>
      </c>
      <c r="U2" s="21">
        <f t="shared" si="0"/>
        <v>403.04770662704948</v>
      </c>
      <c r="V2" s="21">
        <f t="shared" si="0"/>
        <v>418.31217260391128</v>
      </c>
      <c r="W2" s="21">
        <f t="shared" si="0"/>
        <v>386.67460303600569</v>
      </c>
      <c r="X2" s="21">
        <f t="shared" si="0"/>
        <v>327.46925519855841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468.43835929450518</v>
      </c>
      <c r="D3" s="24">
        <f t="shared" si="1"/>
        <v>328.53173603264366</v>
      </c>
      <c r="E3" s="24">
        <f t="shared" si="1"/>
        <v>239.01684561409698</v>
      </c>
      <c r="F3" s="24">
        <f t="shared" si="1"/>
        <v>257.78962618179082</v>
      </c>
      <c r="G3" s="24">
        <f t="shared" si="1"/>
        <v>200.67538608255353</v>
      </c>
      <c r="H3" s="24">
        <f t="shared" si="1"/>
        <v>169.44455908372942</v>
      </c>
      <c r="I3" s="24">
        <f t="shared" si="1"/>
        <v>161.54715047145154</v>
      </c>
      <c r="J3" s="24">
        <f t="shared" si="1"/>
        <v>141.98136616923853</v>
      </c>
      <c r="K3" s="24">
        <f t="shared" si="1"/>
        <v>115.68588283284296</v>
      </c>
      <c r="L3" s="24">
        <f t="shared" si="1"/>
        <v>86.141824994654641</v>
      </c>
      <c r="M3" s="24">
        <f t="shared" si="1"/>
        <v>97.19845758186004</v>
      </c>
      <c r="N3" s="24">
        <f t="shared" si="1"/>
        <v>84.023221726433434</v>
      </c>
      <c r="O3" s="24">
        <f t="shared" si="1"/>
        <v>79.669583035875803</v>
      </c>
      <c r="P3" s="24">
        <f t="shared" si="1"/>
        <v>72.650194877370495</v>
      </c>
      <c r="Q3" s="24">
        <f t="shared" si="1"/>
        <v>60.001160654348794</v>
      </c>
      <c r="R3" s="24">
        <f t="shared" si="1"/>
        <v>49.860433049936212</v>
      </c>
      <c r="S3" s="24">
        <f t="shared" si="1"/>
        <v>40.95602417467186</v>
      </c>
      <c r="T3" s="24">
        <f t="shared" si="1"/>
        <v>33.610364619779332</v>
      </c>
      <c r="U3" s="24">
        <f t="shared" si="1"/>
        <v>32.998717387049581</v>
      </c>
      <c r="V3" s="24">
        <f t="shared" si="1"/>
        <v>57.659641283911228</v>
      </c>
      <c r="W3" s="24">
        <f t="shared" si="1"/>
        <v>45.201504076005726</v>
      </c>
      <c r="X3" s="24">
        <f t="shared" ref="X3" si="2">SUM(X4,X8,X11)</f>
        <v>27.113716798558389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436.58894389450518</v>
      </c>
      <c r="D4" s="19">
        <f t="shared" si="3"/>
        <v>297.32483063264368</v>
      </c>
      <c r="E4" s="19">
        <f t="shared" si="3"/>
        <v>212.14045761409699</v>
      </c>
      <c r="F4" s="19">
        <f t="shared" si="3"/>
        <v>242.91688258179084</v>
      </c>
      <c r="G4" s="19">
        <f t="shared" si="3"/>
        <v>182.77272108255355</v>
      </c>
      <c r="H4" s="19">
        <f t="shared" si="3"/>
        <v>154.95070168372942</v>
      </c>
      <c r="I4" s="19">
        <f t="shared" si="3"/>
        <v>149.41383587145154</v>
      </c>
      <c r="J4" s="19">
        <f t="shared" si="3"/>
        <v>126.64484716923855</v>
      </c>
      <c r="K4" s="19">
        <f t="shared" si="3"/>
        <v>103.45482883284296</v>
      </c>
      <c r="L4" s="19">
        <f t="shared" si="3"/>
        <v>83.167587794654636</v>
      </c>
      <c r="M4" s="19">
        <f t="shared" si="3"/>
        <v>97.19845758186004</v>
      </c>
      <c r="N4" s="19">
        <f t="shared" si="3"/>
        <v>84.023221726433434</v>
      </c>
      <c r="O4" s="19">
        <f t="shared" si="3"/>
        <v>79.669583035875803</v>
      </c>
      <c r="P4" s="19">
        <f t="shared" si="3"/>
        <v>72.650194877370495</v>
      </c>
      <c r="Q4" s="19">
        <f t="shared" si="3"/>
        <v>60.001160654348794</v>
      </c>
      <c r="R4" s="19">
        <f t="shared" si="3"/>
        <v>49.860433049936212</v>
      </c>
      <c r="S4" s="19">
        <f t="shared" si="3"/>
        <v>40.95602417467186</v>
      </c>
      <c r="T4" s="19">
        <f t="shared" si="3"/>
        <v>33.574863337377757</v>
      </c>
      <c r="U4" s="19">
        <f t="shared" si="3"/>
        <v>32.970409772907672</v>
      </c>
      <c r="V4" s="19">
        <f t="shared" si="3"/>
        <v>57.647569883911224</v>
      </c>
      <c r="W4" s="19">
        <f t="shared" si="3"/>
        <v>45.183202276005723</v>
      </c>
      <c r="X4" s="19">
        <f t="shared" ref="X4" si="4">SUM(X5:X7)</f>
        <v>27.09853019855839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2.6924757551999998</v>
      </c>
      <c r="E6" s="8">
        <v>5.3407233263999991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436.58894389450518</v>
      </c>
      <c r="D7" s="8">
        <v>294.63235487744367</v>
      </c>
      <c r="E7" s="8">
        <v>206.79973428769699</v>
      </c>
      <c r="F7" s="8">
        <v>242.91688258179084</v>
      </c>
      <c r="G7" s="8">
        <v>182.77272108255355</v>
      </c>
      <c r="H7" s="8">
        <v>154.95070168372942</v>
      </c>
      <c r="I7" s="8">
        <v>149.41383587145154</v>
      </c>
      <c r="J7" s="8">
        <v>126.64484716923855</v>
      </c>
      <c r="K7" s="8">
        <v>103.45482883284296</v>
      </c>
      <c r="L7" s="8">
        <v>83.167587794654636</v>
      </c>
      <c r="M7" s="8">
        <v>97.19845758186004</v>
      </c>
      <c r="N7" s="8">
        <v>84.023221726433434</v>
      </c>
      <c r="O7" s="8">
        <v>79.669583035875803</v>
      </c>
      <c r="P7" s="8">
        <v>72.650194877370495</v>
      </c>
      <c r="Q7" s="8">
        <v>60.001160654348794</v>
      </c>
      <c r="R7" s="8">
        <v>49.860433049936212</v>
      </c>
      <c r="S7" s="8">
        <v>40.95602417467186</v>
      </c>
      <c r="T7" s="8">
        <v>33.574863337377757</v>
      </c>
      <c r="U7" s="8">
        <v>32.970409772907672</v>
      </c>
      <c r="V7" s="8">
        <v>57.647569883911224</v>
      </c>
      <c r="W7" s="8">
        <v>45.183202276005723</v>
      </c>
      <c r="X7" s="8">
        <v>27.09853019855839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2.3429882401575269E-2</v>
      </c>
      <c r="U8" s="19">
        <f t="shared" si="5"/>
        <v>1.0005814141905135E-2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2.3429882401575269E-2</v>
      </c>
      <c r="U10" s="8">
        <v>1.0005814141905135E-2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31.849415399999998</v>
      </c>
      <c r="D11" s="19">
        <f t="shared" si="6"/>
        <v>31.206905400000004</v>
      </c>
      <c r="E11" s="19">
        <f t="shared" si="6"/>
        <v>26.876387999999999</v>
      </c>
      <c r="F11" s="19">
        <f t="shared" si="6"/>
        <v>14.872743600000002</v>
      </c>
      <c r="G11" s="19">
        <f t="shared" si="6"/>
        <v>17.902664999999999</v>
      </c>
      <c r="H11" s="19">
        <f t="shared" si="6"/>
        <v>14.493857399999998</v>
      </c>
      <c r="I11" s="19">
        <f t="shared" si="6"/>
        <v>12.133314599999999</v>
      </c>
      <c r="J11" s="19">
        <f t="shared" si="6"/>
        <v>15.336518999999996</v>
      </c>
      <c r="K11" s="19">
        <f t="shared" si="6"/>
        <v>12.231053999999999</v>
      </c>
      <c r="L11" s="19">
        <f t="shared" si="6"/>
        <v>2.9742371999999997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1.2071400000000001E-2</v>
      </c>
      <c r="U11" s="19">
        <f t="shared" si="6"/>
        <v>1.83018E-2</v>
      </c>
      <c r="V11" s="19">
        <f t="shared" si="6"/>
        <v>1.2071400000000001E-2</v>
      </c>
      <c r="W11" s="19">
        <f t="shared" si="6"/>
        <v>1.83018E-2</v>
      </c>
      <c r="X11" s="19">
        <f t="shared" si="6"/>
        <v>1.51866E-2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31.849415399999998</v>
      </c>
      <c r="D13" s="8">
        <v>31.206905400000004</v>
      </c>
      <c r="E13" s="8">
        <v>26.876387999999999</v>
      </c>
      <c r="F13" s="8">
        <v>14.872743600000002</v>
      </c>
      <c r="G13" s="8">
        <v>17.902664999999999</v>
      </c>
      <c r="H13" s="8">
        <v>14.493857399999998</v>
      </c>
      <c r="I13" s="8">
        <v>12.133314599999999</v>
      </c>
      <c r="J13" s="8">
        <v>15.336518999999996</v>
      </c>
      <c r="K13" s="8">
        <v>12.231053999999999</v>
      </c>
      <c r="L13" s="8">
        <v>2.9742371999999997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1.2071400000000001E-2</v>
      </c>
      <c r="U13" s="8">
        <v>1.83018E-2</v>
      </c>
      <c r="V13" s="8">
        <v>1.2071400000000001E-2</v>
      </c>
      <c r="W13" s="8">
        <v>1.83018E-2</v>
      </c>
      <c r="X13" s="8">
        <v>1.51866E-2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100.79407188</v>
      </c>
      <c r="D26" s="27">
        <f t="shared" si="9"/>
        <v>87.904083600000021</v>
      </c>
      <c r="E26" s="27">
        <f t="shared" si="9"/>
        <v>69.039241199999992</v>
      </c>
      <c r="F26" s="27">
        <f t="shared" si="9"/>
        <v>62.609814359999994</v>
      </c>
      <c r="G26" s="27">
        <f t="shared" si="9"/>
        <v>56.237184720000002</v>
      </c>
      <c r="H26" s="27">
        <f t="shared" si="9"/>
        <v>91.488040560000002</v>
      </c>
      <c r="I26" s="27">
        <f t="shared" si="9"/>
        <v>88.08467472000001</v>
      </c>
      <c r="J26" s="27">
        <f t="shared" si="9"/>
        <v>94.7773854</v>
      </c>
      <c r="K26" s="27">
        <f t="shared" si="9"/>
        <v>56.673613079999996</v>
      </c>
      <c r="L26" s="27">
        <f t="shared" si="9"/>
        <v>40.89215592</v>
      </c>
      <c r="M26" s="27">
        <f t="shared" si="9"/>
        <v>44.010655919999998</v>
      </c>
      <c r="N26" s="27">
        <f t="shared" si="9"/>
        <v>40.982245199999994</v>
      </c>
      <c r="O26" s="27">
        <f t="shared" si="9"/>
        <v>59.642031959999997</v>
      </c>
      <c r="P26" s="27">
        <f t="shared" si="9"/>
        <v>66.078875879999998</v>
      </c>
      <c r="Q26" s="27">
        <f t="shared" si="9"/>
        <v>50.301580319999992</v>
      </c>
      <c r="R26" s="27">
        <f t="shared" si="9"/>
        <v>56.237209919999998</v>
      </c>
      <c r="S26" s="27">
        <f t="shared" si="9"/>
        <v>72.14019660000001</v>
      </c>
      <c r="T26" s="27">
        <f t="shared" si="9"/>
        <v>46.459686599999991</v>
      </c>
      <c r="U26" s="27">
        <f t="shared" si="9"/>
        <v>55.383243120000003</v>
      </c>
      <c r="V26" s="27">
        <f t="shared" si="9"/>
        <v>47.121519239999998</v>
      </c>
      <c r="W26" s="27">
        <f t="shared" si="9"/>
        <v>43.390411200000003</v>
      </c>
      <c r="X26" s="27">
        <f t="shared" si="9"/>
        <v>39.646859400000004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100.79407188</v>
      </c>
      <c r="D33" s="19">
        <f t="shared" si="11"/>
        <v>87.904083600000021</v>
      </c>
      <c r="E33" s="19">
        <f t="shared" si="11"/>
        <v>69.039241199999992</v>
      </c>
      <c r="F33" s="19">
        <f t="shared" si="11"/>
        <v>62.609814359999994</v>
      </c>
      <c r="G33" s="19">
        <f t="shared" si="11"/>
        <v>56.237184720000002</v>
      </c>
      <c r="H33" s="19">
        <f t="shared" si="11"/>
        <v>91.488040560000002</v>
      </c>
      <c r="I33" s="19">
        <f t="shared" si="11"/>
        <v>88.08467472000001</v>
      </c>
      <c r="J33" s="19">
        <f t="shared" si="11"/>
        <v>94.7773854</v>
      </c>
      <c r="K33" s="19">
        <f t="shared" si="11"/>
        <v>56.673613079999996</v>
      </c>
      <c r="L33" s="19">
        <f t="shared" si="11"/>
        <v>40.89215592</v>
      </c>
      <c r="M33" s="19">
        <f t="shared" si="11"/>
        <v>44.010655919999998</v>
      </c>
      <c r="N33" s="19">
        <f t="shared" si="11"/>
        <v>40.982245199999994</v>
      </c>
      <c r="O33" s="19">
        <f t="shared" si="11"/>
        <v>59.642031959999997</v>
      </c>
      <c r="P33" s="19">
        <f t="shared" si="11"/>
        <v>66.078875879999998</v>
      </c>
      <c r="Q33" s="19">
        <f t="shared" si="11"/>
        <v>50.301580319999992</v>
      </c>
      <c r="R33" s="19">
        <f t="shared" si="11"/>
        <v>56.237209919999998</v>
      </c>
      <c r="S33" s="19">
        <f t="shared" si="11"/>
        <v>72.14019660000001</v>
      </c>
      <c r="T33" s="19">
        <f t="shared" si="11"/>
        <v>46.459686599999991</v>
      </c>
      <c r="U33" s="19">
        <f t="shared" si="11"/>
        <v>55.383243120000003</v>
      </c>
      <c r="V33" s="19">
        <f t="shared" si="11"/>
        <v>47.121519239999998</v>
      </c>
      <c r="W33" s="19">
        <f t="shared" si="11"/>
        <v>43.390411200000003</v>
      </c>
      <c r="X33" s="19">
        <f t="shared" si="11"/>
        <v>39.646859400000004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11.93862096</v>
      </c>
      <c r="E36" s="8">
        <v>11.93862096</v>
      </c>
      <c r="F36" s="8">
        <v>11.93862096</v>
      </c>
      <c r="G36" s="8">
        <v>11.93862096</v>
      </c>
      <c r="H36" s="8">
        <v>8.9539657199999994</v>
      </c>
      <c r="I36" s="8">
        <v>11.93862096</v>
      </c>
      <c r="J36" s="8">
        <v>8.9539657199999994</v>
      </c>
      <c r="K36" s="8">
        <v>8.9539657199999994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8.707724279999999</v>
      </c>
      <c r="Q36" s="8">
        <v>8.707724279999999</v>
      </c>
      <c r="R36" s="8">
        <v>8.707724279999999</v>
      </c>
      <c r="S36" s="8">
        <v>8.707724279999999</v>
      </c>
      <c r="T36" s="8">
        <v>9.5148237600000005</v>
      </c>
      <c r="U36" s="8">
        <v>11.442049199999998</v>
      </c>
      <c r="V36" s="8">
        <v>10.411651440000002</v>
      </c>
      <c r="W36" s="8">
        <v>10.945704600000003</v>
      </c>
      <c r="X36" s="8">
        <v>15.142939920000002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3.0701008799999987</v>
      </c>
      <c r="G37" s="8">
        <v>3.0701008799999987</v>
      </c>
      <c r="H37" s="8">
        <v>3.0701008799999987</v>
      </c>
      <c r="I37" s="8">
        <v>3.0701008799999987</v>
      </c>
      <c r="J37" s="8">
        <v>3.0701008799999987</v>
      </c>
      <c r="K37" s="8">
        <v>0</v>
      </c>
      <c r="L37" s="8">
        <v>3.1185000000000005</v>
      </c>
      <c r="M37" s="8">
        <v>6.2369999999999983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1.609146</v>
      </c>
      <c r="U37" s="8">
        <v>0</v>
      </c>
      <c r="V37" s="8">
        <v>2.8607871600000001</v>
      </c>
      <c r="W37" s="8">
        <v>0.81355427999999996</v>
      </c>
      <c r="X37" s="8">
        <v>0.48573755999999985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6.3415800000000004</v>
      </c>
      <c r="D40" s="8">
        <v>6.3415800000000004</v>
      </c>
      <c r="E40" s="8">
        <v>3.1707900000000002</v>
      </c>
      <c r="F40" s="8">
        <v>3.1707900000000002</v>
      </c>
      <c r="G40" s="8">
        <v>3.1707900000000002</v>
      </c>
      <c r="H40" s="8">
        <v>3.1707900000000002</v>
      </c>
      <c r="I40" s="8">
        <v>6.3415800000000004</v>
      </c>
      <c r="J40" s="8">
        <v>6.3415800000000004</v>
      </c>
      <c r="K40" s="8">
        <v>3.1707900000000002</v>
      </c>
      <c r="L40" s="8">
        <v>3.09158496</v>
      </c>
      <c r="M40" s="8">
        <v>3.09158496</v>
      </c>
      <c r="N40" s="8">
        <v>3.09158496</v>
      </c>
      <c r="O40" s="8">
        <v>0</v>
      </c>
      <c r="P40" s="8">
        <v>3.09158496</v>
      </c>
      <c r="Q40" s="8">
        <v>3.09158496</v>
      </c>
      <c r="R40" s="8">
        <v>0</v>
      </c>
      <c r="S40" s="8">
        <v>3.09158496</v>
      </c>
      <c r="T40" s="8">
        <v>1.2491618400000002</v>
      </c>
      <c r="U40" s="8">
        <v>1.0791039599999999</v>
      </c>
      <c r="V40" s="8">
        <v>0.68954976000000012</v>
      </c>
      <c r="W40" s="8">
        <v>0.89662175999999993</v>
      </c>
      <c r="X40" s="8">
        <v>0.75425976000000006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0.13304376000000001</v>
      </c>
      <c r="U41" s="8">
        <v>0.11751336000000004</v>
      </c>
      <c r="V41" s="8">
        <v>0.12061944000000002</v>
      </c>
      <c r="W41" s="8">
        <v>0.12061944000000002</v>
      </c>
      <c r="X41" s="8">
        <v>0.10819511999999998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60.539581440000006</v>
      </c>
      <c r="D43" s="8">
        <v>44.608140720000016</v>
      </c>
      <c r="E43" s="8">
        <v>41.421959279999996</v>
      </c>
      <c r="F43" s="8">
        <v>35.049329639999996</v>
      </c>
      <c r="G43" s="8">
        <v>28.6767</v>
      </c>
      <c r="H43" s="8">
        <v>66.912211080000006</v>
      </c>
      <c r="I43" s="8">
        <v>57.353400000000015</v>
      </c>
      <c r="J43" s="8">
        <v>73.284840720000005</v>
      </c>
      <c r="K43" s="8">
        <v>41.421959279999996</v>
      </c>
      <c r="L43" s="8">
        <v>28.876769999999997</v>
      </c>
      <c r="M43" s="8">
        <v>28.876769999999997</v>
      </c>
      <c r="N43" s="8">
        <v>32.085359279999992</v>
      </c>
      <c r="O43" s="8">
        <v>28.876769999999997</v>
      </c>
      <c r="P43" s="8">
        <v>44.919449640000003</v>
      </c>
      <c r="Q43" s="8">
        <v>38.502271079999993</v>
      </c>
      <c r="R43" s="8">
        <v>35.049329639999996</v>
      </c>
      <c r="S43" s="8">
        <v>50.980770360000015</v>
      </c>
      <c r="T43" s="8">
        <v>33.720598079999995</v>
      </c>
      <c r="U43" s="8">
        <v>42.575429520000007</v>
      </c>
      <c r="V43" s="8">
        <v>32.710644719999998</v>
      </c>
      <c r="W43" s="8">
        <v>30.613911119999997</v>
      </c>
      <c r="X43" s="8">
        <v>22.852262159999999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25.015741920000004</v>
      </c>
      <c r="E44" s="8">
        <v>12.507870960000004</v>
      </c>
      <c r="F44" s="8">
        <v>9.3809728800000016</v>
      </c>
      <c r="G44" s="8">
        <v>9.3809728800000016</v>
      </c>
      <c r="H44" s="8">
        <v>9.3809728800000016</v>
      </c>
      <c r="I44" s="8">
        <v>9.3809728800000016</v>
      </c>
      <c r="J44" s="8">
        <v>3.1268980800000001</v>
      </c>
      <c r="K44" s="8">
        <v>3.1268980800000001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6.7988160000000006E-2</v>
      </c>
      <c r="U44" s="8">
        <v>0</v>
      </c>
      <c r="V44" s="8">
        <v>0</v>
      </c>
      <c r="W44" s="8">
        <v>0</v>
      </c>
      <c r="X44" s="8">
        <v>0.29396520000000004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24.959961000000003</v>
      </c>
      <c r="P48" s="8">
        <v>9.3601169999999989</v>
      </c>
      <c r="Q48" s="8">
        <v>0</v>
      </c>
      <c r="R48" s="8">
        <v>12.480155999999997</v>
      </c>
      <c r="S48" s="8">
        <v>9.3601169999999989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0.16492499999999999</v>
      </c>
      <c r="U50" s="8">
        <v>0.16914708000000001</v>
      </c>
      <c r="V50" s="8">
        <v>0.32826672000000007</v>
      </c>
      <c r="W50" s="8">
        <v>0</v>
      </c>
      <c r="X50" s="8">
        <v>9.4996799999999999E-3</v>
      </c>
    </row>
    <row r="51" spans="1:24" ht="11.25" customHeight="1" x14ac:dyDescent="0.2">
      <c r="A51" s="25" t="s">
        <v>88</v>
      </c>
      <c r="B51" s="26" t="s">
        <v>89</v>
      </c>
      <c r="C51" s="27">
        <v>135.61614</v>
      </c>
      <c r="D51" s="27">
        <v>144.90629999999999</v>
      </c>
      <c r="E51" s="27">
        <v>138.64554000000001</v>
      </c>
      <c r="F51" s="27">
        <v>151.67196000000001</v>
      </c>
      <c r="G51" s="27">
        <v>191.55906000000002</v>
      </c>
      <c r="H51" s="27">
        <v>215.54181000000003</v>
      </c>
      <c r="I51" s="27">
        <v>219.93444000000002</v>
      </c>
      <c r="J51" s="27">
        <v>219.17709000000002</v>
      </c>
      <c r="K51" s="27">
        <v>249.72353999999993</v>
      </c>
      <c r="L51" s="27">
        <v>219.88395000000003</v>
      </c>
      <c r="M51" s="27">
        <v>223.82217000000003</v>
      </c>
      <c r="N51" s="27">
        <v>199.58697000000001</v>
      </c>
      <c r="O51" s="27">
        <v>198.77913000000001</v>
      </c>
      <c r="P51" s="27">
        <v>228.97215000000003</v>
      </c>
      <c r="Q51" s="27">
        <v>220.94424000000001</v>
      </c>
      <c r="R51" s="27">
        <v>216.75357000000002</v>
      </c>
      <c r="S51" s="27">
        <v>234.82899000000003</v>
      </c>
      <c r="T51" s="27">
        <v>254.06668980000006</v>
      </c>
      <c r="U51" s="27">
        <v>314.34811451999985</v>
      </c>
      <c r="V51" s="27">
        <v>312.94671408000005</v>
      </c>
      <c r="W51" s="27">
        <v>298.07599535999998</v>
      </c>
      <c r="X51" s="27">
        <v>259.94574540000002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0.14311439999999997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0.14311439999999997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2.5740000000000002E-2</v>
      </c>
      <c r="U52" s="27">
        <f t="shared" si="12"/>
        <v>0.31763160000000001</v>
      </c>
      <c r="V52" s="27">
        <f t="shared" si="12"/>
        <v>0.58429799999999998</v>
      </c>
      <c r="W52" s="27">
        <f t="shared" si="12"/>
        <v>6.6924000000000011E-3</v>
      </c>
      <c r="X52" s="27">
        <f t="shared" si="12"/>
        <v>0.76293359999999999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0.14311439999999997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2.5740000000000002E-2</v>
      </c>
      <c r="U53" s="8">
        <v>0.31763160000000001</v>
      </c>
      <c r="V53" s="8">
        <v>0.58429799999999998</v>
      </c>
      <c r="W53" s="8">
        <v>6.6924000000000011E-3</v>
      </c>
      <c r="X53" s="8">
        <v>0.76293359999999999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0.33586559999999993</v>
      </c>
      <c r="F61" s="49">
        <f t="shared" si="13"/>
        <v>0.33586559999999993</v>
      </c>
      <c r="G61" s="49">
        <f t="shared" si="13"/>
        <v>0.67213439999999969</v>
      </c>
      <c r="H61" s="49">
        <f t="shared" si="13"/>
        <v>0.11208959999999998</v>
      </c>
      <c r="I61" s="49">
        <f t="shared" si="13"/>
        <v>0.78382079999999965</v>
      </c>
      <c r="J61" s="49">
        <f t="shared" si="13"/>
        <v>0.56004480000000012</v>
      </c>
      <c r="K61" s="49">
        <f t="shared" si="13"/>
        <v>0.56004480000000012</v>
      </c>
      <c r="L61" s="49">
        <f t="shared" si="13"/>
        <v>0.4479552</v>
      </c>
      <c r="M61" s="49">
        <f t="shared" si="13"/>
        <v>0.67213439999999969</v>
      </c>
      <c r="N61" s="49">
        <f t="shared" si="13"/>
        <v>0.78382079999999965</v>
      </c>
      <c r="O61" s="49">
        <f t="shared" si="13"/>
        <v>0.4479552</v>
      </c>
      <c r="P61" s="49">
        <f t="shared" si="13"/>
        <v>0.33586559999999993</v>
      </c>
      <c r="Q61" s="49">
        <f t="shared" si="13"/>
        <v>0.22417920000000002</v>
      </c>
      <c r="R61" s="49">
        <f t="shared" si="13"/>
        <v>1.5680448</v>
      </c>
      <c r="S61" s="49">
        <f t="shared" si="13"/>
        <v>1.6801343999999998</v>
      </c>
      <c r="T61" s="49">
        <f t="shared" si="13"/>
        <v>0.50279040000000019</v>
      </c>
      <c r="U61" s="49">
        <f t="shared" si="13"/>
        <v>0.25724159999999996</v>
      </c>
      <c r="V61" s="49">
        <f t="shared" si="13"/>
        <v>0</v>
      </c>
      <c r="W61" s="49">
        <f t="shared" si="13"/>
        <v>3.0877056000000001</v>
      </c>
      <c r="X61" s="49">
        <f t="shared" si="13"/>
        <v>3.3276095999999997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0.78382079999999965</v>
      </c>
      <c r="J62" s="52">
        <v>0.56004480000000012</v>
      </c>
      <c r="K62" s="52">
        <v>0.56004480000000012</v>
      </c>
      <c r="L62" s="52">
        <v>0.4479552</v>
      </c>
      <c r="M62" s="52">
        <v>0.67213439999999969</v>
      </c>
      <c r="N62" s="52">
        <v>0.78382079999999965</v>
      </c>
      <c r="O62" s="52">
        <v>0.4479552</v>
      </c>
      <c r="P62" s="52">
        <v>0.33586559999999993</v>
      </c>
      <c r="Q62" s="52">
        <v>0.22417920000000002</v>
      </c>
      <c r="R62" s="52">
        <v>1.5680448</v>
      </c>
      <c r="S62" s="52">
        <v>1.6801343999999998</v>
      </c>
      <c r="T62" s="52">
        <v>0.50279040000000019</v>
      </c>
      <c r="U62" s="52">
        <v>0.25724159999999996</v>
      </c>
      <c r="V62" s="52">
        <v>0</v>
      </c>
      <c r="W62" s="52">
        <v>3.0877056000000001</v>
      </c>
      <c r="X62" s="52">
        <v>3.3276095999999997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1585.0075017280349</v>
      </c>
      <c r="D2" s="21">
        <f t="shared" ref="D2:X2" si="0">SUM(D3,D17,D22,D25,D26,D51,D52)</f>
        <v>1406.3198211415458</v>
      </c>
      <c r="E2" s="21">
        <f t="shared" si="0"/>
        <v>1247.9209256264962</v>
      </c>
      <c r="F2" s="21">
        <f t="shared" si="0"/>
        <v>1217.7284467009965</v>
      </c>
      <c r="G2" s="21">
        <f t="shared" si="0"/>
        <v>1111.4469797406337</v>
      </c>
      <c r="H2" s="21">
        <f t="shared" si="0"/>
        <v>1063.3047586320272</v>
      </c>
      <c r="I2" s="21">
        <f t="shared" si="0"/>
        <v>995.65545697650452</v>
      </c>
      <c r="J2" s="21">
        <f t="shared" si="0"/>
        <v>937.23054169028649</v>
      </c>
      <c r="K2" s="21">
        <f t="shared" si="0"/>
        <v>879.17332449178707</v>
      </c>
      <c r="L2" s="21">
        <f t="shared" si="0"/>
        <v>723.59647700453093</v>
      </c>
      <c r="M2" s="21">
        <f t="shared" si="0"/>
        <v>787.01719638215752</v>
      </c>
      <c r="N2" s="21">
        <f t="shared" si="0"/>
        <v>756.97375382270582</v>
      </c>
      <c r="O2" s="21">
        <f t="shared" si="0"/>
        <v>789.88900702653575</v>
      </c>
      <c r="P2" s="21">
        <f t="shared" si="0"/>
        <v>788.92260002739363</v>
      </c>
      <c r="Q2" s="21">
        <f t="shared" si="0"/>
        <v>797.54927606885099</v>
      </c>
      <c r="R2" s="21">
        <f t="shared" si="0"/>
        <v>846.03929264553085</v>
      </c>
      <c r="S2" s="21">
        <f t="shared" si="0"/>
        <v>738.7635585073599</v>
      </c>
      <c r="T2" s="21">
        <f t="shared" si="0"/>
        <v>767.01403346857228</v>
      </c>
      <c r="U2" s="21">
        <f t="shared" si="0"/>
        <v>768.33820337479199</v>
      </c>
      <c r="V2" s="21">
        <f t="shared" si="0"/>
        <v>710.08058101003326</v>
      </c>
      <c r="W2" s="21">
        <f t="shared" si="0"/>
        <v>693.91513001636883</v>
      </c>
      <c r="X2" s="21">
        <f t="shared" si="0"/>
        <v>797.99634660802576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943.54823948803494</v>
      </c>
      <c r="D3" s="24">
        <f t="shared" si="1"/>
        <v>800.45230378154588</v>
      </c>
      <c r="E3" s="24">
        <f t="shared" si="1"/>
        <v>672.56228074649607</v>
      </c>
      <c r="F3" s="24">
        <f t="shared" si="1"/>
        <v>606.22493098099653</v>
      </c>
      <c r="G3" s="24">
        <f t="shared" si="1"/>
        <v>490.21636302063371</v>
      </c>
      <c r="H3" s="24">
        <f t="shared" si="1"/>
        <v>473.61180259202712</v>
      </c>
      <c r="I3" s="24">
        <f t="shared" si="1"/>
        <v>380.45197861650456</v>
      </c>
      <c r="J3" s="24">
        <f t="shared" si="1"/>
        <v>323.86421597089725</v>
      </c>
      <c r="K3" s="24">
        <f t="shared" si="1"/>
        <v>281.29438461178711</v>
      </c>
      <c r="L3" s="24">
        <f t="shared" si="1"/>
        <v>206.79690524453088</v>
      </c>
      <c r="M3" s="24">
        <f t="shared" si="1"/>
        <v>220.74735090215771</v>
      </c>
      <c r="N3" s="24">
        <f t="shared" si="1"/>
        <v>192.56838794270584</v>
      </c>
      <c r="O3" s="24">
        <f t="shared" si="1"/>
        <v>178.27801366653588</v>
      </c>
      <c r="P3" s="24">
        <f t="shared" si="1"/>
        <v>178.10631134739361</v>
      </c>
      <c r="Q3" s="24">
        <f t="shared" si="1"/>
        <v>141.06444974885096</v>
      </c>
      <c r="R3" s="24">
        <f t="shared" si="1"/>
        <v>210.2815347255308</v>
      </c>
      <c r="S3" s="24">
        <f t="shared" si="1"/>
        <v>139.33649298735972</v>
      </c>
      <c r="T3" s="24">
        <f t="shared" si="1"/>
        <v>125.7685021485724</v>
      </c>
      <c r="U3" s="24">
        <f t="shared" si="1"/>
        <v>114.31536629479199</v>
      </c>
      <c r="V3" s="24">
        <f t="shared" si="1"/>
        <v>100.75984213003312</v>
      </c>
      <c r="W3" s="24">
        <f t="shared" si="1"/>
        <v>98.175024656368819</v>
      </c>
      <c r="X3" s="24">
        <f t="shared" ref="X3" si="2">SUM(X4,X8,X11)</f>
        <v>111.25269120802578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888.53536508803495</v>
      </c>
      <c r="D4" s="19">
        <f t="shared" si="3"/>
        <v>746.54921938154587</v>
      </c>
      <c r="E4" s="19">
        <f t="shared" si="3"/>
        <v>633.74065834649605</v>
      </c>
      <c r="F4" s="19">
        <f t="shared" si="3"/>
        <v>561.60631078099652</v>
      </c>
      <c r="G4" s="19">
        <f t="shared" si="3"/>
        <v>451.4270608206337</v>
      </c>
      <c r="H4" s="19">
        <f t="shared" si="3"/>
        <v>441.72539419202712</v>
      </c>
      <c r="I4" s="19">
        <f t="shared" si="3"/>
        <v>350.11888681650458</v>
      </c>
      <c r="J4" s="19">
        <f t="shared" si="3"/>
        <v>296.25848177089728</v>
      </c>
      <c r="K4" s="19">
        <f t="shared" si="3"/>
        <v>262.94780361178709</v>
      </c>
      <c r="L4" s="19">
        <f t="shared" si="3"/>
        <v>191.92494044453088</v>
      </c>
      <c r="M4" s="19">
        <f t="shared" si="3"/>
        <v>203.03627070215771</v>
      </c>
      <c r="N4" s="19">
        <f t="shared" si="3"/>
        <v>180.97322414270585</v>
      </c>
      <c r="O4" s="19">
        <f t="shared" si="3"/>
        <v>172.25866846653588</v>
      </c>
      <c r="P4" s="19">
        <f t="shared" si="3"/>
        <v>170.94125391757893</v>
      </c>
      <c r="Q4" s="19">
        <f t="shared" si="3"/>
        <v>135.00227054885096</v>
      </c>
      <c r="R4" s="19">
        <f t="shared" si="3"/>
        <v>210.2815347255308</v>
      </c>
      <c r="S4" s="19">
        <f t="shared" si="3"/>
        <v>127.17903558735971</v>
      </c>
      <c r="T4" s="19">
        <f t="shared" si="3"/>
        <v>118.43472665631295</v>
      </c>
      <c r="U4" s="19">
        <f t="shared" si="3"/>
        <v>107.87037210763758</v>
      </c>
      <c r="V4" s="19">
        <f t="shared" si="3"/>
        <v>95.246070981881488</v>
      </c>
      <c r="W4" s="19">
        <f t="shared" si="3"/>
        <v>86.87272791990857</v>
      </c>
      <c r="X4" s="19">
        <f t="shared" ref="X4" si="4">SUM(X5:X7)</f>
        <v>102.15926136802578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0.32150487599999994</v>
      </c>
      <c r="W6" s="8">
        <v>0</v>
      </c>
      <c r="X6" s="8">
        <v>0.78011712239999975</v>
      </c>
    </row>
    <row r="7" spans="1:24" ht="11.25" customHeight="1" x14ac:dyDescent="0.2">
      <c r="A7" s="28" t="s">
        <v>8</v>
      </c>
      <c r="B7" s="7" t="s">
        <v>9</v>
      </c>
      <c r="C7" s="8">
        <v>888.53536508803495</v>
      </c>
      <c r="D7" s="8">
        <v>746.54921938154587</v>
      </c>
      <c r="E7" s="8">
        <v>633.74065834649605</v>
      </c>
      <c r="F7" s="8">
        <v>561.60631078099652</v>
      </c>
      <c r="G7" s="8">
        <v>451.4270608206337</v>
      </c>
      <c r="H7" s="8">
        <v>441.72539419202712</v>
      </c>
      <c r="I7" s="8">
        <v>350.11888681650458</v>
      </c>
      <c r="J7" s="8">
        <v>296.25848177089728</v>
      </c>
      <c r="K7" s="8">
        <v>262.94780361178709</v>
      </c>
      <c r="L7" s="8">
        <v>191.92494044453088</v>
      </c>
      <c r="M7" s="8">
        <v>203.03627070215771</v>
      </c>
      <c r="N7" s="8">
        <v>180.97322414270585</v>
      </c>
      <c r="O7" s="8">
        <v>172.25866846653588</v>
      </c>
      <c r="P7" s="8">
        <v>170.94125391757893</v>
      </c>
      <c r="Q7" s="8">
        <v>135.00227054885096</v>
      </c>
      <c r="R7" s="8">
        <v>210.2815347255308</v>
      </c>
      <c r="S7" s="8">
        <v>127.17903558735971</v>
      </c>
      <c r="T7" s="8">
        <v>118.43472665631295</v>
      </c>
      <c r="U7" s="8">
        <v>107.87037210763758</v>
      </c>
      <c r="V7" s="8">
        <v>94.924566105881482</v>
      </c>
      <c r="W7" s="8">
        <v>86.87272791990857</v>
      </c>
      <c r="X7" s="8">
        <v>101.37914424562578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1.156226029814698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2.7003932259442687E-2</v>
      </c>
      <c r="U8" s="19">
        <f t="shared" si="5"/>
        <v>5.8834187154402189E-2</v>
      </c>
      <c r="V8" s="19">
        <f t="shared" si="5"/>
        <v>4.2701148151637905E-2</v>
      </c>
      <c r="W8" s="19">
        <f t="shared" si="5"/>
        <v>1.125433646024821E-2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1.156226029814698</v>
      </c>
      <c r="Q10" s="8">
        <v>0</v>
      </c>
      <c r="R10" s="8">
        <v>0</v>
      </c>
      <c r="S10" s="8">
        <v>0</v>
      </c>
      <c r="T10" s="8">
        <v>2.7003932259442687E-2</v>
      </c>
      <c r="U10" s="8">
        <v>5.8834187154402189E-2</v>
      </c>
      <c r="V10" s="8">
        <v>4.2701148151637905E-2</v>
      </c>
      <c r="W10" s="8">
        <v>1.125433646024821E-2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55.012874399999987</v>
      </c>
      <c r="D11" s="19">
        <f t="shared" si="6"/>
        <v>53.903084399999997</v>
      </c>
      <c r="E11" s="19">
        <f t="shared" si="6"/>
        <v>38.821622399999995</v>
      </c>
      <c r="F11" s="19">
        <f t="shared" si="6"/>
        <v>44.618620200000002</v>
      </c>
      <c r="G11" s="19">
        <f t="shared" si="6"/>
        <v>38.789302199999995</v>
      </c>
      <c r="H11" s="19">
        <f t="shared" si="6"/>
        <v>31.886408399999997</v>
      </c>
      <c r="I11" s="19">
        <f t="shared" si="6"/>
        <v>30.333091800000002</v>
      </c>
      <c r="J11" s="19">
        <f t="shared" si="6"/>
        <v>27.605734199999997</v>
      </c>
      <c r="K11" s="19">
        <f t="shared" si="6"/>
        <v>18.346581</v>
      </c>
      <c r="L11" s="19">
        <f t="shared" si="6"/>
        <v>14.871964800000001</v>
      </c>
      <c r="M11" s="19">
        <f t="shared" si="6"/>
        <v>17.711080199999998</v>
      </c>
      <c r="N11" s="19">
        <f t="shared" si="6"/>
        <v>11.595163800000002</v>
      </c>
      <c r="O11" s="19">
        <f t="shared" si="6"/>
        <v>6.0193451999999974</v>
      </c>
      <c r="P11" s="19">
        <f t="shared" si="6"/>
        <v>6.0088313999999983</v>
      </c>
      <c r="Q11" s="19">
        <f t="shared" si="6"/>
        <v>6.0621791999999983</v>
      </c>
      <c r="R11" s="19">
        <f t="shared" si="6"/>
        <v>0</v>
      </c>
      <c r="S11" s="19">
        <f t="shared" si="6"/>
        <v>12.1574574</v>
      </c>
      <c r="T11" s="19">
        <f t="shared" si="6"/>
        <v>7.3067715599999987</v>
      </c>
      <c r="U11" s="19">
        <f t="shared" si="6"/>
        <v>6.3861600000000003</v>
      </c>
      <c r="V11" s="19">
        <f t="shared" si="6"/>
        <v>5.4710699999999983</v>
      </c>
      <c r="W11" s="19">
        <f t="shared" si="6"/>
        <v>11.2910424</v>
      </c>
      <c r="X11" s="19">
        <f t="shared" si="6"/>
        <v>9.0934298399999989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0.25746336000000003</v>
      </c>
      <c r="U12" s="8">
        <v>0</v>
      </c>
      <c r="V12" s="8">
        <v>0</v>
      </c>
      <c r="W12" s="8">
        <v>0</v>
      </c>
      <c r="X12" s="8">
        <v>0.47133504000000015</v>
      </c>
    </row>
    <row r="13" spans="1:24" ht="11.25" customHeight="1" x14ac:dyDescent="0.2">
      <c r="A13" s="28" t="s">
        <v>16</v>
      </c>
      <c r="B13" s="7" t="s">
        <v>17</v>
      </c>
      <c r="C13" s="8">
        <v>55.012874399999987</v>
      </c>
      <c r="D13" s="8">
        <v>53.903084399999997</v>
      </c>
      <c r="E13" s="8">
        <v>38.821622399999995</v>
      </c>
      <c r="F13" s="8">
        <v>44.618620200000002</v>
      </c>
      <c r="G13" s="8">
        <v>38.789302199999995</v>
      </c>
      <c r="H13" s="8">
        <v>31.886408399999997</v>
      </c>
      <c r="I13" s="8">
        <v>30.333091800000002</v>
      </c>
      <c r="J13" s="8">
        <v>27.605734199999997</v>
      </c>
      <c r="K13" s="8">
        <v>18.346581</v>
      </c>
      <c r="L13" s="8">
        <v>14.871964800000001</v>
      </c>
      <c r="M13" s="8">
        <v>17.711080199999998</v>
      </c>
      <c r="N13" s="8">
        <v>11.595163800000002</v>
      </c>
      <c r="O13" s="8">
        <v>6.0193451999999974</v>
      </c>
      <c r="P13" s="8">
        <v>6.0088313999999983</v>
      </c>
      <c r="Q13" s="8">
        <v>6.0621791999999983</v>
      </c>
      <c r="R13" s="8">
        <v>0</v>
      </c>
      <c r="S13" s="8">
        <v>12.1574574</v>
      </c>
      <c r="T13" s="8">
        <v>7.0493081999999987</v>
      </c>
      <c r="U13" s="8">
        <v>6.3861600000000003</v>
      </c>
      <c r="V13" s="8">
        <v>5.4710699999999983</v>
      </c>
      <c r="W13" s="8">
        <v>11.2910424</v>
      </c>
      <c r="X13" s="8">
        <v>8.6220947999999993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0.19980000000000006</v>
      </c>
      <c r="D17" s="27">
        <f t="shared" si="7"/>
        <v>0.8791199999999999</v>
      </c>
      <c r="E17" s="27">
        <f t="shared" si="7"/>
        <v>0.71927999999999992</v>
      </c>
      <c r="F17" s="27">
        <f t="shared" si="7"/>
        <v>5.194799999999999</v>
      </c>
      <c r="G17" s="27">
        <f t="shared" si="7"/>
        <v>22.720535999999992</v>
      </c>
      <c r="H17" s="27">
        <f t="shared" si="7"/>
        <v>8.2550159999999995</v>
      </c>
      <c r="I17" s="27">
        <f t="shared" si="7"/>
        <v>2.7572400000000004</v>
      </c>
      <c r="J17" s="27">
        <f t="shared" si="7"/>
        <v>2.6373600000000001</v>
      </c>
      <c r="K17" s="27">
        <f t="shared" si="7"/>
        <v>2.0779200000000002</v>
      </c>
      <c r="L17" s="27">
        <f t="shared" si="7"/>
        <v>3.0388319999999993</v>
      </c>
      <c r="M17" s="27">
        <f t="shared" si="7"/>
        <v>3.2191199999999998</v>
      </c>
      <c r="N17" s="27">
        <f t="shared" si="7"/>
        <v>4.238567999999999</v>
      </c>
      <c r="O17" s="27">
        <f t="shared" si="7"/>
        <v>1.4794560000000001</v>
      </c>
      <c r="P17" s="27">
        <f t="shared" si="7"/>
        <v>1.4794560000000001</v>
      </c>
      <c r="Q17" s="27">
        <f t="shared" si="7"/>
        <v>0.72021600000000019</v>
      </c>
      <c r="R17" s="27">
        <f t="shared" si="7"/>
        <v>0.11988</v>
      </c>
      <c r="S17" s="27">
        <f t="shared" si="7"/>
        <v>0.19980000000000006</v>
      </c>
      <c r="T17" s="27">
        <f t="shared" si="7"/>
        <v>0.18237744</v>
      </c>
      <c r="U17" s="27">
        <f t="shared" si="7"/>
        <v>0.13666319999999998</v>
      </c>
      <c r="V17" s="27">
        <f t="shared" si="7"/>
        <v>0.12499488</v>
      </c>
      <c r="W17" s="27">
        <f t="shared" si="7"/>
        <v>8.535456000000001E-2</v>
      </c>
      <c r="X17" s="27">
        <f t="shared" si="7"/>
        <v>8.791199999999999E-2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0.19980000000000006</v>
      </c>
      <c r="D19" s="8">
        <v>0.8791199999999999</v>
      </c>
      <c r="E19" s="8">
        <v>0.71927999999999992</v>
      </c>
      <c r="F19" s="8">
        <v>5.194799999999999</v>
      </c>
      <c r="G19" s="8">
        <v>19.340639999999993</v>
      </c>
      <c r="H19" s="8">
        <v>4.875119999999999</v>
      </c>
      <c r="I19" s="8">
        <v>2.7572400000000004</v>
      </c>
      <c r="J19" s="8">
        <v>2.6373600000000001</v>
      </c>
      <c r="K19" s="8">
        <v>2.0779200000000002</v>
      </c>
      <c r="L19" s="8">
        <v>1.4785199999999998</v>
      </c>
      <c r="M19" s="8">
        <v>0.8791199999999999</v>
      </c>
      <c r="N19" s="8">
        <v>1.1188799999999999</v>
      </c>
      <c r="O19" s="8">
        <v>0.43956000000000001</v>
      </c>
      <c r="P19" s="8">
        <v>0.43956000000000001</v>
      </c>
      <c r="Q19" s="8">
        <v>0.19980000000000006</v>
      </c>
      <c r="R19" s="8">
        <v>0.11988</v>
      </c>
      <c r="S19" s="8">
        <v>0.19980000000000006</v>
      </c>
      <c r="T19" s="8">
        <v>0.18237744</v>
      </c>
      <c r="U19" s="8">
        <v>0.13666319999999998</v>
      </c>
      <c r="V19" s="8">
        <v>0.12499488</v>
      </c>
      <c r="W19" s="8">
        <v>8.535456000000001E-2</v>
      </c>
      <c r="X19" s="8">
        <v>8.791199999999999E-2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3.379896</v>
      </c>
      <c r="H20" s="8">
        <v>3.379896</v>
      </c>
      <c r="I20" s="8">
        <v>0</v>
      </c>
      <c r="J20" s="8">
        <v>0</v>
      </c>
      <c r="K20" s="8">
        <v>0</v>
      </c>
      <c r="L20" s="8">
        <v>1.5603119999999993</v>
      </c>
      <c r="M20" s="8">
        <v>2.34</v>
      </c>
      <c r="N20" s="8">
        <v>3.1196879999999996</v>
      </c>
      <c r="O20" s="8">
        <v>1.0398960000000002</v>
      </c>
      <c r="P20" s="8">
        <v>1.0398960000000002</v>
      </c>
      <c r="Q20" s="8">
        <v>0.5204160000000001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177.45832223999997</v>
      </c>
      <c r="D26" s="27">
        <f t="shared" si="9"/>
        <v>169.91606736</v>
      </c>
      <c r="E26" s="27">
        <f t="shared" si="9"/>
        <v>128.61070487999999</v>
      </c>
      <c r="F26" s="27">
        <f t="shared" si="9"/>
        <v>141.09385572000002</v>
      </c>
      <c r="G26" s="27">
        <f t="shared" si="9"/>
        <v>121.83399071999999</v>
      </c>
      <c r="H26" s="27">
        <f t="shared" si="9"/>
        <v>128.49215004000001</v>
      </c>
      <c r="I26" s="27">
        <f t="shared" si="9"/>
        <v>125.06626836</v>
      </c>
      <c r="J26" s="27">
        <f t="shared" si="9"/>
        <v>99.989769960000004</v>
      </c>
      <c r="K26" s="27">
        <f t="shared" si="9"/>
        <v>96.202469880000024</v>
      </c>
      <c r="L26" s="27">
        <f t="shared" si="9"/>
        <v>77.981549760000021</v>
      </c>
      <c r="M26" s="27">
        <f t="shared" si="9"/>
        <v>92.290321079999998</v>
      </c>
      <c r="N26" s="27">
        <f t="shared" si="9"/>
        <v>91.678443479999956</v>
      </c>
      <c r="O26" s="27">
        <f t="shared" si="9"/>
        <v>161.13232295999998</v>
      </c>
      <c r="P26" s="27">
        <f t="shared" si="9"/>
        <v>117.59816988000001</v>
      </c>
      <c r="Q26" s="27">
        <f t="shared" si="9"/>
        <v>161.02981152000001</v>
      </c>
      <c r="R26" s="27">
        <f t="shared" si="9"/>
        <v>151.40499911999996</v>
      </c>
      <c r="S26" s="27">
        <f t="shared" si="9"/>
        <v>95.160687120000006</v>
      </c>
      <c r="T26" s="27">
        <f t="shared" si="9"/>
        <v>92.514853800000012</v>
      </c>
      <c r="U26" s="27">
        <f t="shared" si="9"/>
        <v>91.140719400000009</v>
      </c>
      <c r="V26" s="27">
        <f t="shared" si="9"/>
        <v>81.908561159999991</v>
      </c>
      <c r="W26" s="27">
        <f t="shared" si="9"/>
        <v>66.425837400000034</v>
      </c>
      <c r="X26" s="27">
        <f t="shared" si="9"/>
        <v>67.762787399999993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177.45832223999997</v>
      </c>
      <c r="D33" s="19">
        <f t="shared" si="11"/>
        <v>169.91606736</v>
      </c>
      <c r="E33" s="19">
        <f t="shared" si="11"/>
        <v>128.61070487999999</v>
      </c>
      <c r="F33" s="19">
        <f t="shared" si="11"/>
        <v>141.09385572000002</v>
      </c>
      <c r="G33" s="19">
        <f t="shared" si="11"/>
        <v>121.83399071999999</v>
      </c>
      <c r="H33" s="19">
        <f t="shared" si="11"/>
        <v>128.49215004000001</v>
      </c>
      <c r="I33" s="19">
        <f t="shared" si="11"/>
        <v>125.06626836</v>
      </c>
      <c r="J33" s="19">
        <f t="shared" si="11"/>
        <v>99.989769960000004</v>
      </c>
      <c r="K33" s="19">
        <f t="shared" si="11"/>
        <v>96.202469880000024</v>
      </c>
      <c r="L33" s="19">
        <f t="shared" si="11"/>
        <v>77.981549760000021</v>
      </c>
      <c r="M33" s="19">
        <f t="shared" si="11"/>
        <v>92.290321079999998</v>
      </c>
      <c r="N33" s="19">
        <f t="shared" si="11"/>
        <v>91.678443479999956</v>
      </c>
      <c r="O33" s="19">
        <f t="shared" si="11"/>
        <v>161.13232295999998</v>
      </c>
      <c r="P33" s="19">
        <f t="shared" si="11"/>
        <v>117.59816988000001</v>
      </c>
      <c r="Q33" s="19">
        <f t="shared" si="11"/>
        <v>161.02981152000001</v>
      </c>
      <c r="R33" s="19">
        <f t="shared" si="11"/>
        <v>151.40499911999996</v>
      </c>
      <c r="S33" s="19">
        <f t="shared" si="11"/>
        <v>95.160687120000006</v>
      </c>
      <c r="T33" s="19">
        <f t="shared" si="11"/>
        <v>92.514853800000012</v>
      </c>
      <c r="U33" s="19">
        <f t="shared" si="11"/>
        <v>91.140719400000009</v>
      </c>
      <c r="V33" s="19">
        <f t="shared" si="11"/>
        <v>81.908561159999991</v>
      </c>
      <c r="W33" s="19">
        <f t="shared" si="11"/>
        <v>66.425837400000034</v>
      </c>
      <c r="X33" s="19">
        <f t="shared" si="11"/>
        <v>67.762787399999993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56.707995239999995</v>
      </c>
      <c r="D36" s="8">
        <v>26.86167</v>
      </c>
      <c r="E36" s="8">
        <v>26.86167</v>
      </c>
      <c r="F36" s="8">
        <v>26.86167</v>
      </c>
      <c r="G36" s="8">
        <v>29.846325239999999</v>
      </c>
      <c r="H36" s="8">
        <v>26.86167</v>
      </c>
      <c r="I36" s="8">
        <v>26.86167</v>
      </c>
      <c r="J36" s="8">
        <v>23.877014760000002</v>
      </c>
      <c r="K36" s="8">
        <v>23.877014760000002</v>
      </c>
      <c r="L36" s="8">
        <v>20.318099040000003</v>
      </c>
      <c r="M36" s="8">
        <v>26.123400000000004</v>
      </c>
      <c r="N36" s="8">
        <v>31.92870095999999</v>
      </c>
      <c r="O36" s="8">
        <v>23.220749519999998</v>
      </c>
      <c r="P36" s="8">
        <v>26.123400000000004</v>
      </c>
      <c r="Q36" s="8">
        <v>26.123400000000004</v>
      </c>
      <c r="R36" s="8">
        <v>23.220749519999998</v>
      </c>
      <c r="S36" s="8">
        <v>26.123400000000004</v>
      </c>
      <c r="T36" s="8">
        <v>29.20300812000001</v>
      </c>
      <c r="U36" s="8">
        <v>29.565782640000009</v>
      </c>
      <c r="V36" s="8">
        <v>27.110183039999988</v>
      </c>
      <c r="W36" s="8">
        <v>25.476221160000001</v>
      </c>
      <c r="X36" s="8">
        <v>30.152309760000009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6.1399522800000002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3.0701008799999987</v>
      </c>
      <c r="J37" s="8">
        <v>0</v>
      </c>
      <c r="K37" s="8">
        <v>0</v>
      </c>
      <c r="L37" s="8">
        <v>3.1185000000000005</v>
      </c>
      <c r="M37" s="8">
        <v>3.1185000000000005</v>
      </c>
      <c r="N37" s="8">
        <v>3.1185000000000005</v>
      </c>
      <c r="O37" s="8">
        <v>3.1185000000000005</v>
      </c>
      <c r="P37" s="8">
        <v>3.1185000000000005</v>
      </c>
      <c r="Q37" s="8">
        <v>3.0473982000000013</v>
      </c>
      <c r="R37" s="8">
        <v>2.97978912</v>
      </c>
      <c r="S37" s="8">
        <v>2.97978912</v>
      </c>
      <c r="T37" s="8">
        <v>5.4531338399999996</v>
      </c>
      <c r="U37" s="8">
        <v>3.7696428000000002</v>
      </c>
      <c r="V37" s="8">
        <v>4.0884782399999997</v>
      </c>
      <c r="W37" s="8">
        <v>0.68831531999999984</v>
      </c>
      <c r="X37" s="8">
        <v>0.58403268000000008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0.33700968000000003</v>
      </c>
      <c r="U40" s="8">
        <v>0.3556461600000001</v>
      </c>
      <c r="V40" s="8">
        <v>0.19180043999999999</v>
      </c>
      <c r="W40" s="8">
        <v>0.28135908000000004</v>
      </c>
      <c r="X40" s="8">
        <v>0.3556461600000001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3.1493062799999985</v>
      </c>
      <c r="F41" s="8">
        <v>0</v>
      </c>
      <c r="G41" s="8">
        <v>0</v>
      </c>
      <c r="H41" s="8">
        <v>3.1493062799999985</v>
      </c>
      <c r="I41" s="8">
        <v>3.1493062799999985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1.2424320000000001E-2</v>
      </c>
      <c r="U41" s="8">
        <v>0.14831532</v>
      </c>
      <c r="V41" s="8">
        <v>0.10198296000000001</v>
      </c>
      <c r="W41" s="8">
        <v>5.8756680000000019E-2</v>
      </c>
      <c r="X41" s="8">
        <v>8.6452560000000012E-2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108.33417035999999</v>
      </c>
      <c r="D43" s="8">
        <v>130.63824072</v>
      </c>
      <c r="E43" s="8">
        <v>92.402729640000004</v>
      </c>
      <c r="F43" s="8">
        <v>101.96154072</v>
      </c>
      <c r="G43" s="8">
        <v>82.843918559999992</v>
      </c>
      <c r="H43" s="8">
        <v>86.030100000000004</v>
      </c>
      <c r="I43" s="8">
        <v>79.657470360000005</v>
      </c>
      <c r="J43" s="8">
        <v>66.912211080000006</v>
      </c>
      <c r="K43" s="8">
        <v>63.726029640000014</v>
      </c>
      <c r="L43" s="8">
        <v>54.544950720000017</v>
      </c>
      <c r="M43" s="8">
        <v>57.753539999999994</v>
      </c>
      <c r="N43" s="8">
        <v>51.336361439999976</v>
      </c>
      <c r="O43" s="8">
        <v>54.544950720000017</v>
      </c>
      <c r="P43" s="8">
        <v>64.170718560000012</v>
      </c>
      <c r="Q43" s="8">
        <v>57.753539999999994</v>
      </c>
      <c r="R43" s="8">
        <v>54.167218559999995</v>
      </c>
      <c r="S43" s="8">
        <v>60.539581440000006</v>
      </c>
      <c r="T43" s="8">
        <v>54.778899240000001</v>
      </c>
      <c r="U43" s="8">
        <v>55.100611799999989</v>
      </c>
      <c r="V43" s="8">
        <v>47.867681160000004</v>
      </c>
      <c r="W43" s="8">
        <v>37.955146320000019</v>
      </c>
      <c r="X43" s="8">
        <v>33.921468359999992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6.253796160000002</v>
      </c>
      <c r="G44" s="8">
        <v>3.1268980800000001</v>
      </c>
      <c r="H44" s="8">
        <v>9.3809728800000016</v>
      </c>
      <c r="I44" s="8">
        <v>9.3809728800000016</v>
      </c>
      <c r="J44" s="8">
        <v>6.253796160000002</v>
      </c>
      <c r="K44" s="8">
        <v>6.253796160000002</v>
      </c>
      <c r="L44" s="8">
        <v>0</v>
      </c>
      <c r="M44" s="8">
        <v>3.0959690400000008</v>
      </c>
      <c r="N44" s="8">
        <v>3.0959690400000008</v>
      </c>
      <c r="O44" s="8">
        <v>3.0959690400000008</v>
      </c>
      <c r="P44" s="8">
        <v>0</v>
      </c>
      <c r="Q44" s="8">
        <v>0</v>
      </c>
      <c r="R44" s="8">
        <v>0</v>
      </c>
      <c r="S44" s="8">
        <v>0</v>
      </c>
      <c r="T44" s="8">
        <v>1.5046560000000002</v>
      </c>
      <c r="U44" s="8">
        <v>0.99558072000000031</v>
      </c>
      <c r="V44" s="8">
        <v>1.5918703199999999</v>
      </c>
      <c r="W44" s="8">
        <v>1.2279664800000003</v>
      </c>
      <c r="X44" s="8">
        <v>1.6102605600000002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74.879882999999992</v>
      </c>
      <c r="P48" s="8">
        <v>21.839922000000001</v>
      </c>
      <c r="Q48" s="8">
        <v>71.759844000000001</v>
      </c>
      <c r="R48" s="8">
        <v>68.640155999999976</v>
      </c>
      <c r="S48" s="8">
        <v>3.1200389999999993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2.9467479600000002</v>
      </c>
      <c r="G50" s="8">
        <v>2.9467479600000002</v>
      </c>
      <c r="H50" s="8">
        <v>0</v>
      </c>
      <c r="I50" s="8">
        <v>2.9467479600000002</v>
      </c>
      <c r="J50" s="8">
        <v>2.9467479600000002</v>
      </c>
      <c r="K50" s="8">
        <v>2.3456293199999996</v>
      </c>
      <c r="L50" s="8">
        <v>0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2.3456293199999996</v>
      </c>
      <c r="R50" s="8">
        <v>2.3970859199999999</v>
      </c>
      <c r="S50" s="8">
        <v>2.39787756</v>
      </c>
      <c r="T50" s="8">
        <v>1.2257226000000001</v>
      </c>
      <c r="U50" s="8">
        <v>1.2051399599999999</v>
      </c>
      <c r="V50" s="8">
        <v>0.956565</v>
      </c>
      <c r="W50" s="8">
        <v>0.73807236000000009</v>
      </c>
      <c r="X50" s="8">
        <v>1.0526173199999997</v>
      </c>
    </row>
    <row r="51" spans="1:24" ht="11.25" customHeight="1" x14ac:dyDescent="0.2">
      <c r="A51" s="25" t="s">
        <v>88</v>
      </c>
      <c r="B51" s="26" t="s">
        <v>89</v>
      </c>
      <c r="C51" s="27">
        <v>463.80114000000009</v>
      </c>
      <c r="D51" s="27">
        <v>435.07232999999997</v>
      </c>
      <c r="E51" s="27">
        <v>446.02866000000006</v>
      </c>
      <c r="F51" s="27">
        <v>465.2148600000001</v>
      </c>
      <c r="G51" s="27">
        <v>476.67608999999999</v>
      </c>
      <c r="H51" s="27">
        <v>452.94578999999999</v>
      </c>
      <c r="I51" s="27">
        <v>487.37996999999996</v>
      </c>
      <c r="J51" s="27">
        <v>510.60537000000016</v>
      </c>
      <c r="K51" s="27">
        <v>499.59854999999999</v>
      </c>
      <c r="L51" s="27">
        <v>435.77919000000009</v>
      </c>
      <c r="M51" s="27">
        <v>470.61728999999985</v>
      </c>
      <c r="N51" s="27">
        <v>468.34524000000005</v>
      </c>
      <c r="O51" s="27">
        <v>448.85610000000003</v>
      </c>
      <c r="P51" s="27">
        <v>491.16671999999994</v>
      </c>
      <c r="Q51" s="27">
        <v>494.44857000000002</v>
      </c>
      <c r="R51" s="27">
        <v>483.94665000000009</v>
      </c>
      <c r="S51" s="27">
        <v>503.63775000000015</v>
      </c>
      <c r="T51" s="27">
        <v>547.75550807999991</v>
      </c>
      <c r="U51" s="27">
        <v>562.56321528000001</v>
      </c>
      <c r="V51" s="27">
        <v>527.17598604000011</v>
      </c>
      <c r="W51" s="27">
        <v>529.21295459999999</v>
      </c>
      <c r="X51" s="27">
        <v>617.54520960000002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0.13382575938912644</v>
      </c>
      <c r="K52" s="27">
        <f t="shared" si="12"/>
        <v>0</v>
      </c>
      <c r="L52" s="27">
        <f t="shared" si="12"/>
        <v>0</v>
      </c>
      <c r="M52" s="27">
        <f t="shared" si="12"/>
        <v>0.14311439999999997</v>
      </c>
      <c r="N52" s="27">
        <f t="shared" si="12"/>
        <v>0.14311439999999997</v>
      </c>
      <c r="O52" s="27">
        <f t="shared" si="12"/>
        <v>0.14311439999999997</v>
      </c>
      <c r="P52" s="27">
        <f t="shared" si="12"/>
        <v>0.57194280000000008</v>
      </c>
      <c r="Q52" s="27">
        <f t="shared" si="12"/>
        <v>0.28622880000000006</v>
      </c>
      <c r="R52" s="27">
        <f t="shared" si="12"/>
        <v>0.28622880000000006</v>
      </c>
      <c r="S52" s="27">
        <f t="shared" si="12"/>
        <v>0.42882839999999994</v>
      </c>
      <c r="T52" s="27">
        <f t="shared" si="12"/>
        <v>0.7927920000000005</v>
      </c>
      <c r="U52" s="27">
        <f t="shared" si="12"/>
        <v>0.18223919999999999</v>
      </c>
      <c r="V52" s="27">
        <f t="shared" si="12"/>
        <v>0.11119679999999998</v>
      </c>
      <c r="W52" s="27">
        <f t="shared" si="12"/>
        <v>1.5958800000000002E-2</v>
      </c>
      <c r="X52" s="27">
        <f t="shared" si="12"/>
        <v>1.3477464000000003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0.57194280000000008</v>
      </c>
      <c r="Q53" s="8">
        <v>0.28622880000000006</v>
      </c>
      <c r="R53" s="8">
        <v>0.28622880000000006</v>
      </c>
      <c r="S53" s="8">
        <v>0.42882839999999994</v>
      </c>
      <c r="T53" s="8">
        <v>0.7927920000000005</v>
      </c>
      <c r="U53" s="8">
        <v>0.18223919999999999</v>
      </c>
      <c r="V53" s="8">
        <v>0.11119679999999998</v>
      </c>
      <c r="W53" s="8">
        <v>1.5958800000000002E-2</v>
      </c>
      <c r="X53" s="8">
        <v>1.3477464000000003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0.13382575938912644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0.33586559999999993</v>
      </c>
      <c r="D61" s="49">
        <f t="shared" si="13"/>
        <v>0.67213439999999969</v>
      </c>
      <c r="E61" s="49">
        <f t="shared" si="13"/>
        <v>1.1200895999999998</v>
      </c>
      <c r="F61" s="49">
        <f t="shared" si="13"/>
        <v>2.4639551999999996</v>
      </c>
      <c r="G61" s="49">
        <f t="shared" si="13"/>
        <v>5.8238207999999982</v>
      </c>
      <c r="H61" s="49">
        <f t="shared" si="13"/>
        <v>6.0479999999999992</v>
      </c>
      <c r="I61" s="49">
        <f t="shared" si="13"/>
        <v>3.2481791999999996</v>
      </c>
      <c r="J61" s="49">
        <f t="shared" si="13"/>
        <v>2.7998208</v>
      </c>
      <c r="K61" s="49">
        <f t="shared" si="13"/>
        <v>4.1440896</v>
      </c>
      <c r="L61" s="49">
        <f t="shared" si="13"/>
        <v>5.0400000000000009</v>
      </c>
      <c r="M61" s="49">
        <f t="shared" si="13"/>
        <v>4.3678656</v>
      </c>
      <c r="N61" s="49">
        <f t="shared" si="13"/>
        <v>1.5680448</v>
      </c>
      <c r="O61" s="49">
        <f t="shared" si="13"/>
        <v>3.0239999999999996</v>
      </c>
      <c r="P61" s="49">
        <f t="shared" si="13"/>
        <v>6.2721792000000018</v>
      </c>
      <c r="Q61" s="49">
        <f t="shared" si="13"/>
        <v>10.4158656</v>
      </c>
      <c r="R61" s="49">
        <f t="shared" si="13"/>
        <v>8.1760895999999974</v>
      </c>
      <c r="S61" s="49">
        <f t="shared" si="13"/>
        <v>11.760134400000002</v>
      </c>
      <c r="T61" s="49">
        <f t="shared" si="13"/>
        <v>9.7896959999999975</v>
      </c>
      <c r="U61" s="49">
        <f t="shared" si="13"/>
        <v>5.7556800000000017</v>
      </c>
      <c r="V61" s="49">
        <f t="shared" si="13"/>
        <v>7.1713151999999978</v>
      </c>
      <c r="W61" s="49">
        <f t="shared" si="13"/>
        <v>6.8447231999999971</v>
      </c>
      <c r="X61" s="49">
        <f t="shared" si="13"/>
        <v>10.283615999999999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0.67213439999999969</v>
      </c>
      <c r="E62" s="52">
        <v>1.1200895999999998</v>
      </c>
      <c r="F62" s="52">
        <v>2.4639551999999996</v>
      </c>
      <c r="G62" s="52">
        <v>5.8238207999999982</v>
      </c>
      <c r="H62" s="52">
        <v>6.0479999999999992</v>
      </c>
      <c r="I62" s="52">
        <v>3.2481791999999996</v>
      </c>
      <c r="J62" s="52">
        <v>2.7998208</v>
      </c>
      <c r="K62" s="52">
        <v>4.1440896</v>
      </c>
      <c r="L62" s="52">
        <v>5.0400000000000009</v>
      </c>
      <c r="M62" s="52">
        <v>4.3678656</v>
      </c>
      <c r="N62" s="52">
        <v>1.5680448</v>
      </c>
      <c r="O62" s="52">
        <v>3.0239999999999996</v>
      </c>
      <c r="P62" s="52">
        <v>6.2721792000000018</v>
      </c>
      <c r="Q62" s="52">
        <v>10.4158656</v>
      </c>
      <c r="R62" s="52">
        <v>8.1760895999999974</v>
      </c>
      <c r="S62" s="52">
        <v>11.760134400000002</v>
      </c>
      <c r="T62" s="52">
        <v>9.7896959999999975</v>
      </c>
      <c r="U62" s="52">
        <v>5.7556800000000017</v>
      </c>
      <c r="V62" s="52">
        <v>7.1713151999999978</v>
      </c>
      <c r="W62" s="52">
        <v>6.8447231999999971</v>
      </c>
      <c r="X62" s="52">
        <v>10.283615999999999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871.44311245309007</v>
      </c>
      <c r="D2" s="21">
        <f t="shared" ref="D2:X2" si="0">SUM(D3,D17,D22,D25,D26,D51,D52)</f>
        <v>870.06245228362184</v>
      </c>
      <c r="E2" s="21">
        <f t="shared" si="0"/>
        <v>768.09781481593234</v>
      </c>
      <c r="F2" s="21">
        <f t="shared" si="0"/>
        <v>642.91686212455011</v>
      </c>
      <c r="G2" s="21">
        <f t="shared" si="0"/>
        <v>533.70208608996006</v>
      </c>
      <c r="H2" s="21">
        <f t="shared" si="0"/>
        <v>462.48337196425086</v>
      </c>
      <c r="I2" s="21">
        <f t="shared" si="0"/>
        <v>384.32208505972943</v>
      </c>
      <c r="J2" s="21">
        <f t="shared" si="0"/>
        <v>348.6849320896809</v>
      </c>
      <c r="K2" s="21">
        <f t="shared" si="0"/>
        <v>277.35404771941387</v>
      </c>
      <c r="L2" s="21">
        <f t="shared" si="0"/>
        <v>211.28467505301234</v>
      </c>
      <c r="M2" s="21">
        <f t="shared" si="0"/>
        <v>204.70638799811655</v>
      </c>
      <c r="N2" s="21">
        <f t="shared" si="0"/>
        <v>154.23950244976348</v>
      </c>
      <c r="O2" s="21">
        <f t="shared" si="0"/>
        <v>140.7191978731569</v>
      </c>
      <c r="P2" s="21">
        <f t="shared" si="0"/>
        <v>158.00374270584129</v>
      </c>
      <c r="Q2" s="21">
        <f t="shared" si="0"/>
        <v>173.05010173955097</v>
      </c>
      <c r="R2" s="21">
        <f t="shared" si="0"/>
        <v>140.64723323718715</v>
      </c>
      <c r="S2" s="21">
        <f t="shared" si="0"/>
        <v>149.45891280843855</v>
      </c>
      <c r="T2" s="21">
        <f t="shared" si="0"/>
        <v>151.39196172357859</v>
      </c>
      <c r="U2" s="21">
        <f t="shared" si="0"/>
        <v>161.18664001480877</v>
      </c>
      <c r="V2" s="21">
        <f t="shared" si="0"/>
        <v>161.60677783251197</v>
      </c>
      <c r="W2" s="21">
        <f t="shared" si="0"/>
        <v>155.44138022684365</v>
      </c>
      <c r="X2" s="21">
        <f t="shared" si="0"/>
        <v>178.60785344319481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706.89657829308999</v>
      </c>
      <c r="D3" s="24">
        <f t="shared" si="1"/>
        <v>693.25033004362183</v>
      </c>
      <c r="E3" s="24">
        <f t="shared" si="1"/>
        <v>581.9920506559323</v>
      </c>
      <c r="F3" s="24">
        <f t="shared" si="1"/>
        <v>456.4071779645501</v>
      </c>
      <c r="G3" s="24">
        <f t="shared" si="1"/>
        <v>346.08736716996009</v>
      </c>
      <c r="H3" s="24">
        <f t="shared" si="1"/>
        <v>276.79198364425088</v>
      </c>
      <c r="I3" s="24">
        <f t="shared" si="1"/>
        <v>205.96838161972943</v>
      </c>
      <c r="J3" s="24">
        <f t="shared" si="1"/>
        <v>174.94245352968088</v>
      </c>
      <c r="K3" s="24">
        <f t="shared" si="1"/>
        <v>133.00206059941388</v>
      </c>
      <c r="L3" s="24">
        <f t="shared" si="1"/>
        <v>79.564516973012346</v>
      </c>
      <c r="M3" s="24">
        <f t="shared" si="1"/>
        <v>88.558420518116549</v>
      </c>
      <c r="N3" s="24">
        <f t="shared" si="1"/>
        <v>60.385344249763463</v>
      </c>
      <c r="O3" s="24">
        <f t="shared" si="1"/>
        <v>51.677668713156898</v>
      </c>
      <c r="P3" s="24">
        <f t="shared" si="1"/>
        <v>43.89145426584129</v>
      </c>
      <c r="Q3" s="24">
        <f t="shared" si="1"/>
        <v>44.111842219550972</v>
      </c>
      <c r="R3" s="24">
        <f t="shared" si="1"/>
        <v>40.277103477187161</v>
      </c>
      <c r="S3" s="24">
        <f t="shared" si="1"/>
        <v>38.43539304843857</v>
      </c>
      <c r="T3" s="24">
        <f t="shared" si="1"/>
        <v>36.247128843578594</v>
      </c>
      <c r="U3" s="24">
        <f t="shared" si="1"/>
        <v>41.108539214808772</v>
      </c>
      <c r="V3" s="24">
        <f t="shared" si="1"/>
        <v>33.143133312511956</v>
      </c>
      <c r="W3" s="24">
        <f t="shared" si="1"/>
        <v>33.238384826843642</v>
      </c>
      <c r="X3" s="24">
        <f t="shared" ref="X3" si="2">SUM(X4,X8,X11)</f>
        <v>38.392848803194788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673.53170791798107</v>
      </c>
      <c r="D4" s="19">
        <f t="shared" si="3"/>
        <v>666.79914426180699</v>
      </c>
      <c r="E4" s="19">
        <f t="shared" si="3"/>
        <v>562.58395154772654</v>
      </c>
      <c r="F4" s="19">
        <f t="shared" si="3"/>
        <v>443.49056500357528</v>
      </c>
      <c r="G4" s="19">
        <f t="shared" si="3"/>
        <v>339.12056502089433</v>
      </c>
      <c r="H4" s="19">
        <f t="shared" si="3"/>
        <v>272.89839321988342</v>
      </c>
      <c r="I4" s="19">
        <f t="shared" si="3"/>
        <v>202.93495561972944</v>
      </c>
      <c r="J4" s="19">
        <f t="shared" si="3"/>
        <v>171.87514972968089</v>
      </c>
      <c r="K4" s="19">
        <f t="shared" si="3"/>
        <v>129.94410239941388</v>
      </c>
      <c r="L4" s="19">
        <f t="shared" si="3"/>
        <v>79.564516973012346</v>
      </c>
      <c r="M4" s="19">
        <f t="shared" si="3"/>
        <v>88.558420518116549</v>
      </c>
      <c r="N4" s="19">
        <f t="shared" si="3"/>
        <v>58.170001449763461</v>
      </c>
      <c r="O4" s="19">
        <f t="shared" si="3"/>
        <v>51.677668713156898</v>
      </c>
      <c r="P4" s="19">
        <f t="shared" si="3"/>
        <v>42.735228236026593</v>
      </c>
      <c r="Q4" s="19">
        <f t="shared" si="3"/>
        <v>42.857825785920362</v>
      </c>
      <c r="R4" s="19">
        <f t="shared" si="3"/>
        <v>39.021312208426977</v>
      </c>
      <c r="S4" s="19">
        <f t="shared" si="3"/>
        <v>32.333757125637646</v>
      </c>
      <c r="T4" s="19">
        <f t="shared" si="3"/>
        <v>30.631758520913994</v>
      </c>
      <c r="U4" s="19">
        <f t="shared" si="3"/>
        <v>36.200983102893694</v>
      </c>
      <c r="V4" s="19">
        <f t="shared" si="3"/>
        <v>30.220366844322371</v>
      </c>
      <c r="W4" s="19">
        <f t="shared" si="3"/>
        <v>31.597894411839864</v>
      </c>
      <c r="X4" s="19">
        <f t="shared" ref="X4" si="4">SUM(X5:X7)</f>
        <v>38.000602174450336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2.7809321231999999</v>
      </c>
      <c r="L6" s="8">
        <v>2.7945407952000001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673.53170791798107</v>
      </c>
      <c r="D7" s="8">
        <v>666.79914426180699</v>
      </c>
      <c r="E7" s="8">
        <v>562.58395154772654</v>
      </c>
      <c r="F7" s="8">
        <v>443.49056500357528</v>
      </c>
      <c r="G7" s="8">
        <v>339.12056502089433</v>
      </c>
      <c r="H7" s="8">
        <v>272.89839321988342</v>
      </c>
      <c r="I7" s="8">
        <v>202.93495561972944</v>
      </c>
      <c r="J7" s="8">
        <v>171.87514972968089</v>
      </c>
      <c r="K7" s="8">
        <v>127.16317027621388</v>
      </c>
      <c r="L7" s="8">
        <v>76.769976177812339</v>
      </c>
      <c r="M7" s="8">
        <v>88.558420518116549</v>
      </c>
      <c r="N7" s="8">
        <v>58.170001449763461</v>
      </c>
      <c r="O7" s="8">
        <v>51.677668713156898</v>
      </c>
      <c r="P7" s="8">
        <v>42.735228236026593</v>
      </c>
      <c r="Q7" s="8">
        <v>42.857825785920362</v>
      </c>
      <c r="R7" s="8">
        <v>39.021312208426977</v>
      </c>
      <c r="S7" s="8">
        <v>32.333757125637646</v>
      </c>
      <c r="T7" s="8">
        <v>30.631758520913994</v>
      </c>
      <c r="U7" s="8">
        <v>36.200983102893694</v>
      </c>
      <c r="V7" s="8">
        <v>30.220366844322371</v>
      </c>
      <c r="W7" s="8">
        <v>31.597894411839864</v>
      </c>
      <c r="X7" s="8">
        <v>38.000602174450336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21.7833355751089</v>
      </c>
      <c r="D8" s="19">
        <f t="shared" si="5"/>
        <v>15.103290981814906</v>
      </c>
      <c r="E8" s="19">
        <f t="shared" si="5"/>
        <v>10.449173308205792</v>
      </c>
      <c r="F8" s="19">
        <f t="shared" si="5"/>
        <v>3.9927331609748276</v>
      </c>
      <c r="G8" s="19">
        <f t="shared" si="5"/>
        <v>0.99924714906573053</v>
      </c>
      <c r="H8" s="19">
        <f t="shared" si="5"/>
        <v>0.99489682436744975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1.156226029814698</v>
      </c>
      <c r="Q8" s="19">
        <f t="shared" si="5"/>
        <v>1.254016433630609</v>
      </c>
      <c r="R8" s="19">
        <f t="shared" si="5"/>
        <v>1.2557912687601875</v>
      </c>
      <c r="S8" s="19">
        <f t="shared" si="5"/>
        <v>6.1016359228009254</v>
      </c>
      <c r="T8" s="19">
        <f t="shared" si="5"/>
        <v>5.5489109626645963</v>
      </c>
      <c r="U8" s="19">
        <f t="shared" si="5"/>
        <v>4.8564219519150784</v>
      </c>
      <c r="V8" s="19">
        <f t="shared" si="5"/>
        <v>2.901261028189587</v>
      </c>
      <c r="W8" s="19">
        <f t="shared" si="5"/>
        <v>1.596508015003782</v>
      </c>
      <c r="X8" s="19">
        <f t="shared" si="5"/>
        <v>6.4147428744458335E-2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21.7833355751089</v>
      </c>
      <c r="D10" s="8">
        <v>15.103290981814906</v>
      </c>
      <c r="E10" s="8">
        <v>10.449173308205792</v>
      </c>
      <c r="F10" s="8">
        <v>3.9927331609748276</v>
      </c>
      <c r="G10" s="8">
        <v>0.99924714906573053</v>
      </c>
      <c r="H10" s="8">
        <v>0.99489682436744975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1.156226029814698</v>
      </c>
      <c r="Q10" s="8">
        <v>1.254016433630609</v>
      </c>
      <c r="R10" s="8">
        <v>1.2557912687601875</v>
      </c>
      <c r="S10" s="8">
        <v>6.1016359228009254</v>
      </c>
      <c r="T10" s="8">
        <v>5.5489109626645963</v>
      </c>
      <c r="U10" s="8">
        <v>4.8564219519150784</v>
      </c>
      <c r="V10" s="8">
        <v>2.901261028189587</v>
      </c>
      <c r="W10" s="8">
        <v>1.596508015003782</v>
      </c>
      <c r="X10" s="8">
        <v>6.4147428744458335E-2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11.5815348</v>
      </c>
      <c r="D11" s="19">
        <f t="shared" si="6"/>
        <v>11.347894799999999</v>
      </c>
      <c r="E11" s="19">
        <f t="shared" si="6"/>
        <v>8.9589258000000012</v>
      </c>
      <c r="F11" s="19">
        <f t="shared" si="6"/>
        <v>8.9238797999999999</v>
      </c>
      <c r="G11" s="19">
        <f t="shared" si="6"/>
        <v>5.9675549999999999</v>
      </c>
      <c r="H11" s="19">
        <f t="shared" si="6"/>
        <v>2.8986936000000001</v>
      </c>
      <c r="I11" s="19">
        <f t="shared" si="6"/>
        <v>3.033426</v>
      </c>
      <c r="J11" s="19">
        <f t="shared" si="6"/>
        <v>3.0673037999999999</v>
      </c>
      <c r="K11" s="19">
        <f t="shared" si="6"/>
        <v>3.0579581999999998</v>
      </c>
      <c r="L11" s="19">
        <f t="shared" si="6"/>
        <v>0</v>
      </c>
      <c r="M11" s="19">
        <f t="shared" si="6"/>
        <v>0</v>
      </c>
      <c r="N11" s="19">
        <f t="shared" si="6"/>
        <v>2.2153428000000002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6.6459360000000009E-2</v>
      </c>
      <c r="U11" s="19">
        <f t="shared" si="6"/>
        <v>5.1134159999999991E-2</v>
      </c>
      <c r="V11" s="19">
        <f t="shared" si="6"/>
        <v>2.1505440000000001E-2</v>
      </c>
      <c r="W11" s="19">
        <f t="shared" si="6"/>
        <v>4.3982399999999984E-2</v>
      </c>
      <c r="X11" s="19">
        <f t="shared" si="6"/>
        <v>0.32809919999999998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2.2153428000000002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6.334416000000001E-2</v>
      </c>
      <c r="U12" s="8">
        <v>4.8018959999999992E-2</v>
      </c>
      <c r="V12" s="8">
        <v>1.8390240000000002E-2</v>
      </c>
      <c r="W12" s="8">
        <v>4.0867199999999985E-2</v>
      </c>
      <c r="X12" s="8">
        <v>0.2400948</v>
      </c>
    </row>
    <row r="13" spans="1:24" ht="11.25" customHeight="1" x14ac:dyDescent="0.2">
      <c r="A13" s="28" t="s">
        <v>16</v>
      </c>
      <c r="B13" s="7" t="s">
        <v>17</v>
      </c>
      <c r="C13" s="8">
        <v>11.5815348</v>
      </c>
      <c r="D13" s="8">
        <v>11.347894799999999</v>
      </c>
      <c r="E13" s="8">
        <v>8.9589258000000012</v>
      </c>
      <c r="F13" s="8">
        <v>8.9238797999999999</v>
      </c>
      <c r="G13" s="8">
        <v>5.9675549999999999</v>
      </c>
      <c r="H13" s="8">
        <v>2.8986936000000001</v>
      </c>
      <c r="I13" s="8">
        <v>3.033426</v>
      </c>
      <c r="J13" s="8">
        <v>3.0673037999999999</v>
      </c>
      <c r="K13" s="8">
        <v>3.0579581999999998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3.1152000000000003E-3</v>
      </c>
      <c r="U13" s="8">
        <v>3.1152000000000003E-3</v>
      </c>
      <c r="V13" s="8">
        <v>3.1152000000000003E-3</v>
      </c>
      <c r="W13" s="8">
        <v>3.1152000000000003E-3</v>
      </c>
      <c r="X13" s="8">
        <v>8.8004399999999997E-2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63.061634160000011</v>
      </c>
      <c r="D26" s="27">
        <f t="shared" si="9"/>
        <v>66.188532240000015</v>
      </c>
      <c r="E26" s="27">
        <f t="shared" si="9"/>
        <v>63.061634160000011</v>
      </c>
      <c r="F26" s="27">
        <f t="shared" si="9"/>
        <v>63.061634160000011</v>
      </c>
      <c r="G26" s="27">
        <f t="shared" si="9"/>
        <v>60.076978920000016</v>
      </c>
      <c r="H26" s="27">
        <f t="shared" si="9"/>
        <v>56.487478319999994</v>
      </c>
      <c r="I26" s="27">
        <f t="shared" si="9"/>
        <v>47.130193439999999</v>
      </c>
      <c r="J26" s="27">
        <f t="shared" si="9"/>
        <v>37.772908560000005</v>
      </c>
      <c r="K26" s="27">
        <f t="shared" si="9"/>
        <v>34.586727119999992</v>
      </c>
      <c r="L26" s="27">
        <f t="shared" si="9"/>
        <v>41.292568079999995</v>
      </c>
      <c r="M26" s="27">
        <f t="shared" si="9"/>
        <v>28.345857479999996</v>
      </c>
      <c r="N26" s="27">
        <f t="shared" si="9"/>
        <v>25.137268199999998</v>
      </c>
      <c r="O26" s="27">
        <f t="shared" si="9"/>
        <v>22.041299159999998</v>
      </c>
      <c r="P26" s="27">
        <f t="shared" si="9"/>
        <v>25.249888439999996</v>
      </c>
      <c r="Q26" s="27">
        <f t="shared" si="9"/>
        <v>34.875389519999999</v>
      </c>
      <c r="R26" s="27">
        <f t="shared" si="9"/>
        <v>15.647909759999997</v>
      </c>
      <c r="S26" s="27">
        <f t="shared" si="9"/>
        <v>15.647909759999997</v>
      </c>
      <c r="T26" s="27">
        <f t="shared" si="9"/>
        <v>18.291885479999998</v>
      </c>
      <c r="U26" s="27">
        <f t="shared" si="9"/>
        <v>17.83273428</v>
      </c>
      <c r="V26" s="27">
        <f t="shared" si="9"/>
        <v>15.697662840000003</v>
      </c>
      <c r="W26" s="27">
        <f t="shared" si="9"/>
        <v>12.405017880000003</v>
      </c>
      <c r="X26" s="27">
        <f t="shared" si="9"/>
        <v>11.54896164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63.061634160000011</v>
      </c>
      <c r="D33" s="19">
        <f t="shared" si="11"/>
        <v>66.188532240000015</v>
      </c>
      <c r="E33" s="19">
        <f t="shared" si="11"/>
        <v>63.061634160000011</v>
      </c>
      <c r="F33" s="19">
        <f t="shared" si="11"/>
        <v>63.061634160000011</v>
      </c>
      <c r="G33" s="19">
        <f t="shared" si="11"/>
        <v>60.076978920000016</v>
      </c>
      <c r="H33" s="19">
        <f t="shared" si="11"/>
        <v>56.487478319999994</v>
      </c>
      <c r="I33" s="19">
        <f t="shared" si="11"/>
        <v>47.130193439999999</v>
      </c>
      <c r="J33" s="19">
        <f t="shared" si="11"/>
        <v>37.772908560000005</v>
      </c>
      <c r="K33" s="19">
        <f t="shared" si="11"/>
        <v>34.586727119999992</v>
      </c>
      <c r="L33" s="19">
        <f t="shared" si="11"/>
        <v>41.292568079999995</v>
      </c>
      <c r="M33" s="19">
        <f t="shared" si="11"/>
        <v>28.345857479999996</v>
      </c>
      <c r="N33" s="19">
        <f t="shared" si="11"/>
        <v>25.137268199999998</v>
      </c>
      <c r="O33" s="19">
        <f t="shared" si="11"/>
        <v>22.041299159999998</v>
      </c>
      <c r="P33" s="19">
        <f t="shared" si="11"/>
        <v>25.249888439999996</v>
      </c>
      <c r="Q33" s="19">
        <f t="shared" si="11"/>
        <v>34.875389519999999</v>
      </c>
      <c r="R33" s="19">
        <f t="shared" si="11"/>
        <v>15.647909759999997</v>
      </c>
      <c r="S33" s="19">
        <f t="shared" si="11"/>
        <v>15.647909759999997</v>
      </c>
      <c r="T33" s="19">
        <f t="shared" si="11"/>
        <v>18.291885479999998</v>
      </c>
      <c r="U33" s="19">
        <f t="shared" si="11"/>
        <v>17.83273428</v>
      </c>
      <c r="V33" s="19">
        <f t="shared" si="11"/>
        <v>15.697662840000003</v>
      </c>
      <c r="W33" s="19">
        <f t="shared" si="11"/>
        <v>12.405017880000003</v>
      </c>
      <c r="X33" s="19">
        <f t="shared" si="11"/>
        <v>11.54896164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8.9539657199999994</v>
      </c>
      <c r="G36" s="8">
        <v>5.969310479999999</v>
      </c>
      <c r="H36" s="8">
        <v>11.93862096</v>
      </c>
      <c r="I36" s="8">
        <v>8.9539657199999994</v>
      </c>
      <c r="J36" s="8">
        <v>5.969310479999999</v>
      </c>
      <c r="K36" s="8">
        <v>5.969310479999999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3.0796081199999992</v>
      </c>
      <c r="U36" s="8">
        <v>3.81696948</v>
      </c>
      <c r="V36" s="8">
        <v>4.243575960000002</v>
      </c>
      <c r="W36" s="8">
        <v>3.4192123200000011</v>
      </c>
      <c r="X36" s="8">
        <v>4.4439310800000005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5.9625719999999993E-2</v>
      </c>
      <c r="U37" s="8">
        <v>8.3326319999999995E-2</v>
      </c>
      <c r="V37" s="8">
        <v>0.35151731999999991</v>
      </c>
      <c r="W37" s="8">
        <v>2.694384E-2</v>
      </c>
      <c r="X37" s="8">
        <v>2.9688119999999985E-2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50.980770360000015</v>
      </c>
      <c r="D43" s="8">
        <v>50.980770360000015</v>
      </c>
      <c r="E43" s="8">
        <v>50.980770360000015</v>
      </c>
      <c r="F43" s="8">
        <v>50.980770360000015</v>
      </c>
      <c r="G43" s="8">
        <v>50.980770360000015</v>
      </c>
      <c r="H43" s="8">
        <v>41.421959279999996</v>
      </c>
      <c r="I43" s="8">
        <v>35.049329639999996</v>
      </c>
      <c r="J43" s="8">
        <v>28.6767</v>
      </c>
      <c r="K43" s="8">
        <v>25.490518559999998</v>
      </c>
      <c r="L43" s="8">
        <v>35.293948559999997</v>
      </c>
      <c r="M43" s="8">
        <v>19.251268919999998</v>
      </c>
      <c r="N43" s="8">
        <v>16.042679639999999</v>
      </c>
      <c r="O43" s="8">
        <v>16.042679639999999</v>
      </c>
      <c r="P43" s="8">
        <v>19.251268919999998</v>
      </c>
      <c r="Q43" s="8">
        <v>28.876769999999997</v>
      </c>
      <c r="R43" s="8">
        <v>12.745259279999999</v>
      </c>
      <c r="S43" s="8">
        <v>12.745259279999999</v>
      </c>
      <c r="T43" s="8">
        <v>13.685054759999998</v>
      </c>
      <c r="U43" s="8">
        <v>12.184529759999998</v>
      </c>
      <c r="V43" s="8">
        <v>9.4441042800000012</v>
      </c>
      <c r="W43" s="8">
        <v>8.0454816000000005</v>
      </c>
      <c r="X43" s="8">
        <v>5.0310935999999993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3.1268980800000001</v>
      </c>
      <c r="F44" s="8">
        <v>3.1268980800000001</v>
      </c>
      <c r="G44" s="8">
        <v>3.1268980800000001</v>
      </c>
      <c r="H44" s="8">
        <v>3.1268980800000001</v>
      </c>
      <c r="I44" s="8">
        <v>3.1268980800000001</v>
      </c>
      <c r="J44" s="8">
        <v>3.1268980800000001</v>
      </c>
      <c r="K44" s="8">
        <v>3.1268980800000001</v>
      </c>
      <c r="L44" s="8">
        <v>3.0959690400000008</v>
      </c>
      <c r="M44" s="8">
        <v>6.1919380799999999</v>
      </c>
      <c r="N44" s="8">
        <v>6.1919380799999999</v>
      </c>
      <c r="O44" s="8">
        <v>3.0959690400000008</v>
      </c>
      <c r="P44" s="8">
        <v>3.0959690400000008</v>
      </c>
      <c r="Q44" s="8">
        <v>3.0959690400000008</v>
      </c>
      <c r="R44" s="8">
        <v>0</v>
      </c>
      <c r="S44" s="8">
        <v>0</v>
      </c>
      <c r="T44" s="8">
        <v>1.4675968800000003</v>
      </c>
      <c r="U44" s="8">
        <v>1.7479087200000001</v>
      </c>
      <c r="V44" s="8">
        <v>1.6584652800000002</v>
      </c>
      <c r="W44" s="8">
        <v>0.90836640000000002</v>
      </c>
      <c r="X44" s="8">
        <v>2.0418739200000005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5.0137199999999993E-3</v>
      </c>
      <c r="X50" s="8"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v>101.48490000000001</v>
      </c>
      <c r="D51" s="27">
        <v>110.62359000000001</v>
      </c>
      <c r="E51" s="27">
        <v>123.04413000000001</v>
      </c>
      <c r="F51" s="27">
        <v>123.44805000000001</v>
      </c>
      <c r="G51" s="27">
        <v>127.53774000000001</v>
      </c>
      <c r="H51" s="27">
        <v>129.20390999999998</v>
      </c>
      <c r="I51" s="27">
        <v>131.22351</v>
      </c>
      <c r="J51" s="27">
        <v>135.96957000000003</v>
      </c>
      <c r="K51" s="27">
        <v>109.76526000000001</v>
      </c>
      <c r="L51" s="27">
        <v>90.427590000000009</v>
      </c>
      <c r="M51" s="27">
        <v>87.802110000000013</v>
      </c>
      <c r="N51" s="27">
        <v>68.716890000000021</v>
      </c>
      <c r="O51" s="27">
        <v>67.000230000000002</v>
      </c>
      <c r="P51" s="27">
        <v>88.862400000000008</v>
      </c>
      <c r="Q51" s="27">
        <v>94.062870000000004</v>
      </c>
      <c r="R51" s="27">
        <v>84.722219999999993</v>
      </c>
      <c r="S51" s="27">
        <v>95.375609999999995</v>
      </c>
      <c r="T51" s="27">
        <v>96.852947400000005</v>
      </c>
      <c r="U51" s="27">
        <v>102.23558532</v>
      </c>
      <c r="V51" s="27">
        <v>112.76598168000001</v>
      </c>
      <c r="W51" s="27">
        <v>109.79797752000002</v>
      </c>
      <c r="X51" s="27">
        <v>128.62125540000002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9.7811999999999986E-3</v>
      </c>
      <c r="V52" s="27">
        <f t="shared" si="12"/>
        <v>0</v>
      </c>
      <c r="W52" s="27">
        <f t="shared" si="12"/>
        <v>0</v>
      </c>
      <c r="X52" s="27">
        <f t="shared" si="12"/>
        <v>4.4787599999999997E-2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9.7811999999999986E-3</v>
      </c>
      <c r="V53" s="8">
        <v>0</v>
      </c>
      <c r="W53" s="8">
        <v>0</v>
      </c>
      <c r="X53" s="8">
        <v>4.4787599999999997E-2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0.22417920000000002</v>
      </c>
      <c r="G61" s="49">
        <f t="shared" si="13"/>
        <v>0.4479552</v>
      </c>
      <c r="H61" s="49">
        <f t="shared" si="13"/>
        <v>0.11208959999999998</v>
      </c>
      <c r="I61" s="49">
        <f t="shared" si="13"/>
        <v>0</v>
      </c>
      <c r="J61" s="49">
        <f t="shared" si="13"/>
        <v>0.11208959999999998</v>
      </c>
      <c r="K61" s="49">
        <f t="shared" si="13"/>
        <v>0.11208959999999998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0.4479552</v>
      </c>
      <c r="P61" s="49">
        <f t="shared" si="13"/>
        <v>0.56004480000000012</v>
      </c>
      <c r="Q61" s="49">
        <f t="shared" si="13"/>
        <v>0.56004480000000012</v>
      </c>
      <c r="R61" s="49">
        <f t="shared" si="13"/>
        <v>0.67213439999999969</v>
      </c>
      <c r="S61" s="49">
        <f t="shared" si="13"/>
        <v>0.56004480000000012</v>
      </c>
      <c r="T61" s="49">
        <f t="shared" si="13"/>
        <v>0.83784959999999964</v>
      </c>
      <c r="U61" s="49">
        <f t="shared" si="13"/>
        <v>1.7248895999999998</v>
      </c>
      <c r="V61" s="49">
        <f t="shared" si="13"/>
        <v>0.4148927999999999</v>
      </c>
      <c r="W61" s="49">
        <f t="shared" si="13"/>
        <v>0.55883520000000009</v>
      </c>
      <c r="X61" s="49">
        <f t="shared" si="13"/>
        <v>1.3926528000000002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0.22417920000000002</v>
      </c>
      <c r="G62" s="52">
        <v>0.4479552</v>
      </c>
      <c r="H62" s="52">
        <v>0.11208959999999998</v>
      </c>
      <c r="I62" s="52">
        <v>0</v>
      </c>
      <c r="J62" s="52">
        <v>0.11208959999999998</v>
      </c>
      <c r="K62" s="52">
        <v>0.11208959999999998</v>
      </c>
      <c r="L62" s="52">
        <v>0</v>
      </c>
      <c r="M62" s="52">
        <v>0</v>
      </c>
      <c r="N62" s="52">
        <v>0</v>
      </c>
      <c r="O62" s="52">
        <v>0.4479552</v>
      </c>
      <c r="P62" s="52">
        <v>0.56004480000000012</v>
      </c>
      <c r="Q62" s="52">
        <v>0.56004480000000012</v>
      </c>
      <c r="R62" s="52">
        <v>0.67213439999999969</v>
      </c>
      <c r="S62" s="52">
        <v>0.56004480000000012</v>
      </c>
      <c r="T62" s="52">
        <v>0.83784959999999964</v>
      </c>
      <c r="U62" s="52">
        <v>1.7248895999999998</v>
      </c>
      <c r="V62" s="52">
        <v>0.4148927999999999</v>
      </c>
      <c r="W62" s="52">
        <v>0.55883520000000009</v>
      </c>
      <c r="X62" s="52">
        <v>1.3926528000000002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1163.0019027442911</v>
      </c>
      <c r="D2" s="21">
        <f t="shared" ref="D2:X2" si="0">SUM(D3,D17,D22,D25,D26,D51,D52)</f>
        <v>1114.0315087341401</v>
      </c>
      <c r="E2" s="21">
        <f t="shared" si="0"/>
        <v>1104.4316326999399</v>
      </c>
      <c r="F2" s="21">
        <f t="shared" si="0"/>
        <v>1247.1766891874502</v>
      </c>
      <c r="G2" s="21">
        <f t="shared" si="0"/>
        <v>1197.2403322593261</v>
      </c>
      <c r="H2" s="21">
        <f t="shared" si="0"/>
        <v>1185.878641536726</v>
      </c>
      <c r="I2" s="21">
        <f t="shared" si="0"/>
        <v>1456.649712031643</v>
      </c>
      <c r="J2" s="21">
        <f t="shared" si="0"/>
        <v>922.89373738135237</v>
      </c>
      <c r="K2" s="21">
        <f t="shared" si="0"/>
        <v>925.83912621063746</v>
      </c>
      <c r="L2" s="21">
        <f t="shared" si="0"/>
        <v>841.90050020288163</v>
      </c>
      <c r="M2" s="21">
        <f t="shared" si="0"/>
        <v>692.51907455015578</v>
      </c>
      <c r="N2" s="21">
        <f t="shared" si="0"/>
        <v>646.09982177858058</v>
      </c>
      <c r="O2" s="21">
        <f t="shared" si="0"/>
        <v>390.82750663783656</v>
      </c>
      <c r="P2" s="21">
        <f t="shared" si="0"/>
        <v>363.58730341311332</v>
      </c>
      <c r="Q2" s="21">
        <f t="shared" si="0"/>
        <v>304.66677198618953</v>
      </c>
      <c r="R2" s="21">
        <f t="shared" si="0"/>
        <v>282.12484647056357</v>
      </c>
      <c r="S2" s="21">
        <f t="shared" si="0"/>
        <v>273.02974245258315</v>
      </c>
      <c r="T2" s="21">
        <f t="shared" si="0"/>
        <v>313.46182265580461</v>
      </c>
      <c r="U2" s="21">
        <f t="shared" si="0"/>
        <v>325.65692832859816</v>
      </c>
      <c r="V2" s="21">
        <f t="shared" si="0"/>
        <v>302.10748745375088</v>
      </c>
      <c r="W2" s="21">
        <f t="shared" si="0"/>
        <v>238.49611827237302</v>
      </c>
      <c r="X2" s="21">
        <f t="shared" si="0"/>
        <v>286.93651420767549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585.77528050429123</v>
      </c>
      <c r="D3" s="24">
        <f t="shared" si="1"/>
        <v>569.32702009414015</v>
      </c>
      <c r="E3" s="24">
        <f t="shared" si="1"/>
        <v>529.22928793993992</v>
      </c>
      <c r="F3" s="24">
        <f t="shared" si="1"/>
        <v>546.00604062745015</v>
      </c>
      <c r="G3" s="24">
        <f t="shared" si="1"/>
        <v>590.1580924593261</v>
      </c>
      <c r="H3" s="24">
        <f t="shared" si="1"/>
        <v>536.54569293672591</v>
      </c>
      <c r="I3" s="24">
        <f t="shared" si="1"/>
        <v>541.90363755164299</v>
      </c>
      <c r="J3" s="24">
        <f t="shared" si="1"/>
        <v>547.28666098135238</v>
      </c>
      <c r="K3" s="24">
        <f t="shared" si="1"/>
        <v>424.59580317063745</v>
      </c>
      <c r="L3" s="24">
        <f t="shared" si="1"/>
        <v>330.53724596288157</v>
      </c>
      <c r="M3" s="24">
        <f t="shared" si="1"/>
        <v>365.03347283015586</v>
      </c>
      <c r="N3" s="24">
        <f t="shared" si="1"/>
        <v>349.02000869858068</v>
      </c>
      <c r="O3" s="24">
        <f t="shared" si="1"/>
        <v>144.26641327783653</v>
      </c>
      <c r="P3" s="24">
        <f t="shared" si="1"/>
        <v>132.47944621311328</v>
      </c>
      <c r="Q3" s="24">
        <f t="shared" si="1"/>
        <v>145.71681222618952</v>
      </c>
      <c r="R3" s="24">
        <f t="shared" si="1"/>
        <v>136.57476315056357</v>
      </c>
      <c r="S3" s="24">
        <f t="shared" si="1"/>
        <v>142.26791769258313</v>
      </c>
      <c r="T3" s="24">
        <f t="shared" si="1"/>
        <v>166.53102197580461</v>
      </c>
      <c r="U3" s="24">
        <f t="shared" si="1"/>
        <v>155.37494976859816</v>
      </c>
      <c r="V3" s="24">
        <f t="shared" si="1"/>
        <v>131.01897281375085</v>
      </c>
      <c r="W3" s="24">
        <f t="shared" si="1"/>
        <v>112.61054751237302</v>
      </c>
      <c r="X3" s="24">
        <f t="shared" ref="X3" si="2">SUM(X4,X8,X11)</f>
        <v>127.46618416767549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585.77528050429123</v>
      </c>
      <c r="D4" s="19">
        <f t="shared" si="3"/>
        <v>569.32702009414015</v>
      </c>
      <c r="E4" s="19">
        <f t="shared" si="3"/>
        <v>529.22928793993992</v>
      </c>
      <c r="F4" s="19">
        <f t="shared" si="3"/>
        <v>546.00604062745015</v>
      </c>
      <c r="G4" s="19">
        <f t="shared" si="3"/>
        <v>590.1580924593261</v>
      </c>
      <c r="H4" s="19">
        <f t="shared" si="3"/>
        <v>536.54569293672591</v>
      </c>
      <c r="I4" s="19">
        <f t="shared" si="3"/>
        <v>541.90363755164299</v>
      </c>
      <c r="J4" s="19">
        <f t="shared" si="3"/>
        <v>547.28666098135238</v>
      </c>
      <c r="K4" s="19">
        <f t="shared" si="3"/>
        <v>424.59580317063745</v>
      </c>
      <c r="L4" s="19">
        <f t="shared" si="3"/>
        <v>330.53724596288157</v>
      </c>
      <c r="M4" s="19">
        <f t="shared" si="3"/>
        <v>365.03347283015586</v>
      </c>
      <c r="N4" s="19">
        <f t="shared" si="3"/>
        <v>349.02000869858068</v>
      </c>
      <c r="O4" s="19">
        <f t="shared" si="3"/>
        <v>144.26641327783653</v>
      </c>
      <c r="P4" s="19">
        <f t="shared" si="3"/>
        <v>132.47944621311328</v>
      </c>
      <c r="Q4" s="19">
        <f t="shared" si="3"/>
        <v>145.71681222618952</v>
      </c>
      <c r="R4" s="19">
        <f t="shared" si="3"/>
        <v>136.57476315056357</v>
      </c>
      <c r="S4" s="19">
        <f t="shared" si="3"/>
        <v>142.26791769258313</v>
      </c>
      <c r="T4" s="19">
        <f t="shared" si="3"/>
        <v>166.53102197580461</v>
      </c>
      <c r="U4" s="19">
        <f t="shared" si="3"/>
        <v>155.37494976859816</v>
      </c>
      <c r="V4" s="19">
        <f t="shared" si="3"/>
        <v>131.01897281375085</v>
      </c>
      <c r="W4" s="19">
        <f t="shared" si="3"/>
        <v>112.61054751237302</v>
      </c>
      <c r="X4" s="19">
        <f t="shared" ref="X4" si="4">SUM(X5:X7)</f>
        <v>127.46618416767549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585.77528050429123</v>
      </c>
      <c r="D7" s="8">
        <v>569.32702009414015</v>
      </c>
      <c r="E7" s="8">
        <v>529.22928793993992</v>
      </c>
      <c r="F7" s="8">
        <v>546.00604062745015</v>
      </c>
      <c r="G7" s="8">
        <v>590.1580924593261</v>
      </c>
      <c r="H7" s="8">
        <v>536.54569293672591</v>
      </c>
      <c r="I7" s="8">
        <v>541.90363755164299</v>
      </c>
      <c r="J7" s="8">
        <v>547.28666098135238</v>
      </c>
      <c r="K7" s="8">
        <v>424.59580317063745</v>
      </c>
      <c r="L7" s="8">
        <v>330.53724596288157</v>
      </c>
      <c r="M7" s="8">
        <v>365.03347283015586</v>
      </c>
      <c r="N7" s="8">
        <v>349.02000869858068</v>
      </c>
      <c r="O7" s="8">
        <v>144.26641327783653</v>
      </c>
      <c r="P7" s="8">
        <v>132.47944621311328</v>
      </c>
      <c r="Q7" s="8">
        <v>145.71681222618952</v>
      </c>
      <c r="R7" s="8">
        <v>136.57476315056357</v>
      </c>
      <c r="S7" s="8">
        <v>142.26791769258313</v>
      </c>
      <c r="T7" s="8">
        <v>166.53102197580461</v>
      </c>
      <c r="U7" s="8">
        <v>155.37494976859816</v>
      </c>
      <c r="V7" s="8">
        <v>131.01897281375085</v>
      </c>
      <c r="W7" s="8">
        <v>112.61054751237302</v>
      </c>
      <c r="X7" s="8">
        <v>127.46618416767549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256.98031343999997</v>
      </c>
      <c r="D26" s="27">
        <f t="shared" si="9"/>
        <v>219.39769584000001</v>
      </c>
      <c r="E26" s="27">
        <f t="shared" si="9"/>
        <v>209.83888476000001</v>
      </c>
      <c r="F26" s="27">
        <f t="shared" si="9"/>
        <v>203.82221016000005</v>
      </c>
      <c r="G26" s="27">
        <f t="shared" si="9"/>
        <v>216.38935260000005</v>
      </c>
      <c r="H26" s="27">
        <f t="shared" si="9"/>
        <v>206.77099140000001</v>
      </c>
      <c r="I26" s="27">
        <f t="shared" si="9"/>
        <v>191.05326288000001</v>
      </c>
      <c r="J26" s="27">
        <f t="shared" si="9"/>
        <v>109.69295760000001</v>
      </c>
      <c r="K26" s="27">
        <f t="shared" si="9"/>
        <v>84.357134639999998</v>
      </c>
      <c r="L26" s="27">
        <f t="shared" si="9"/>
        <v>90.635311440000009</v>
      </c>
      <c r="M26" s="27">
        <f t="shared" si="9"/>
        <v>83.880538920000021</v>
      </c>
      <c r="N26" s="27">
        <f t="shared" si="9"/>
        <v>83.767918679999994</v>
      </c>
      <c r="O26" s="27">
        <f t="shared" si="9"/>
        <v>53.032923360000005</v>
      </c>
      <c r="P26" s="27">
        <f t="shared" si="9"/>
        <v>40.761388799999999</v>
      </c>
      <c r="Q26" s="27">
        <f t="shared" si="9"/>
        <v>44.195218560000001</v>
      </c>
      <c r="R26" s="27">
        <f t="shared" si="9"/>
        <v>40.480393319999997</v>
      </c>
      <c r="S26" s="27">
        <f t="shared" si="9"/>
        <v>43.666574759999989</v>
      </c>
      <c r="T26" s="27">
        <f t="shared" si="9"/>
        <v>41.705197560000002</v>
      </c>
      <c r="U26" s="27">
        <f t="shared" si="9"/>
        <v>74.655534240000009</v>
      </c>
      <c r="V26" s="27">
        <f t="shared" si="9"/>
        <v>69.013891439999995</v>
      </c>
      <c r="W26" s="27">
        <f t="shared" si="9"/>
        <v>33.171389640000001</v>
      </c>
      <c r="X26" s="27">
        <f t="shared" si="9"/>
        <v>36.338458320000001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256.98031343999997</v>
      </c>
      <c r="D33" s="19">
        <f t="shared" si="11"/>
        <v>219.39769584000001</v>
      </c>
      <c r="E33" s="19">
        <f t="shared" si="11"/>
        <v>209.83888476000001</v>
      </c>
      <c r="F33" s="19">
        <f t="shared" si="11"/>
        <v>203.82221016000005</v>
      </c>
      <c r="G33" s="19">
        <f t="shared" si="11"/>
        <v>216.38935260000005</v>
      </c>
      <c r="H33" s="19">
        <f t="shared" si="11"/>
        <v>206.77099140000001</v>
      </c>
      <c r="I33" s="19">
        <f t="shared" si="11"/>
        <v>191.05326288000001</v>
      </c>
      <c r="J33" s="19">
        <f t="shared" si="11"/>
        <v>109.69295760000001</v>
      </c>
      <c r="K33" s="19">
        <f t="shared" si="11"/>
        <v>84.357134639999998</v>
      </c>
      <c r="L33" s="19">
        <f t="shared" si="11"/>
        <v>90.635311440000009</v>
      </c>
      <c r="M33" s="19">
        <f t="shared" si="11"/>
        <v>83.880538920000021</v>
      </c>
      <c r="N33" s="19">
        <f t="shared" si="11"/>
        <v>83.767918679999994</v>
      </c>
      <c r="O33" s="19">
        <f t="shared" si="11"/>
        <v>53.032923360000005</v>
      </c>
      <c r="P33" s="19">
        <f t="shared" si="11"/>
        <v>40.761388799999999</v>
      </c>
      <c r="Q33" s="19">
        <f t="shared" si="11"/>
        <v>44.195218560000001</v>
      </c>
      <c r="R33" s="19">
        <f t="shared" si="11"/>
        <v>40.480393319999997</v>
      </c>
      <c r="S33" s="19">
        <f t="shared" si="11"/>
        <v>43.666574759999989</v>
      </c>
      <c r="T33" s="19">
        <f t="shared" si="11"/>
        <v>41.705197560000002</v>
      </c>
      <c r="U33" s="19">
        <f t="shared" si="11"/>
        <v>74.655534240000009</v>
      </c>
      <c r="V33" s="19">
        <f t="shared" si="11"/>
        <v>69.013891439999995</v>
      </c>
      <c r="W33" s="19">
        <f t="shared" si="11"/>
        <v>33.171389640000001</v>
      </c>
      <c r="X33" s="19">
        <f t="shared" si="11"/>
        <v>36.338458320000001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5.969310479999999</v>
      </c>
      <c r="J36" s="8">
        <v>5.969310479999999</v>
      </c>
      <c r="K36" s="8">
        <v>8.9539657199999994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8.707724279999999</v>
      </c>
      <c r="S36" s="8">
        <v>8.707724279999999</v>
      </c>
      <c r="T36" s="8">
        <v>8.649798480000003</v>
      </c>
      <c r="U36" s="8">
        <v>7.282522440000001</v>
      </c>
      <c r="V36" s="8">
        <v>8.2202389199999999</v>
      </c>
      <c r="W36" s="8">
        <v>7.5642008399999998</v>
      </c>
      <c r="X36" s="8">
        <v>9.4103301600000009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0.19659024</v>
      </c>
      <c r="U37" s="8">
        <v>0.27417851999999998</v>
      </c>
      <c r="V37" s="8">
        <v>0.41114304000000002</v>
      </c>
      <c r="W37" s="8">
        <v>0.14594580000000001</v>
      </c>
      <c r="X37" s="8">
        <v>0.27417851999999998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38.235511079999988</v>
      </c>
      <c r="D43" s="8">
        <v>35.049329639999996</v>
      </c>
      <c r="E43" s="8">
        <v>25.490518559999998</v>
      </c>
      <c r="F43" s="8">
        <v>38.235511079999988</v>
      </c>
      <c r="G43" s="8">
        <v>41.421959279999996</v>
      </c>
      <c r="H43" s="8">
        <v>28.6767</v>
      </c>
      <c r="I43" s="8">
        <v>31.862881439999988</v>
      </c>
      <c r="J43" s="8">
        <v>28.6767</v>
      </c>
      <c r="K43" s="8">
        <v>19.117888919999999</v>
      </c>
      <c r="L43" s="8">
        <v>35.293948559999997</v>
      </c>
      <c r="M43" s="8">
        <v>19.251268919999998</v>
      </c>
      <c r="N43" s="8">
        <v>16.042679639999999</v>
      </c>
      <c r="O43" s="8">
        <v>22.459591440000004</v>
      </c>
      <c r="P43" s="8">
        <v>25.668180719999995</v>
      </c>
      <c r="Q43" s="8">
        <v>35.293948559999997</v>
      </c>
      <c r="R43" s="8">
        <v>28.6767</v>
      </c>
      <c r="S43" s="8">
        <v>31.862881439999988</v>
      </c>
      <c r="T43" s="8">
        <v>24.088427999999997</v>
      </c>
      <c r="U43" s="8">
        <v>60.667092720000014</v>
      </c>
      <c r="V43" s="8">
        <v>56.015065079999992</v>
      </c>
      <c r="W43" s="8">
        <v>18.850061879999998</v>
      </c>
      <c r="X43" s="8">
        <v>16.68663828</v>
      </c>
    </row>
    <row r="44" spans="1:24" ht="11.25" customHeight="1" x14ac:dyDescent="0.2">
      <c r="A44" s="28" t="s">
        <v>74</v>
      </c>
      <c r="B44" s="7" t="s">
        <v>75</v>
      </c>
      <c r="C44" s="8">
        <v>215.76014712</v>
      </c>
      <c r="D44" s="8">
        <v>181.36371096000002</v>
      </c>
      <c r="E44" s="8">
        <v>181.36371096000002</v>
      </c>
      <c r="F44" s="8">
        <v>162.60204384000005</v>
      </c>
      <c r="G44" s="8">
        <v>171.98273808000005</v>
      </c>
      <c r="H44" s="8">
        <v>175.10963616000001</v>
      </c>
      <c r="I44" s="8">
        <v>153.22107096000002</v>
      </c>
      <c r="J44" s="8">
        <v>75.046947120000013</v>
      </c>
      <c r="K44" s="8">
        <v>56.285279999999993</v>
      </c>
      <c r="L44" s="8">
        <v>49.536061920000009</v>
      </c>
      <c r="M44" s="8">
        <v>58.823969040000016</v>
      </c>
      <c r="N44" s="8">
        <v>61.919938079999994</v>
      </c>
      <c r="O44" s="8">
        <v>24.768030960000001</v>
      </c>
      <c r="P44" s="8">
        <v>9.2879071200000016</v>
      </c>
      <c r="Q44" s="8">
        <v>3.0959690400000008</v>
      </c>
      <c r="R44" s="8">
        <v>3.0959690400000008</v>
      </c>
      <c r="S44" s="8">
        <v>3.0959690400000008</v>
      </c>
      <c r="T44" s="8">
        <v>8.76489984</v>
      </c>
      <c r="U44" s="8">
        <v>6.4259956800000007</v>
      </c>
      <c r="V44" s="8">
        <v>4.3643383200000017</v>
      </c>
      <c r="W44" s="8">
        <v>6.5954088000000031</v>
      </c>
      <c r="X44" s="8">
        <v>9.9499557600000017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2.37492E-3</v>
      </c>
      <c r="U50" s="8">
        <v>2.6387999999999997E-3</v>
      </c>
      <c r="V50" s="8">
        <v>0</v>
      </c>
      <c r="W50" s="8">
        <v>1.266624E-2</v>
      </c>
      <c r="X50" s="8">
        <v>1.424952E-2</v>
      </c>
    </row>
    <row r="51" spans="1:24" ht="11.25" customHeight="1" x14ac:dyDescent="0.2">
      <c r="A51" s="25" t="s">
        <v>88</v>
      </c>
      <c r="B51" s="26" t="s">
        <v>89</v>
      </c>
      <c r="C51" s="27">
        <v>70.282080000000008</v>
      </c>
      <c r="D51" s="27">
        <v>84.065849999999983</v>
      </c>
      <c r="E51" s="27">
        <v>83.510460000000009</v>
      </c>
      <c r="F51" s="27">
        <v>161.01261000000002</v>
      </c>
      <c r="G51" s="27">
        <v>175.04883000000001</v>
      </c>
      <c r="H51" s="27">
        <v>202.4649</v>
      </c>
      <c r="I51" s="27">
        <v>183.58163999999999</v>
      </c>
      <c r="J51" s="27">
        <v>134.35389000000001</v>
      </c>
      <c r="K51" s="27">
        <v>260.73036000000002</v>
      </c>
      <c r="L51" s="27">
        <v>232.25400000000002</v>
      </c>
      <c r="M51" s="27">
        <v>241.74611999999993</v>
      </c>
      <c r="N51" s="27">
        <v>213.16878</v>
      </c>
      <c r="O51" s="27">
        <v>193.52816999999999</v>
      </c>
      <c r="P51" s="27">
        <v>188.63064000000003</v>
      </c>
      <c r="Q51" s="27">
        <v>113.75397000000001</v>
      </c>
      <c r="R51" s="27">
        <v>105.06969000000001</v>
      </c>
      <c r="S51" s="27">
        <v>87.095249999999993</v>
      </c>
      <c r="T51" s="27">
        <v>105.22560312000002</v>
      </c>
      <c r="U51" s="27">
        <v>95.626444320000019</v>
      </c>
      <c r="V51" s="27">
        <v>102.0746232</v>
      </c>
      <c r="W51" s="27">
        <v>92.714181120000006</v>
      </c>
      <c r="X51" s="27">
        <v>116.75247012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249.96422880000003</v>
      </c>
      <c r="D52" s="27">
        <f t="shared" si="12"/>
        <v>241.24094280000006</v>
      </c>
      <c r="E52" s="27">
        <f t="shared" si="12"/>
        <v>281.85299999999995</v>
      </c>
      <c r="F52" s="27">
        <f t="shared" si="12"/>
        <v>336.33582840000003</v>
      </c>
      <c r="G52" s="27">
        <f t="shared" si="12"/>
        <v>215.64405719999999</v>
      </c>
      <c r="H52" s="27">
        <f t="shared" si="12"/>
        <v>240.09705720000002</v>
      </c>
      <c r="I52" s="27">
        <f t="shared" si="12"/>
        <v>540.11117159999992</v>
      </c>
      <c r="J52" s="27">
        <f t="shared" si="12"/>
        <v>131.56022880000003</v>
      </c>
      <c r="K52" s="27">
        <f t="shared" si="12"/>
        <v>156.15582839999999</v>
      </c>
      <c r="L52" s="27">
        <f t="shared" si="12"/>
        <v>188.47394280000003</v>
      </c>
      <c r="M52" s="27">
        <f t="shared" si="12"/>
        <v>1.8589428000000001</v>
      </c>
      <c r="N52" s="27">
        <f t="shared" si="12"/>
        <v>0.14311439999999997</v>
      </c>
      <c r="O52" s="27">
        <f t="shared" si="12"/>
        <v>0</v>
      </c>
      <c r="P52" s="27">
        <f t="shared" si="12"/>
        <v>1.7158283999999999</v>
      </c>
      <c r="Q52" s="27">
        <f t="shared" si="12"/>
        <v>1.0007711999999997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6.3794016000000031</v>
      </c>
    </row>
    <row r="53" spans="1:24" ht="11.25" customHeight="1" x14ac:dyDescent="0.2">
      <c r="A53" s="29" t="s">
        <v>116</v>
      </c>
      <c r="B53" s="7" t="s">
        <v>117</v>
      </c>
      <c r="C53" s="8">
        <v>249.96422880000003</v>
      </c>
      <c r="D53" s="8">
        <v>241.24094280000006</v>
      </c>
      <c r="E53" s="8">
        <v>281.85299999999995</v>
      </c>
      <c r="F53" s="8">
        <v>336.33582840000003</v>
      </c>
      <c r="G53" s="8">
        <v>215.64405719999999</v>
      </c>
      <c r="H53" s="8">
        <v>240.09705720000002</v>
      </c>
      <c r="I53" s="8">
        <v>540.11117159999992</v>
      </c>
      <c r="J53" s="8">
        <v>131.56022880000003</v>
      </c>
      <c r="K53" s="8">
        <v>156.15582839999999</v>
      </c>
      <c r="L53" s="8">
        <v>188.47394280000003</v>
      </c>
      <c r="M53" s="8">
        <v>1.8589428000000001</v>
      </c>
      <c r="N53" s="8">
        <v>0.14311439999999997</v>
      </c>
      <c r="O53" s="8">
        <v>0</v>
      </c>
      <c r="P53" s="8">
        <v>1.7158283999999999</v>
      </c>
      <c r="Q53" s="8">
        <v>1.0007711999999997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6.3794016000000031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848.06386559999987</v>
      </c>
      <c r="D61" s="49">
        <f t="shared" si="13"/>
        <v>899.58395519999976</v>
      </c>
      <c r="E61" s="49">
        <f t="shared" si="13"/>
        <v>1105.5518208000001</v>
      </c>
      <c r="F61" s="49">
        <f t="shared" si="13"/>
        <v>1041.2639999999997</v>
      </c>
      <c r="G61" s="49">
        <f t="shared" si="13"/>
        <v>1044.6238655999996</v>
      </c>
      <c r="H61" s="49">
        <f t="shared" si="13"/>
        <v>1093.4558207999999</v>
      </c>
      <c r="I61" s="49">
        <f t="shared" si="13"/>
        <v>899.56033919999993</v>
      </c>
      <c r="J61" s="49">
        <f t="shared" si="13"/>
        <v>1112.0998607999995</v>
      </c>
      <c r="K61" s="49">
        <f t="shared" si="13"/>
        <v>1291.5838655999999</v>
      </c>
      <c r="L61" s="49">
        <f t="shared" si="13"/>
        <v>1323.6160895999999</v>
      </c>
      <c r="M61" s="49">
        <f t="shared" si="13"/>
        <v>1740.2559551999998</v>
      </c>
      <c r="N61" s="49">
        <f t="shared" si="13"/>
        <v>1859.9841791999997</v>
      </c>
      <c r="O61" s="49">
        <f t="shared" si="13"/>
        <v>1979.5999103999998</v>
      </c>
      <c r="P61" s="49">
        <f t="shared" si="13"/>
        <v>2353.3441344000003</v>
      </c>
      <c r="Q61" s="49">
        <f t="shared" si="13"/>
        <v>2283.7921344000001</v>
      </c>
      <c r="R61" s="49">
        <f t="shared" si="13"/>
        <v>2574.7062667199993</v>
      </c>
      <c r="S61" s="49">
        <f t="shared" si="13"/>
        <v>2777.5414447199996</v>
      </c>
      <c r="T61" s="49">
        <f t="shared" si="13"/>
        <v>3138.1838208000004</v>
      </c>
      <c r="U61" s="49">
        <f t="shared" si="13"/>
        <v>2997.3397154399995</v>
      </c>
      <c r="V61" s="49">
        <f t="shared" si="13"/>
        <v>3437.9153121600002</v>
      </c>
      <c r="W61" s="49">
        <f t="shared" si="13"/>
        <v>3892.9052282399994</v>
      </c>
      <c r="X61" s="49">
        <f t="shared" si="13"/>
        <v>3648.95984808</v>
      </c>
    </row>
    <row r="62" spans="1:24" ht="11.25" customHeight="1" x14ac:dyDescent="0.2">
      <c r="A62" s="50" t="s">
        <v>92</v>
      </c>
      <c r="B62" s="51" t="s">
        <v>93</v>
      </c>
      <c r="C62" s="52">
        <v>848.06386559999987</v>
      </c>
      <c r="D62" s="52">
        <v>899.58395519999976</v>
      </c>
      <c r="E62" s="52">
        <v>1105.5518208000001</v>
      </c>
      <c r="F62" s="52">
        <v>1041.2639999999997</v>
      </c>
      <c r="G62" s="52">
        <v>1044.6238655999996</v>
      </c>
      <c r="H62" s="52">
        <v>1093.4558207999999</v>
      </c>
      <c r="I62" s="52">
        <v>899.36017919999995</v>
      </c>
      <c r="J62" s="52">
        <v>1111.5998207999996</v>
      </c>
      <c r="K62" s="52">
        <v>1291.5838655999999</v>
      </c>
      <c r="L62" s="52">
        <v>1323.6160895999999</v>
      </c>
      <c r="M62" s="52">
        <v>1740.2559551999998</v>
      </c>
      <c r="N62" s="52">
        <v>1859.9841791999997</v>
      </c>
      <c r="O62" s="52">
        <v>1979.5999103999998</v>
      </c>
      <c r="P62" s="52">
        <v>2353.3441344000003</v>
      </c>
      <c r="Q62" s="52">
        <v>2283.7921344000001</v>
      </c>
      <c r="R62" s="52">
        <v>2572.3039103999995</v>
      </c>
      <c r="S62" s="52">
        <v>2775.2481791999994</v>
      </c>
      <c r="T62" s="52">
        <v>3138.1838208000004</v>
      </c>
      <c r="U62" s="52">
        <v>2995.5276287999995</v>
      </c>
      <c r="V62" s="52">
        <v>3436.7151168</v>
      </c>
      <c r="W62" s="52">
        <v>3891.4803647999993</v>
      </c>
      <c r="X62" s="52">
        <v>3644.6006015999997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2.4023563200000004</v>
      </c>
      <c r="S64" s="52">
        <v>2.2932655199999994</v>
      </c>
      <c r="T64" s="52">
        <v>0</v>
      </c>
      <c r="U64" s="52">
        <v>1.81208664</v>
      </c>
      <c r="V64" s="52">
        <v>1.2001953599999999</v>
      </c>
      <c r="W64" s="52">
        <v>1.42486344</v>
      </c>
      <c r="X64" s="52">
        <v>1.97208648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0.20016</v>
      </c>
      <c r="J65" s="52">
        <v>0.50004000000000004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2.3871599999999997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983.38388056544989</v>
      </c>
      <c r="D2" s="21">
        <f t="shared" ref="D2:X2" si="0">SUM(D3,D17,D22,D25,D26,D51,D52)</f>
        <v>390.51207648438424</v>
      </c>
      <c r="E2" s="21">
        <f t="shared" si="0"/>
        <v>318.20220323036727</v>
      </c>
      <c r="F2" s="21">
        <f t="shared" si="0"/>
        <v>323.10240335411243</v>
      </c>
      <c r="G2" s="21">
        <f t="shared" si="0"/>
        <v>321.20401988386141</v>
      </c>
      <c r="H2" s="21">
        <f t="shared" si="0"/>
        <v>290.59576767598975</v>
      </c>
      <c r="I2" s="21">
        <f t="shared" si="0"/>
        <v>286.59834376351591</v>
      </c>
      <c r="J2" s="21">
        <f t="shared" si="0"/>
        <v>310.66834843253076</v>
      </c>
      <c r="K2" s="21">
        <f t="shared" si="0"/>
        <v>301.42780961158172</v>
      </c>
      <c r="L2" s="21">
        <f t="shared" si="0"/>
        <v>289.49311731292744</v>
      </c>
      <c r="M2" s="21">
        <f t="shared" si="0"/>
        <v>332.76286558130408</v>
      </c>
      <c r="N2" s="21">
        <f t="shared" si="0"/>
        <v>350.49030936431416</v>
      </c>
      <c r="O2" s="21">
        <f t="shared" si="0"/>
        <v>313.01213375663394</v>
      </c>
      <c r="P2" s="21">
        <f t="shared" si="0"/>
        <v>321.15523747194902</v>
      </c>
      <c r="Q2" s="21">
        <f t="shared" si="0"/>
        <v>288.82697242858183</v>
      </c>
      <c r="R2" s="21">
        <f t="shared" si="0"/>
        <v>311.81853045182294</v>
      </c>
      <c r="S2" s="21">
        <f t="shared" si="0"/>
        <v>323.92007371613687</v>
      </c>
      <c r="T2" s="21">
        <f t="shared" si="0"/>
        <v>373.15879474062177</v>
      </c>
      <c r="U2" s="21">
        <f t="shared" si="0"/>
        <v>389.75915840303423</v>
      </c>
      <c r="V2" s="21">
        <f t="shared" si="0"/>
        <v>419.98603567596558</v>
      </c>
      <c r="W2" s="21">
        <f t="shared" si="0"/>
        <v>379.15305757928587</v>
      </c>
      <c r="X2" s="21">
        <f t="shared" si="0"/>
        <v>416.62349805261249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696.60561724544982</v>
      </c>
      <c r="D3" s="24">
        <f t="shared" si="1"/>
        <v>156.85643448438424</v>
      </c>
      <c r="E3" s="24">
        <f t="shared" si="1"/>
        <v>94.284167390367344</v>
      </c>
      <c r="F3" s="24">
        <f t="shared" si="1"/>
        <v>81.992455554112482</v>
      </c>
      <c r="G3" s="24">
        <f t="shared" si="1"/>
        <v>55.976799443861339</v>
      </c>
      <c r="H3" s="24">
        <f t="shared" si="1"/>
        <v>53.778003035989741</v>
      </c>
      <c r="I3" s="24">
        <f t="shared" si="1"/>
        <v>63.244941283515907</v>
      </c>
      <c r="J3" s="24">
        <f t="shared" si="1"/>
        <v>57.343666872530783</v>
      </c>
      <c r="K3" s="24">
        <f t="shared" si="1"/>
        <v>49.57204865158166</v>
      </c>
      <c r="L3" s="24">
        <f t="shared" si="1"/>
        <v>52.02168411292746</v>
      </c>
      <c r="M3" s="24">
        <f t="shared" si="1"/>
        <v>50.471052581304043</v>
      </c>
      <c r="N3" s="24">
        <f t="shared" si="1"/>
        <v>40.934407564314142</v>
      </c>
      <c r="O3" s="24">
        <f t="shared" si="1"/>
        <v>43.06466711663397</v>
      </c>
      <c r="P3" s="24">
        <f t="shared" si="1"/>
        <v>39.329537351948979</v>
      </c>
      <c r="Q3" s="24">
        <f t="shared" si="1"/>
        <v>35.174373708581825</v>
      </c>
      <c r="R3" s="24">
        <f t="shared" si="1"/>
        <v>57.266315491822937</v>
      </c>
      <c r="S3" s="24">
        <f t="shared" si="1"/>
        <v>37.528335196136808</v>
      </c>
      <c r="T3" s="24">
        <f t="shared" si="1"/>
        <v>39.662180500621822</v>
      </c>
      <c r="U3" s="24">
        <f t="shared" si="1"/>
        <v>48.362951483034237</v>
      </c>
      <c r="V3" s="24">
        <f t="shared" si="1"/>
        <v>44.737607475965525</v>
      </c>
      <c r="W3" s="24">
        <f t="shared" si="1"/>
        <v>37.574751139285873</v>
      </c>
      <c r="X3" s="24">
        <f t="shared" ref="X3" si="2">SUM(X4,X8,X11)</f>
        <v>45.265862372612503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664.75620184544982</v>
      </c>
      <c r="D4" s="19">
        <f t="shared" si="3"/>
        <v>128.48630808438423</v>
      </c>
      <c r="E4" s="19">
        <f t="shared" si="3"/>
        <v>73.38039659036734</v>
      </c>
      <c r="F4" s="19">
        <f t="shared" si="3"/>
        <v>60.172275463868772</v>
      </c>
      <c r="G4" s="19">
        <f t="shared" si="3"/>
        <v>44.041689443861337</v>
      </c>
      <c r="H4" s="19">
        <f t="shared" si="3"/>
        <v>50.87930943598974</v>
      </c>
      <c r="I4" s="19">
        <f t="shared" si="3"/>
        <v>60.211515283515908</v>
      </c>
      <c r="J4" s="19">
        <f t="shared" si="3"/>
        <v>54.276363072530785</v>
      </c>
      <c r="K4" s="19">
        <f t="shared" si="3"/>
        <v>49.57204865158166</v>
      </c>
      <c r="L4" s="19">
        <f t="shared" si="3"/>
        <v>49.047446912927462</v>
      </c>
      <c r="M4" s="19">
        <f t="shared" si="3"/>
        <v>47.519011181304045</v>
      </c>
      <c r="N4" s="19">
        <f t="shared" si="3"/>
        <v>40.934407564314142</v>
      </c>
      <c r="O4" s="19">
        <f t="shared" si="3"/>
        <v>43.06466711663397</v>
      </c>
      <c r="P4" s="19">
        <f t="shared" si="3"/>
        <v>36.324926951948981</v>
      </c>
      <c r="Q4" s="19">
        <f t="shared" si="3"/>
        <v>32.143284108581824</v>
      </c>
      <c r="R4" s="19">
        <f t="shared" si="3"/>
        <v>54.196285891822939</v>
      </c>
      <c r="S4" s="19">
        <f t="shared" si="3"/>
        <v>34.489068196136806</v>
      </c>
      <c r="T4" s="19">
        <f t="shared" si="3"/>
        <v>37.380296500621824</v>
      </c>
      <c r="U4" s="19">
        <f t="shared" si="3"/>
        <v>46.201781483034239</v>
      </c>
      <c r="V4" s="19">
        <f t="shared" si="3"/>
        <v>42.749331075965529</v>
      </c>
      <c r="W4" s="19">
        <f t="shared" si="3"/>
        <v>36.037789339285872</v>
      </c>
      <c r="X4" s="19">
        <f t="shared" ref="X4" si="4">SUM(X5:X7)</f>
        <v>43.516923092612501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1.9732574400000001E-2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664.75620184544982</v>
      </c>
      <c r="D7" s="8">
        <v>128.48630808438423</v>
      </c>
      <c r="E7" s="8">
        <v>73.38039659036734</v>
      </c>
      <c r="F7" s="8">
        <v>60.172275463868772</v>
      </c>
      <c r="G7" s="8">
        <v>44.041689443861337</v>
      </c>
      <c r="H7" s="8">
        <v>50.87930943598974</v>
      </c>
      <c r="I7" s="8">
        <v>60.211515283515908</v>
      </c>
      <c r="J7" s="8">
        <v>54.276363072530785</v>
      </c>
      <c r="K7" s="8">
        <v>49.57204865158166</v>
      </c>
      <c r="L7" s="8">
        <v>49.047446912927462</v>
      </c>
      <c r="M7" s="8">
        <v>47.519011181304045</v>
      </c>
      <c r="N7" s="8">
        <v>40.934407564314142</v>
      </c>
      <c r="O7" s="8">
        <v>43.06466711663397</v>
      </c>
      <c r="P7" s="8">
        <v>36.324926951948981</v>
      </c>
      <c r="Q7" s="8">
        <v>32.143284108581824</v>
      </c>
      <c r="R7" s="8">
        <v>54.196285891822939</v>
      </c>
      <c r="S7" s="8">
        <v>34.489068196136806</v>
      </c>
      <c r="T7" s="8">
        <v>37.380296500621824</v>
      </c>
      <c r="U7" s="8">
        <v>46.182048908634236</v>
      </c>
      <c r="V7" s="8">
        <v>42.749331075965529</v>
      </c>
      <c r="W7" s="8">
        <v>36.037789339285872</v>
      </c>
      <c r="X7" s="8">
        <v>43.516923092612501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0.99818329024370678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0.99818329024370678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31.849415399999998</v>
      </c>
      <c r="D11" s="19">
        <f t="shared" si="6"/>
        <v>28.370126399999997</v>
      </c>
      <c r="E11" s="19">
        <f t="shared" si="6"/>
        <v>20.9037708</v>
      </c>
      <c r="F11" s="19">
        <f t="shared" si="6"/>
        <v>20.821996800000001</v>
      </c>
      <c r="G11" s="19">
        <f t="shared" si="6"/>
        <v>11.93511</v>
      </c>
      <c r="H11" s="19">
        <f t="shared" si="6"/>
        <v>2.8986936000000001</v>
      </c>
      <c r="I11" s="19">
        <f t="shared" si="6"/>
        <v>3.033426</v>
      </c>
      <c r="J11" s="19">
        <f t="shared" si="6"/>
        <v>3.0673037999999999</v>
      </c>
      <c r="K11" s="19">
        <f t="shared" si="6"/>
        <v>0</v>
      </c>
      <c r="L11" s="19">
        <f t="shared" si="6"/>
        <v>2.9742371999999997</v>
      </c>
      <c r="M11" s="19">
        <f t="shared" si="6"/>
        <v>2.9520413999999997</v>
      </c>
      <c r="N11" s="19">
        <f t="shared" si="6"/>
        <v>0</v>
      </c>
      <c r="O11" s="19">
        <f t="shared" si="6"/>
        <v>0</v>
      </c>
      <c r="P11" s="19">
        <f t="shared" si="6"/>
        <v>3.0046103999999998</v>
      </c>
      <c r="Q11" s="19">
        <f t="shared" si="6"/>
        <v>3.0310895999999996</v>
      </c>
      <c r="R11" s="19">
        <f t="shared" si="6"/>
        <v>3.0700295999999998</v>
      </c>
      <c r="S11" s="19">
        <f t="shared" si="6"/>
        <v>3.0392670000000002</v>
      </c>
      <c r="T11" s="19">
        <f t="shared" si="6"/>
        <v>2.2818839999999998</v>
      </c>
      <c r="U11" s="19">
        <f t="shared" si="6"/>
        <v>2.1611699999999998</v>
      </c>
      <c r="V11" s="19">
        <f t="shared" si="6"/>
        <v>1.9882763999999999</v>
      </c>
      <c r="W11" s="19">
        <f t="shared" si="6"/>
        <v>1.5369618</v>
      </c>
      <c r="X11" s="19">
        <f t="shared" si="6"/>
        <v>1.7489392799999999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31.849415399999998</v>
      </c>
      <c r="D13" s="8">
        <v>28.370126399999997</v>
      </c>
      <c r="E13" s="8">
        <v>20.9037708</v>
      </c>
      <c r="F13" s="8">
        <v>20.821996800000001</v>
      </c>
      <c r="G13" s="8">
        <v>11.93511</v>
      </c>
      <c r="H13" s="8">
        <v>2.8986936000000001</v>
      </c>
      <c r="I13" s="8">
        <v>3.033426</v>
      </c>
      <c r="J13" s="8">
        <v>3.0673037999999999</v>
      </c>
      <c r="K13" s="8">
        <v>0</v>
      </c>
      <c r="L13" s="8">
        <v>2.9742371999999997</v>
      </c>
      <c r="M13" s="8">
        <v>2.9520413999999997</v>
      </c>
      <c r="N13" s="8">
        <v>0</v>
      </c>
      <c r="O13" s="8">
        <v>0</v>
      </c>
      <c r="P13" s="8">
        <v>3.0046103999999998</v>
      </c>
      <c r="Q13" s="8">
        <v>3.0310895999999996</v>
      </c>
      <c r="R13" s="8">
        <v>3.0700295999999998</v>
      </c>
      <c r="S13" s="8">
        <v>3.0392670000000002</v>
      </c>
      <c r="T13" s="8">
        <v>2.2818839999999998</v>
      </c>
      <c r="U13" s="8">
        <v>2.1611699999999998</v>
      </c>
      <c r="V13" s="8">
        <v>1.9882763999999999</v>
      </c>
      <c r="W13" s="8">
        <v>1.5369618</v>
      </c>
      <c r="X13" s="8">
        <v>1.7445119999999998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4.4272800000000005E-3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5.49018432</v>
      </c>
      <c r="U17" s="27">
        <f t="shared" si="7"/>
        <v>3.5979983999999998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5.49018432</v>
      </c>
      <c r="U19" s="8">
        <v>3.5979983999999998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215.93275452</v>
      </c>
      <c r="D26" s="27">
        <f t="shared" si="9"/>
        <v>171.50245199999998</v>
      </c>
      <c r="E26" s="27">
        <f t="shared" si="9"/>
        <v>165.24865583999997</v>
      </c>
      <c r="F26" s="27">
        <f t="shared" si="9"/>
        <v>177.93436499999999</v>
      </c>
      <c r="G26" s="27">
        <f t="shared" si="9"/>
        <v>193.74751764000001</v>
      </c>
      <c r="H26" s="27">
        <f t="shared" si="9"/>
        <v>181.17778464</v>
      </c>
      <c r="I26" s="27">
        <f t="shared" si="9"/>
        <v>190.73686248000001</v>
      </c>
      <c r="J26" s="27">
        <f t="shared" si="9"/>
        <v>216.26502155999998</v>
      </c>
      <c r="K26" s="27">
        <f t="shared" si="9"/>
        <v>212.67552096000003</v>
      </c>
      <c r="L26" s="27">
        <f t="shared" si="9"/>
        <v>201.2196132</v>
      </c>
      <c r="M26" s="27">
        <f t="shared" si="9"/>
        <v>210.14160300000003</v>
      </c>
      <c r="N26" s="27">
        <f t="shared" si="9"/>
        <v>239.32431180000003</v>
      </c>
      <c r="O26" s="27">
        <f t="shared" si="9"/>
        <v>188.06104223999998</v>
      </c>
      <c r="P26" s="27">
        <f t="shared" si="9"/>
        <v>192.20595012000001</v>
      </c>
      <c r="Q26" s="27">
        <f t="shared" si="9"/>
        <v>197.76016872</v>
      </c>
      <c r="R26" s="27">
        <f t="shared" si="9"/>
        <v>202.85045496000001</v>
      </c>
      <c r="S26" s="27">
        <f t="shared" si="9"/>
        <v>208.94007852000004</v>
      </c>
      <c r="T26" s="27">
        <f t="shared" si="9"/>
        <v>228.68797067999998</v>
      </c>
      <c r="U26" s="27">
        <f t="shared" si="9"/>
        <v>239.61251124</v>
      </c>
      <c r="V26" s="27">
        <f t="shared" si="9"/>
        <v>271.54931004000002</v>
      </c>
      <c r="W26" s="27">
        <f t="shared" si="9"/>
        <v>252.749709</v>
      </c>
      <c r="X26" s="27">
        <f t="shared" si="9"/>
        <v>278.37209555999999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215.93275452</v>
      </c>
      <c r="D33" s="19">
        <f t="shared" si="11"/>
        <v>171.50245199999998</v>
      </c>
      <c r="E33" s="19">
        <f t="shared" si="11"/>
        <v>165.24865583999997</v>
      </c>
      <c r="F33" s="19">
        <f t="shared" si="11"/>
        <v>177.93436499999999</v>
      </c>
      <c r="G33" s="19">
        <f t="shared" si="11"/>
        <v>193.74751764000001</v>
      </c>
      <c r="H33" s="19">
        <f t="shared" si="11"/>
        <v>181.17778464</v>
      </c>
      <c r="I33" s="19">
        <f t="shared" si="11"/>
        <v>190.73686248000001</v>
      </c>
      <c r="J33" s="19">
        <f t="shared" si="11"/>
        <v>216.26502155999998</v>
      </c>
      <c r="K33" s="19">
        <f t="shared" si="11"/>
        <v>212.67552096000003</v>
      </c>
      <c r="L33" s="19">
        <f t="shared" si="11"/>
        <v>201.2196132</v>
      </c>
      <c r="M33" s="19">
        <f t="shared" si="11"/>
        <v>210.14160300000003</v>
      </c>
      <c r="N33" s="19">
        <f t="shared" si="11"/>
        <v>239.32431180000003</v>
      </c>
      <c r="O33" s="19">
        <f t="shared" si="11"/>
        <v>188.06104223999998</v>
      </c>
      <c r="P33" s="19">
        <f t="shared" si="11"/>
        <v>192.20595012000001</v>
      </c>
      <c r="Q33" s="19">
        <f t="shared" si="11"/>
        <v>197.76016872</v>
      </c>
      <c r="R33" s="19">
        <f t="shared" si="11"/>
        <v>202.85045496000001</v>
      </c>
      <c r="S33" s="19">
        <f t="shared" si="11"/>
        <v>208.94007852000004</v>
      </c>
      <c r="T33" s="19">
        <f t="shared" si="11"/>
        <v>228.68797067999998</v>
      </c>
      <c r="U33" s="19">
        <f t="shared" si="11"/>
        <v>239.61251124</v>
      </c>
      <c r="V33" s="19">
        <f t="shared" si="11"/>
        <v>271.54931004000002</v>
      </c>
      <c r="W33" s="19">
        <f t="shared" si="11"/>
        <v>252.749709</v>
      </c>
      <c r="X33" s="19">
        <f t="shared" si="11"/>
        <v>278.37209555999999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5.969310479999999</v>
      </c>
      <c r="K36" s="8">
        <v>11.93862096</v>
      </c>
      <c r="L36" s="8">
        <v>8.707724279999999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5.8053009600000003</v>
      </c>
      <c r="T36" s="8">
        <v>9.3985178400000002</v>
      </c>
      <c r="U36" s="8">
        <v>12.426106320000004</v>
      </c>
      <c r="V36" s="8">
        <v>14.016680640000002</v>
      </c>
      <c r="W36" s="8">
        <v>15.912103680000001</v>
      </c>
      <c r="X36" s="8">
        <v>19.16003736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0.56607012000000012</v>
      </c>
      <c r="U37" s="8">
        <v>0.51841943999999984</v>
      </c>
      <c r="V37" s="8">
        <v>8.6320079999999993E-2</v>
      </c>
      <c r="W37" s="8">
        <v>2.694384E-2</v>
      </c>
      <c r="X37" s="8">
        <v>3.268188000000001E-2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6.2121600000000004E-3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184.80545928000001</v>
      </c>
      <c r="D43" s="8">
        <v>149.75612963999998</v>
      </c>
      <c r="E43" s="8">
        <v>149.75612963999998</v>
      </c>
      <c r="F43" s="8">
        <v>159.31494071999998</v>
      </c>
      <c r="G43" s="8">
        <v>168.87401856000002</v>
      </c>
      <c r="H43" s="8">
        <v>175.24638143999999</v>
      </c>
      <c r="I43" s="8">
        <v>184.80545928000001</v>
      </c>
      <c r="J43" s="8">
        <v>210.29571107999999</v>
      </c>
      <c r="K43" s="8">
        <v>200.73690000000002</v>
      </c>
      <c r="L43" s="8">
        <v>192.51188891999999</v>
      </c>
      <c r="M43" s="8">
        <v>202.13739000000001</v>
      </c>
      <c r="N43" s="8">
        <v>234.22274928000002</v>
      </c>
      <c r="O43" s="8">
        <v>182.88612107999998</v>
      </c>
      <c r="P43" s="8">
        <v>189.30329964000001</v>
      </c>
      <c r="Q43" s="8">
        <v>192.51188891999999</v>
      </c>
      <c r="R43" s="8">
        <v>197.55071856000001</v>
      </c>
      <c r="S43" s="8">
        <v>200.73690000000002</v>
      </c>
      <c r="T43" s="8">
        <v>215.70613739999999</v>
      </c>
      <c r="U43" s="8">
        <v>223.21623167999999</v>
      </c>
      <c r="V43" s="8">
        <v>256.98457980000001</v>
      </c>
      <c r="W43" s="8">
        <v>236.33415467999998</v>
      </c>
      <c r="X43" s="8">
        <v>258.17326236000002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18.761667120000002</v>
      </c>
      <c r="E44" s="8">
        <v>12.507870960000004</v>
      </c>
      <c r="F44" s="8">
        <v>15.634769040000002</v>
      </c>
      <c r="G44" s="8">
        <v>21.888843840000003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3.0650400000000002E-3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2.9467479600000002</v>
      </c>
      <c r="I50" s="8">
        <v>2.9467479600000002</v>
      </c>
      <c r="J50" s="8">
        <v>0</v>
      </c>
      <c r="K50" s="8">
        <v>0</v>
      </c>
      <c r="L50" s="8">
        <v>0</v>
      </c>
      <c r="M50" s="8">
        <v>2.1989120400000002</v>
      </c>
      <c r="N50" s="8">
        <v>2.1989120400000002</v>
      </c>
      <c r="O50" s="8">
        <v>2.2722706800000001</v>
      </c>
      <c r="P50" s="8">
        <v>0</v>
      </c>
      <c r="Q50" s="8">
        <v>2.3456293199999996</v>
      </c>
      <c r="R50" s="8">
        <v>2.3970859199999999</v>
      </c>
      <c r="S50" s="8">
        <v>2.39787756</v>
      </c>
      <c r="T50" s="8">
        <v>3.0079681199999997</v>
      </c>
      <c r="U50" s="8">
        <v>3.4486477200000007</v>
      </c>
      <c r="V50" s="8">
        <v>0.45862343999999988</v>
      </c>
      <c r="W50" s="8">
        <v>0.47340072000000011</v>
      </c>
      <c r="X50" s="8">
        <v>1.00300788</v>
      </c>
    </row>
    <row r="51" spans="1:24" ht="11.25" customHeight="1" x14ac:dyDescent="0.2">
      <c r="A51" s="25" t="s">
        <v>88</v>
      </c>
      <c r="B51" s="26" t="s">
        <v>89</v>
      </c>
      <c r="C51" s="27">
        <v>69.272280000000009</v>
      </c>
      <c r="D51" s="27">
        <v>62.153189999999995</v>
      </c>
      <c r="E51" s="27">
        <v>58.669379999999997</v>
      </c>
      <c r="F51" s="27">
        <v>52.307640000000006</v>
      </c>
      <c r="G51" s="27">
        <v>56.750760000000007</v>
      </c>
      <c r="H51" s="27">
        <v>55.639979999999994</v>
      </c>
      <c r="I51" s="27">
        <v>32.616539999999993</v>
      </c>
      <c r="J51" s="27">
        <v>37.059660000000001</v>
      </c>
      <c r="K51" s="27">
        <v>39.180240000000012</v>
      </c>
      <c r="L51" s="27">
        <v>36.251820000000009</v>
      </c>
      <c r="M51" s="27">
        <v>72.150210000000001</v>
      </c>
      <c r="N51" s="27">
        <v>70.231589999999997</v>
      </c>
      <c r="O51" s="27">
        <v>81.743309999999994</v>
      </c>
      <c r="P51" s="27">
        <v>89.619750000000025</v>
      </c>
      <c r="Q51" s="27">
        <v>55.892430000000012</v>
      </c>
      <c r="R51" s="27">
        <v>51.701759999999993</v>
      </c>
      <c r="S51" s="27">
        <v>77.451660000000018</v>
      </c>
      <c r="T51" s="27">
        <v>89.825547240000006</v>
      </c>
      <c r="U51" s="27">
        <v>88.302566880000001</v>
      </c>
      <c r="V51" s="27">
        <v>97.396421759999996</v>
      </c>
      <c r="W51" s="27">
        <v>82.804407840000025</v>
      </c>
      <c r="X51" s="27">
        <v>86.147451720000007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1.5732288000000001</v>
      </c>
      <c r="D52" s="27">
        <f t="shared" si="12"/>
        <v>0</v>
      </c>
      <c r="E52" s="27">
        <f t="shared" si="12"/>
        <v>0</v>
      </c>
      <c r="F52" s="27">
        <f t="shared" si="12"/>
        <v>10.8679428</v>
      </c>
      <c r="G52" s="27">
        <f t="shared" si="12"/>
        <v>14.728942800000002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0.14311439999999997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9.4929120000000005</v>
      </c>
      <c r="U52" s="27">
        <f t="shared" si="12"/>
        <v>9.8831304000000006</v>
      </c>
      <c r="V52" s="27">
        <f t="shared" si="12"/>
        <v>6.3026964000000021</v>
      </c>
      <c r="W52" s="27">
        <f t="shared" si="12"/>
        <v>6.0241896000000024</v>
      </c>
      <c r="X52" s="27">
        <f t="shared" si="12"/>
        <v>6.8380883999999993</v>
      </c>
    </row>
    <row r="53" spans="1:24" ht="11.25" customHeight="1" x14ac:dyDescent="0.2">
      <c r="A53" s="29" t="s">
        <v>116</v>
      </c>
      <c r="B53" s="7" t="s">
        <v>117</v>
      </c>
      <c r="C53" s="8">
        <v>1.5732288000000001</v>
      </c>
      <c r="D53" s="8">
        <v>0</v>
      </c>
      <c r="E53" s="8">
        <v>0</v>
      </c>
      <c r="F53" s="8">
        <v>10.8679428</v>
      </c>
      <c r="G53" s="8">
        <v>14.728942800000002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0.14311439999999997</v>
      </c>
      <c r="P53" s="8">
        <v>0</v>
      </c>
      <c r="Q53" s="8">
        <v>0</v>
      </c>
      <c r="R53" s="8">
        <v>0</v>
      </c>
      <c r="S53" s="8">
        <v>0</v>
      </c>
      <c r="T53" s="8">
        <v>9.4929120000000005</v>
      </c>
      <c r="U53" s="8">
        <v>9.8831304000000006</v>
      </c>
      <c r="V53" s="8">
        <v>6.3026964000000021</v>
      </c>
      <c r="W53" s="8">
        <v>6.0241896000000024</v>
      </c>
      <c r="X53" s="8">
        <v>6.8380883999999993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0.22417920000000002</v>
      </c>
      <c r="E61" s="49">
        <f t="shared" si="13"/>
        <v>0</v>
      </c>
      <c r="F61" s="49">
        <f t="shared" si="13"/>
        <v>0.67213439999999969</v>
      </c>
      <c r="G61" s="49">
        <f t="shared" si="13"/>
        <v>1.1200895999999998</v>
      </c>
      <c r="H61" s="49">
        <f t="shared" si="13"/>
        <v>0.11208959999999998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1.6801343999999998</v>
      </c>
      <c r="O61" s="49">
        <f t="shared" si="13"/>
        <v>2.6881344</v>
      </c>
      <c r="P61" s="49">
        <f t="shared" si="13"/>
        <v>1.9039104</v>
      </c>
      <c r="Q61" s="49">
        <f t="shared" si="13"/>
        <v>0.4479552</v>
      </c>
      <c r="R61" s="49">
        <f t="shared" si="13"/>
        <v>3.2481791999999996</v>
      </c>
      <c r="S61" s="49">
        <f t="shared" si="13"/>
        <v>1.3438655999999998</v>
      </c>
      <c r="T61" s="49">
        <f t="shared" si="13"/>
        <v>0.54633599999999993</v>
      </c>
      <c r="U61" s="49">
        <f t="shared" si="13"/>
        <v>0.84792959999999984</v>
      </c>
      <c r="V61" s="49">
        <f t="shared" si="13"/>
        <v>0.63020160000000003</v>
      </c>
      <c r="W61" s="49">
        <f t="shared" si="13"/>
        <v>0.45440639999999993</v>
      </c>
      <c r="X61" s="49">
        <f t="shared" si="13"/>
        <v>0.41005439999999993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0.22417920000000002</v>
      </c>
      <c r="E62" s="52">
        <v>0</v>
      </c>
      <c r="F62" s="52">
        <v>0.67213439999999969</v>
      </c>
      <c r="G62" s="52">
        <v>1.1200895999999998</v>
      </c>
      <c r="H62" s="52">
        <v>0.11208959999999998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1.6801343999999998</v>
      </c>
      <c r="O62" s="52">
        <v>2.6881344</v>
      </c>
      <c r="P62" s="52">
        <v>1.9039104</v>
      </c>
      <c r="Q62" s="52">
        <v>0.4479552</v>
      </c>
      <c r="R62" s="52">
        <v>3.2481791999999996</v>
      </c>
      <c r="S62" s="52">
        <v>1.3438655999999998</v>
      </c>
      <c r="T62" s="52">
        <v>0.54633599999999993</v>
      </c>
      <c r="U62" s="52">
        <v>0.84792959999999984</v>
      </c>
      <c r="V62" s="52">
        <v>0.63020160000000003</v>
      </c>
      <c r="W62" s="52">
        <v>0.45440639999999993</v>
      </c>
      <c r="X62" s="52">
        <v>0.41005439999999993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422.394505015557</v>
      </c>
      <c r="D2" s="21">
        <f t="shared" ref="D2:X2" si="0">SUM(D3,D17,D22,D25,D26,D51,D52)</f>
        <v>454.3077140637505</v>
      </c>
      <c r="E2" s="21">
        <f t="shared" si="0"/>
        <v>477.4347275981192</v>
      </c>
      <c r="F2" s="21">
        <f t="shared" si="0"/>
        <v>410.81014261137682</v>
      </c>
      <c r="G2" s="21">
        <f t="shared" si="0"/>
        <v>369.19514598640535</v>
      </c>
      <c r="H2" s="21">
        <f t="shared" si="0"/>
        <v>430.4889955548561</v>
      </c>
      <c r="I2" s="21">
        <f t="shared" si="0"/>
        <v>456.58377386866476</v>
      </c>
      <c r="J2" s="21">
        <f t="shared" si="0"/>
        <v>420.19595200824335</v>
      </c>
      <c r="K2" s="21">
        <f t="shared" si="0"/>
        <v>448.94416948068579</v>
      </c>
      <c r="L2" s="21">
        <f t="shared" si="0"/>
        <v>544.91029587841047</v>
      </c>
      <c r="M2" s="21">
        <f t="shared" si="0"/>
        <v>471.19315543908897</v>
      </c>
      <c r="N2" s="21">
        <f t="shared" si="0"/>
        <v>448.55487920866301</v>
      </c>
      <c r="O2" s="21">
        <f t="shared" si="0"/>
        <v>391.11644364958408</v>
      </c>
      <c r="P2" s="21">
        <f t="shared" si="0"/>
        <v>307.89806453393635</v>
      </c>
      <c r="Q2" s="21">
        <f t="shared" si="0"/>
        <v>250.55076132100154</v>
      </c>
      <c r="R2" s="21">
        <f t="shared" si="0"/>
        <v>227.85272248198947</v>
      </c>
      <c r="S2" s="21">
        <f t="shared" si="0"/>
        <v>257.43163243714287</v>
      </c>
      <c r="T2" s="21">
        <f t="shared" si="0"/>
        <v>349.68055101775082</v>
      </c>
      <c r="U2" s="21">
        <f t="shared" si="0"/>
        <v>329.90007690137503</v>
      </c>
      <c r="V2" s="21">
        <f t="shared" si="0"/>
        <v>324.9490952391352</v>
      </c>
      <c r="W2" s="21">
        <f t="shared" si="0"/>
        <v>339.44127278613786</v>
      </c>
      <c r="X2" s="21">
        <f t="shared" si="0"/>
        <v>411.9886971458468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97.144085695557067</v>
      </c>
      <c r="D3" s="24">
        <f t="shared" si="1"/>
        <v>158.83498418375052</v>
      </c>
      <c r="E3" s="24">
        <f t="shared" si="1"/>
        <v>120.48782207811921</v>
      </c>
      <c r="F3" s="24">
        <f t="shared" si="1"/>
        <v>79.008534731376869</v>
      </c>
      <c r="G3" s="24">
        <f t="shared" si="1"/>
        <v>44.823560106405267</v>
      </c>
      <c r="H3" s="24">
        <f t="shared" si="1"/>
        <v>46.840023874856101</v>
      </c>
      <c r="I3" s="24">
        <f t="shared" si="1"/>
        <v>73.078951228664778</v>
      </c>
      <c r="J3" s="24">
        <f t="shared" si="1"/>
        <v>57.206479968243293</v>
      </c>
      <c r="K3" s="24">
        <f t="shared" si="1"/>
        <v>61.869199840685837</v>
      </c>
      <c r="L3" s="24">
        <f t="shared" si="1"/>
        <v>125.81285823841041</v>
      </c>
      <c r="M3" s="24">
        <f t="shared" si="1"/>
        <v>57.655215079088919</v>
      </c>
      <c r="N3" s="24">
        <f t="shared" si="1"/>
        <v>90.324459568663059</v>
      </c>
      <c r="O3" s="24">
        <f t="shared" si="1"/>
        <v>68.582027769584045</v>
      </c>
      <c r="P3" s="24">
        <f t="shared" si="1"/>
        <v>81.770345813936331</v>
      </c>
      <c r="Q3" s="24">
        <f t="shared" si="1"/>
        <v>34.665022441001526</v>
      </c>
      <c r="R3" s="24">
        <f t="shared" si="1"/>
        <v>61.262414321989453</v>
      </c>
      <c r="S3" s="24">
        <f t="shared" si="1"/>
        <v>71.861196557142833</v>
      </c>
      <c r="T3" s="24">
        <f t="shared" si="1"/>
        <v>124.30575681775076</v>
      </c>
      <c r="U3" s="24">
        <f t="shared" si="1"/>
        <v>130.29698250137503</v>
      </c>
      <c r="V3" s="24">
        <f t="shared" si="1"/>
        <v>104.72123903913518</v>
      </c>
      <c r="W3" s="24">
        <f t="shared" si="1"/>
        <v>107.35345850613791</v>
      </c>
      <c r="X3" s="24">
        <f t="shared" ref="X3" si="2">SUM(X4,X8,X11)</f>
        <v>148.07261758584673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85.562550895557067</v>
      </c>
      <c r="D4" s="19">
        <f t="shared" si="3"/>
        <v>135.13220463796654</v>
      </c>
      <c r="E4" s="19">
        <f t="shared" si="3"/>
        <v>104.51171203964749</v>
      </c>
      <c r="F4" s="19">
        <f t="shared" si="3"/>
        <v>69.086471641133173</v>
      </c>
      <c r="G4" s="19">
        <f t="shared" si="3"/>
        <v>41.839587906405264</v>
      </c>
      <c r="H4" s="19">
        <f t="shared" si="3"/>
        <v>43.941330274856099</v>
      </c>
      <c r="I4" s="19">
        <f t="shared" si="3"/>
        <v>35.680860084053393</v>
      </c>
      <c r="J4" s="19">
        <f t="shared" si="3"/>
        <v>24.876666408243288</v>
      </c>
      <c r="K4" s="19">
        <f t="shared" si="3"/>
        <v>23.708341443370927</v>
      </c>
      <c r="L4" s="19">
        <f t="shared" si="3"/>
        <v>72.505128970633351</v>
      </c>
      <c r="M4" s="19">
        <f t="shared" si="3"/>
        <v>23.759675971978449</v>
      </c>
      <c r="N4" s="19">
        <f t="shared" si="3"/>
        <v>21.54440708105966</v>
      </c>
      <c r="O4" s="19">
        <f t="shared" si="3"/>
        <v>19.379253592176543</v>
      </c>
      <c r="P4" s="19">
        <f t="shared" si="3"/>
        <v>21.367784604749573</v>
      </c>
      <c r="Q4" s="19">
        <f t="shared" si="3"/>
        <v>10.71454167733854</v>
      </c>
      <c r="R4" s="19">
        <f t="shared" si="3"/>
        <v>34.685459366540265</v>
      </c>
      <c r="S4" s="19">
        <f t="shared" si="3"/>
        <v>40.95602417467186</v>
      </c>
      <c r="T4" s="19">
        <f t="shared" si="3"/>
        <v>52.391222619456371</v>
      </c>
      <c r="U4" s="19">
        <f t="shared" si="3"/>
        <v>58.019144168503722</v>
      </c>
      <c r="V4" s="19">
        <f t="shared" si="3"/>
        <v>39.940808965854075</v>
      </c>
      <c r="W4" s="19">
        <f t="shared" si="3"/>
        <v>31.061533554695817</v>
      </c>
      <c r="X4" s="19">
        <f t="shared" ref="X4" si="4">SUM(X5:X7)</f>
        <v>35.519227697342409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2.1781313999999998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0.10070417280000001</v>
      </c>
    </row>
    <row r="7" spans="1:24" ht="11.25" customHeight="1" x14ac:dyDescent="0.2">
      <c r="A7" s="28" t="s">
        <v>8</v>
      </c>
      <c r="B7" s="7" t="s">
        <v>9</v>
      </c>
      <c r="C7" s="8">
        <v>85.562550895557067</v>
      </c>
      <c r="D7" s="8">
        <v>135.13220463796654</v>
      </c>
      <c r="E7" s="8">
        <v>104.51171203964749</v>
      </c>
      <c r="F7" s="8">
        <v>69.086471641133173</v>
      </c>
      <c r="G7" s="8">
        <v>41.839587906405264</v>
      </c>
      <c r="H7" s="8">
        <v>43.941330274856099</v>
      </c>
      <c r="I7" s="8">
        <v>35.680860084053393</v>
      </c>
      <c r="J7" s="8">
        <v>24.876666408243288</v>
      </c>
      <c r="K7" s="8">
        <v>23.708341443370927</v>
      </c>
      <c r="L7" s="8">
        <v>72.505128970633351</v>
      </c>
      <c r="M7" s="8">
        <v>23.759675971978449</v>
      </c>
      <c r="N7" s="8">
        <v>21.54440708105966</v>
      </c>
      <c r="O7" s="8">
        <v>19.379253592176543</v>
      </c>
      <c r="P7" s="8">
        <v>21.367784604749573</v>
      </c>
      <c r="Q7" s="8">
        <v>10.71454167733854</v>
      </c>
      <c r="R7" s="8">
        <v>34.685459366540265</v>
      </c>
      <c r="S7" s="8">
        <v>40.95602417467186</v>
      </c>
      <c r="T7" s="8">
        <v>52.391222619456371</v>
      </c>
      <c r="U7" s="8">
        <v>55.841012768503724</v>
      </c>
      <c r="V7" s="8">
        <v>39.940808965854075</v>
      </c>
      <c r="W7" s="8">
        <v>31.061533554695817</v>
      </c>
      <c r="X7" s="8">
        <v>35.418523524542408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1.0069899457840017</v>
      </c>
      <c r="E8" s="19">
        <f t="shared" si="5"/>
        <v>1.0449564384717196</v>
      </c>
      <c r="F8" s="19">
        <f t="shared" si="5"/>
        <v>0.99818329024370678</v>
      </c>
      <c r="G8" s="19">
        <f t="shared" si="5"/>
        <v>0</v>
      </c>
      <c r="H8" s="19">
        <f t="shared" si="5"/>
        <v>0</v>
      </c>
      <c r="I8" s="19">
        <f t="shared" si="5"/>
        <v>0.99814734461138377</v>
      </c>
      <c r="J8" s="19">
        <f t="shared" si="5"/>
        <v>0</v>
      </c>
      <c r="K8" s="19">
        <f t="shared" si="5"/>
        <v>0.96069363731491275</v>
      </c>
      <c r="L8" s="19">
        <f t="shared" si="5"/>
        <v>17.562626907777062</v>
      </c>
      <c r="M8" s="19">
        <f t="shared" si="5"/>
        <v>9.7168839471104693</v>
      </c>
      <c r="N8" s="19">
        <f t="shared" si="5"/>
        <v>39.806793007603403</v>
      </c>
      <c r="O8" s="19">
        <f t="shared" si="5"/>
        <v>29.497348217407506</v>
      </c>
      <c r="P8" s="19">
        <f t="shared" si="5"/>
        <v>45.092023769186767</v>
      </c>
      <c r="Q8" s="19">
        <f t="shared" si="5"/>
        <v>15.049393403662984</v>
      </c>
      <c r="R8" s="19">
        <f t="shared" si="5"/>
        <v>17.582272995449188</v>
      </c>
      <c r="S8" s="19">
        <f t="shared" si="5"/>
        <v>28.067285902470971</v>
      </c>
      <c r="T8" s="19">
        <f t="shared" si="5"/>
        <v>66.595668118294384</v>
      </c>
      <c r="U8" s="19">
        <f t="shared" si="5"/>
        <v>66.335746132871321</v>
      </c>
      <c r="V8" s="19">
        <f t="shared" si="5"/>
        <v>59.900445513281106</v>
      </c>
      <c r="W8" s="19">
        <f t="shared" si="5"/>
        <v>72.059104711442103</v>
      </c>
      <c r="X8" s="19">
        <f t="shared" si="5"/>
        <v>97.698909808504311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1.0069899457840017</v>
      </c>
      <c r="E10" s="8">
        <v>1.0449564384717196</v>
      </c>
      <c r="F10" s="8">
        <v>0.99818329024370678</v>
      </c>
      <c r="G10" s="8">
        <v>0</v>
      </c>
      <c r="H10" s="8">
        <v>0</v>
      </c>
      <c r="I10" s="8">
        <v>0.99814734461138377</v>
      </c>
      <c r="J10" s="8">
        <v>0</v>
      </c>
      <c r="K10" s="8">
        <v>0.96069363731491275</v>
      </c>
      <c r="L10" s="8">
        <v>17.562626907777062</v>
      </c>
      <c r="M10" s="8">
        <v>9.7168839471104693</v>
      </c>
      <c r="N10" s="8">
        <v>39.806793007603403</v>
      </c>
      <c r="O10" s="8">
        <v>29.497348217407506</v>
      </c>
      <c r="P10" s="8">
        <v>45.092023769186767</v>
      </c>
      <c r="Q10" s="8">
        <v>15.049393403662984</v>
      </c>
      <c r="R10" s="8">
        <v>17.582272995449188</v>
      </c>
      <c r="S10" s="8">
        <v>28.067285902470971</v>
      </c>
      <c r="T10" s="8">
        <v>66.595668118294384</v>
      </c>
      <c r="U10" s="8">
        <v>66.335746132871321</v>
      </c>
      <c r="V10" s="8">
        <v>59.900445513281106</v>
      </c>
      <c r="W10" s="8">
        <v>72.059104711442103</v>
      </c>
      <c r="X10" s="8">
        <v>97.698909808504311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11.5815348</v>
      </c>
      <c r="D11" s="19">
        <f t="shared" si="6"/>
        <v>22.695789599999998</v>
      </c>
      <c r="E11" s="19">
        <f t="shared" si="6"/>
        <v>14.931153600000004</v>
      </c>
      <c r="F11" s="19">
        <f t="shared" si="6"/>
        <v>8.9238797999999999</v>
      </c>
      <c r="G11" s="19">
        <f t="shared" si="6"/>
        <v>2.9839722000000002</v>
      </c>
      <c r="H11" s="19">
        <f t="shared" si="6"/>
        <v>2.8986936000000001</v>
      </c>
      <c r="I11" s="19">
        <f t="shared" si="6"/>
        <v>36.399943799999996</v>
      </c>
      <c r="J11" s="19">
        <f t="shared" si="6"/>
        <v>32.329813560000005</v>
      </c>
      <c r="K11" s="19">
        <f t="shared" si="6"/>
        <v>37.20016476</v>
      </c>
      <c r="L11" s="19">
        <f t="shared" si="6"/>
        <v>35.745102360000004</v>
      </c>
      <c r="M11" s="19">
        <f t="shared" si="6"/>
        <v>24.178655159999998</v>
      </c>
      <c r="N11" s="19">
        <f t="shared" si="6"/>
        <v>28.973259480000003</v>
      </c>
      <c r="O11" s="19">
        <f t="shared" si="6"/>
        <v>19.705425959999999</v>
      </c>
      <c r="P11" s="19">
        <f t="shared" si="6"/>
        <v>15.310537439999997</v>
      </c>
      <c r="Q11" s="19">
        <f t="shared" si="6"/>
        <v>8.9010873599999982</v>
      </c>
      <c r="R11" s="19">
        <f t="shared" si="6"/>
        <v>8.9946819600000012</v>
      </c>
      <c r="S11" s="19">
        <f t="shared" si="6"/>
        <v>2.8378864800000003</v>
      </c>
      <c r="T11" s="19">
        <f t="shared" si="6"/>
        <v>5.3188660799999994</v>
      </c>
      <c r="U11" s="19">
        <f t="shared" si="6"/>
        <v>5.9420921999999994</v>
      </c>
      <c r="V11" s="19">
        <f t="shared" si="6"/>
        <v>4.8799845600000022</v>
      </c>
      <c r="W11" s="19">
        <f t="shared" si="6"/>
        <v>4.2328202399999988</v>
      </c>
      <c r="X11" s="19">
        <f t="shared" si="6"/>
        <v>14.85448008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0.1038708</v>
      </c>
      <c r="U12" s="8">
        <v>0.18424296000000001</v>
      </c>
      <c r="V12" s="8">
        <v>0.12328272000000001</v>
      </c>
      <c r="W12" s="8">
        <v>0.12907224000000003</v>
      </c>
      <c r="X12" s="8">
        <v>0.15563592000000001</v>
      </c>
    </row>
    <row r="13" spans="1:24" ht="11.25" customHeight="1" x14ac:dyDescent="0.2">
      <c r="A13" s="28" t="s">
        <v>16</v>
      </c>
      <c r="B13" s="7" t="s">
        <v>17</v>
      </c>
      <c r="C13" s="8">
        <v>11.5815348</v>
      </c>
      <c r="D13" s="8">
        <v>22.695789599999998</v>
      </c>
      <c r="E13" s="8">
        <v>14.931153600000004</v>
      </c>
      <c r="F13" s="8">
        <v>8.9238797999999999</v>
      </c>
      <c r="G13" s="8">
        <v>2.9839722000000002</v>
      </c>
      <c r="H13" s="8">
        <v>2.8986936000000001</v>
      </c>
      <c r="I13" s="8">
        <v>36.399943799999996</v>
      </c>
      <c r="J13" s="8">
        <v>30.672648600000002</v>
      </c>
      <c r="K13" s="8">
        <v>30.577635000000001</v>
      </c>
      <c r="L13" s="8">
        <v>26.769303000000001</v>
      </c>
      <c r="M13" s="8">
        <v>17.711080199999998</v>
      </c>
      <c r="N13" s="8">
        <v>11.595163800000002</v>
      </c>
      <c r="O13" s="8">
        <v>12.0390798</v>
      </c>
      <c r="P13" s="8">
        <v>12.017662799999997</v>
      </c>
      <c r="Q13" s="8">
        <v>6.0621791999999983</v>
      </c>
      <c r="R13" s="8">
        <v>6.1404486</v>
      </c>
      <c r="S13" s="8">
        <v>0</v>
      </c>
      <c r="T13" s="8">
        <v>0</v>
      </c>
      <c r="U13" s="8">
        <v>0.10319099999999999</v>
      </c>
      <c r="V13" s="8">
        <v>6.2304000000000023E-3</v>
      </c>
      <c r="W13" s="8">
        <v>0</v>
      </c>
      <c r="X13" s="8">
        <v>10.2116256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1.6571649599999998</v>
      </c>
      <c r="K16" s="8">
        <v>6.6225297600000008</v>
      </c>
      <c r="L16" s="8">
        <v>8.9757993600000017</v>
      </c>
      <c r="M16" s="8">
        <v>6.4675749600000003</v>
      </c>
      <c r="N16" s="8">
        <v>17.378095680000001</v>
      </c>
      <c r="O16" s="8">
        <v>7.6663461600000007</v>
      </c>
      <c r="P16" s="8">
        <v>3.29287464</v>
      </c>
      <c r="Q16" s="8">
        <v>2.8389081600000003</v>
      </c>
      <c r="R16" s="8">
        <v>2.8542333600000003</v>
      </c>
      <c r="S16" s="8">
        <v>2.8378864800000003</v>
      </c>
      <c r="T16" s="8">
        <v>5.2149952799999992</v>
      </c>
      <c r="U16" s="8">
        <v>5.6546582399999989</v>
      </c>
      <c r="V16" s="8">
        <v>4.7504714400000019</v>
      </c>
      <c r="W16" s="8">
        <v>4.1037479999999986</v>
      </c>
      <c r="X16" s="8">
        <v>4.4872185600000005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295.71376931999993</v>
      </c>
      <c r="D26" s="27">
        <f t="shared" si="9"/>
        <v>251.04152988000001</v>
      </c>
      <c r="E26" s="27">
        <f t="shared" si="9"/>
        <v>301.96329551999997</v>
      </c>
      <c r="F26" s="27">
        <f t="shared" si="9"/>
        <v>285.85570787999995</v>
      </c>
      <c r="G26" s="27">
        <f t="shared" si="9"/>
        <v>266.91396588000003</v>
      </c>
      <c r="H26" s="27">
        <f t="shared" si="9"/>
        <v>317.11150728000001</v>
      </c>
      <c r="I26" s="27">
        <f t="shared" si="9"/>
        <v>317.71635263999997</v>
      </c>
      <c r="J26" s="27">
        <f t="shared" si="9"/>
        <v>273.16776204000001</v>
      </c>
      <c r="K26" s="27">
        <f t="shared" si="9"/>
        <v>310.68359963999995</v>
      </c>
      <c r="L26" s="27">
        <f t="shared" si="9"/>
        <v>314.73460764000004</v>
      </c>
      <c r="M26" s="27">
        <f t="shared" si="9"/>
        <v>311.39667036000003</v>
      </c>
      <c r="N26" s="27">
        <f t="shared" si="9"/>
        <v>276.38612963999998</v>
      </c>
      <c r="O26" s="27">
        <f t="shared" si="9"/>
        <v>228.21909587999997</v>
      </c>
      <c r="P26" s="27">
        <f t="shared" si="9"/>
        <v>142.11235872</v>
      </c>
      <c r="Q26" s="27">
        <f t="shared" si="9"/>
        <v>147.57276888000001</v>
      </c>
      <c r="R26" s="27">
        <f t="shared" si="9"/>
        <v>104.38662816</v>
      </c>
      <c r="S26" s="27">
        <f t="shared" si="9"/>
        <v>113.57169588000001</v>
      </c>
      <c r="T26" s="27">
        <f t="shared" si="9"/>
        <v>144.40360895999999</v>
      </c>
      <c r="U26" s="27">
        <f t="shared" si="9"/>
        <v>128.52541476000002</v>
      </c>
      <c r="V26" s="27">
        <f t="shared" si="9"/>
        <v>165.11406516000002</v>
      </c>
      <c r="W26" s="27">
        <f t="shared" si="9"/>
        <v>177.62673815999997</v>
      </c>
      <c r="X26" s="27">
        <f t="shared" si="9"/>
        <v>184.68262944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295.71376931999993</v>
      </c>
      <c r="D33" s="19">
        <f t="shared" si="11"/>
        <v>251.04152988000001</v>
      </c>
      <c r="E33" s="19">
        <f t="shared" si="11"/>
        <v>301.96329551999997</v>
      </c>
      <c r="F33" s="19">
        <f t="shared" si="11"/>
        <v>285.85570787999995</v>
      </c>
      <c r="G33" s="19">
        <f t="shared" si="11"/>
        <v>266.91396588000003</v>
      </c>
      <c r="H33" s="19">
        <f t="shared" si="11"/>
        <v>317.11150728000001</v>
      </c>
      <c r="I33" s="19">
        <f t="shared" si="11"/>
        <v>317.71635263999997</v>
      </c>
      <c r="J33" s="19">
        <f t="shared" si="11"/>
        <v>273.16776204000001</v>
      </c>
      <c r="K33" s="19">
        <f t="shared" si="11"/>
        <v>310.68359963999995</v>
      </c>
      <c r="L33" s="19">
        <f t="shared" si="11"/>
        <v>314.73460764000004</v>
      </c>
      <c r="M33" s="19">
        <f t="shared" si="11"/>
        <v>311.39667036000003</v>
      </c>
      <c r="N33" s="19">
        <f t="shared" si="11"/>
        <v>276.38612963999998</v>
      </c>
      <c r="O33" s="19">
        <f t="shared" si="11"/>
        <v>228.21909587999997</v>
      </c>
      <c r="P33" s="19">
        <f t="shared" si="11"/>
        <v>142.11235872</v>
      </c>
      <c r="Q33" s="19">
        <f t="shared" si="11"/>
        <v>147.57276888000001</v>
      </c>
      <c r="R33" s="19">
        <f t="shared" si="11"/>
        <v>104.38662816</v>
      </c>
      <c r="S33" s="19">
        <f t="shared" si="11"/>
        <v>113.57169588000001</v>
      </c>
      <c r="T33" s="19">
        <f t="shared" si="11"/>
        <v>144.40360895999999</v>
      </c>
      <c r="U33" s="19">
        <f t="shared" si="11"/>
        <v>128.52541476000002</v>
      </c>
      <c r="V33" s="19">
        <f t="shared" si="11"/>
        <v>165.11406516000002</v>
      </c>
      <c r="W33" s="19">
        <f t="shared" si="11"/>
        <v>177.62673815999997</v>
      </c>
      <c r="X33" s="19">
        <f t="shared" si="11"/>
        <v>184.68262944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11.93862096</v>
      </c>
      <c r="I36" s="8">
        <v>2.9846552400000008</v>
      </c>
      <c r="J36" s="8">
        <v>2.9846552400000008</v>
      </c>
      <c r="K36" s="8">
        <v>2.9846552400000008</v>
      </c>
      <c r="L36" s="8">
        <v>5.8053009600000003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8.707724279999999</v>
      </c>
      <c r="R36" s="8">
        <v>2.9026504799999988</v>
      </c>
      <c r="S36" s="8">
        <v>5.8053009600000003</v>
      </c>
      <c r="T36" s="8">
        <v>7.9153901999999992</v>
      </c>
      <c r="U36" s="8">
        <v>9.4682559600000022</v>
      </c>
      <c r="V36" s="8">
        <v>9.3231007200000029</v>
      </c>
      <c r="W36" s="8">
        <v>7.6339389600000001</v>
      </c>
      <c r="X36" s="8">
        <v>10.028432519999999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6.1399522800000002</v>
      </c>
      <c r="G37" s="8">
        <v>3.0701008799999987</v>
      </c>
      <c r="H37" s="8">
        <v>3.0701008799999987</v>
      </c>
      <c r="I37" s="8">
        <v>3.0701008799999987</v>
      </c>
      <c r="J37" s="8">
        <v>3.0701008799999987</v>
      </c>
      <c r="K37" s="8">
        <v>3.0701008799999987</v>
      </c>
      <c r="L37" s="8">
        <v>3.1185000000000005</v>
      </c>
      <c r="M37" s="8">
        <v>6.2369999999999983</v>
      </c>
      <c r="N37" s="8">
        <v>3.1185000000000005</v>
      </c>
      <c r="O37" s="8">
        <v>3.1185000000000005</v>
      </c>
      <c r="P37" s="8">
        <v>3.1185000000000005</v>
      </c>
      <c r="Q37" s="8">
        <v>6.0950458799999998</v>
      </c>
      <c r="R37" s="8">
        <v>2.97978912</v>
      </c>
      <c r="S37" s="8">
        <v>2.97978912</v>
      </c>
      <c r="T37" s="8">
        <v>3.9036135599999993</v>
      </c>
      <c r="U37" s="8">
        <v>1.3559237999999998</v>
      </c>
      <c r="V37" s="8">
        <v>5.4830714399999998</v>
      </c>
      <c r="W37" s="8">
        <v>1.23667236</v>
      </c>
      <c r="X37" s="8">
        <v>2.1275654400000001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1.863648E-2</v>
      </c>
      <c r="V41" s="8">
        <v>1.5530400000000001E-2</v>
      </c>
      <c r="W41" s="8">
        <v>9.3182400000000002E-3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277.20818891999994</v>
      </c>
      <c r="D43" s="8">
        <v>235.78622963999999</v>
      </c>
      <c r="E43" s="8">
        <v>283.58081856000001</v>
      </c>
      <c r="F43" s="8">
        <v>261.27648144</v>
      </c>
      <c r="G43" s="8">
        <v>248.53148892000002</v>
      </c>
      <c r="H43" s="8">
        <v>280.39437035999998</v>
      </c>
      <c r="I43" s="8">
        <v>289.95318143999998</v>
      </c>
      <c r="J43" s="8">
        <v>248.53148892000002</v>
      </c>
      <c r="K43" s="8">
        <v>280.39437035999998</v>
      </c>
      <c r="L43" s="8">
        <v>272.72502036000003</v>
      </c>
      <c r="M43" s="8">
        <v>263.09951928000004</v>
      </c>
      <c r="N43" s="8">
        <v>231.01415999999998</v>
      </c>
      <c r="O43" s="8">
        <v>179.67779855999999</v>
      </c>
      <c r="P43" s="8">
        <v>105.88157892</v>
      </c>
      <c r="Q43" s="8">
        <v>99.464400359999999</v>
      </c>
      <c r="R43" s="8">
        <v>89.216281440000003</v>
      </c>
      <c r="S43" s="8">
        <v>92.402729640000004</v>
      </c>
      <c r="T43" s="8">
        <v>115.76797128</v>
      </c>
      <c r="U43" s="8">
        <v>100.26654768</v>
      </c>
      <c r="V43" s="8">
        <v>137.72151900000003</v>
      </c>
      <c r="W43" s="8">
        <v>157.54018643999999</v>
      </c>
      <c r="X43" s="8">
        <v>156.98265804000002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6.253796160000002</v>
      </c>
      <c r="E44" s="8">
        <v>9.3809728800000016</v>
      </c>
      <c r="F44" s="8">
        <v>12.507870960000004</v>
      </c>
      <c r="G44" s="8">
        <v>9.3809728800000016</v>
      </c>
      <c r="H44" s="8">
        <v>18.761667120000002</v>
      </c>
      <c r="I44" s="8">
        <v>18.761667120000002</v>
      </c>
      <c r="J44" s="8">
        <v>15.634769040000002</v>
      </c>
      <c r="K44" s="8">
        <v>21.888843840000003</v>
      </c>
      <c r="L44" s="8">
        <v>30.959969040000004</v>
      </c>
      <c r="M44" s="8">
        <v>34.055938080000004</v>
      </c>
      <c r="N44" s="8">
        <v>37.151907120000011</v>
      </c>
      <c r="O44" s="8">
        <v>40.247876160000011</v>
      </c>
      <c r="P44" s="8">
        <v>27.864000000000004</v>
      </c>
      <c r="Q44" s="8">
        <v>30.959969040000004</v>
      </c>
      <c r="R44" s="8">
        <v>9.2879071200000016</v>
      </c>
      <c r="S44" s="8">
        <v>12.383876160000003</v>
      </c>
      <c r="T44" s="8">
        <v>15.786627840000001</v>
      </c>
      <c r="U44" s="8">
        <v>16.094803680000002</v>
      </c>
      <c r="V44" s="8">
        <v>12.5708436</v>
      </c>
      <c r="W44" s="8">
        <v>11.20662216</v>
      </c>
      <c r="X44" s="8">
        <v>15.540867359999998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2.9467479600000002</v>
      </c>
      <c r="E50" s="8">
        <v>2.9467479600000002</v>
      </c>
      <c r="F50" s="8">
        <v>2.9467479600000002</v>
      </c>
      <c r="G50" s="8">
        <v>2.9467479600000002</v>
      </c>
      <c r="H50" s="8">
        <v>2.9467479600000002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2.3456293199999996</v>
      </c>
      <c r="R50" s="8">
        <v>0</v>
      </c>
      <c r="S50" s="8">
        <v>0</v>
      </c>
      <c r="T50" s="8">
        <v>1.0206878399999999</v>
      </c>
      <c r="U50" s="8">
        <v>1.32124716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29.536650000000002</v>
      </c>
      <c r="D51" s="27">
        <v>44.431200000000011</v>
      </c>
      <c r="E51" s="27">
        <v>54.983610000000013</v>
      </c>
      <c r="F51" s="27">
        <v>45.945900000000016</v>
      </c>
      <c r="G51" s="27">
        <v>57.457619999999991</v>
      </c>
      <c r="H51" s="27">
        <v>66.394350000000003</v>
      </c>
      <c r="I51" s="27">
        <v>65.788470000000004</v>
      </c>
      <c r="J51" s="27">
        <v>89.821710000000024</v>
      </c>
      <c r="K51" s="27">
        <v>76.391369999999995</v>
      </c>
      <c r="L51" s="27">
        <v>104.36282999999999</v>
      </c>
      <c r="M51" s="27">
        <v>102.14127000000001</v>
      </c>
      <c r="N51" s="27">
        <v>81.844290000000015</v>
      </c>
      <c r="O51" s="27">
        <v>94.315320000000014</v>
      </c>
      <c r="P51" s="27">
        <v>84.015360000000001</v>
      </c>
      <c r="Q51" s="27">
        <v>68.312970000000007</v>
      </c>
      <c r="R51" s="27">
        <v>62.203680000000013</v>
      </c>
      <c r="S51" s="27">
        <v>71.998740000000012</v>
      </c>
      <c r="T51" s="27">
        <v>80.941326840000016</v>
      </c>
      <c r="U51" s="27">
        <v>71.073561239999989</v>
      </c>
      <c r="V51" s="27">
        <v>55.081358639999998</v>
      </c>
      <c r="W51" s="27">
        <v>54.453868919999991</v>
      </c>
      <c r="X51" s="27">
        <v>79.175792520000002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0.14311439999999997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2.9858400000000004E-2</v>
      </c>
      <c r="U52" s="27">
        <f t="shared" si="12"/>
        <v>4.1184000000000004E-3</v>
      </c>
      <c r="V52" s="27">
        <f t="shared" si="12"/>
        <v>3.24324E-2</v>
      </c>
      <c r="W52" s="27">
        <f t="shared" si="12"/>
        <v>7.2071999999999978E-3</v>
      </c>
      <c r="X52" s="27">
        <f t="shared" si="12"/>
        <v>5.7657600000000003E-2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2.9858400000000004E-2</v>
      </c>
      <c r="U53" s="8">
        <v>4.1184000000000004E-3</v>
      </c>
      <c r="V53" s="8">
        <v>3.24324E-2</v>
      </c>
      <c r="W53" s="8">
        <v>7.2071999999999978E-3</v>
      </c>
      <c r="X53" s="8">
        <v>5.7657600000000003E-2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2.5760447999999996</v>
      </c>
      <c r="D61" s="49">
        <f t="shared" si="13"/>
        <v>1.9039104</v>
      </c>
      <c r="E61" s="49">
        <f t="shared" si="13"/>
        <v>2.3518656</v>
      </c>
      <c r="F61" s="49">
        <f t="shared" si="13"/>
        <v>3.9199103999999996</v>
      </c>
      <c r="G61" s="49">
        <f t="shared" si="13"/>
        <v>1.9039104</v>
      </c>
      <c r="H61" s="49">
        <f t="shared" si="13"/>
        <v>3.3598656</v>
      </c>
      <c r="I61" s="49">
        <f t="shared" si="13"/>
        <v>2.6881344</v>
      </c>
      <c r="J61" s="49">
        <f t="shared" si="13"/>
        <v>2.3518656</v>
      </c>
      <c r="K61" s="49">
        <f t="shared" si="13"/>
        <v>0.72677807999999966</v>
      </c>
      <c r="L61" s="49">
        <f t="shared" si="13"/>
        <v>3.97155528</v>
      </c>
      <c r="M61" s="49">
        <f t="shared" si="13"/>
        <v>14.112000000000002</v>
      </c>
      <c r="N61" s="49">
        <f t="shared" si="13"/>
        <v>13.999910400000001</v>
      </c>
      <c r="O61" s="49">
        <f t="shared" si="13"/>
        <v>13.439865599999999</v>
      </c>
      <c r="P61" s="49">
        <f t="shared" si="13"/>
        <v>12.879820800000001</v>
      </c>
      <c r="Q61" s="49">
        <f t="shared" si="13"/>
        <v>9.0719999999999992</v>
      </c>
      <c r="R61" s="49">
        <f t="shared" si="13"/>
        <v>0.67213439999999969</v>
      </c>
      <c r="S61" s="49">
        <f t="shared" si="13"/>
        <v>1.1200895999999998</v>
      </c>
      <c r="T61" s="49">
        <f t="shared" si="13"/>
        <v>0.84430079999999985</v>
      </c>
      <c r="U61" s="49">
        <f t="shared" si="13"/>
        <v>2.3825088000000001</v>
      </c>
      <c r="V61" s="49">
        <f t="shared" si="13"/>
        <v>2.4325055999999998</v>
      </c>
      <c r="W61" s="49">
        <f t="shared" si="13"/>
        <v>1.2031487999999997</v>
      </c>
      <c r="X61" s="49">
        <f t="shared" si="13"/>
        <v>8.6925131999999987</v>
      </c>
    </row>
    <row r="62" spans="1:24" ht="11.25" customHeight="1" x14ac:dyDescent="0.2">
      <c r="A62" s="50" t="s">
        <v>92</v>
      </c>
      <c r="B62" s="51" t="s">
        <v>93</v>
      </c>
      <c r="C62" s="52">
        <v>2.5760447999999996</v>
      </c>
      <c r="D62" s="52">
        <v>1.9039104</v>
      </c>
      <c r="E62" s="52">
        <v>2.3518656</v>
      </c>
      <c r="F62" s="52">
        <v>3.9199103999999996</v>
      </c>
      <c r="G62" s="52">
        <v>1.9039104</v>
      </c>
      <c r="H62" s="52">
        <v>3.3598656</v>
      </c>
      <c r="I62" s="52">
        <v>2.6881344</v>
      </c>
      <c r="J62" s="52">
        <v>2.3518656</v>
      </c>
      <c r="K62" s="52">
        <v>0.67213439999999969</v>
      </c>
      <c r="L62" s="52">
        <v>3.8078208</v>
      </c>
      <c r="M62" s="52">
        <v>14.112000000000002</v>
      </c>
      <c r="N62" s="52">
        <v>13.999910400000001</v>
      </c>
      <c r="O62" s="52">
        <v>13.439865599999999</v>
      </c>
      <c r="P62" s="52">
        <v>12.879820800000001</v>
      </c>
      <c r="Q62" s="52">
        <v>9.0719999999999992</v>
      </c>
      <c r="R62" s="52">
        <v>0.67213439999999969</v>
      </c>
      <c r="S62" s="52">
        <v>1.1200895999999998</v>
      </c>
      <c r="T62" s="52">
        <v>0.84430079999999985</v>
      </c>
      <c r="U62" s="52">
        <v>2.3825088000000001</v>
      </c>
      <c r="V62" s="52">
        <v>2.4325055999999998</v>
      </c>
      <c r="W62" s="52">
        <v>1.2031487999999997</v>
      </c>
      <c r="X62" s="52">
        <v>5.0020991999999991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5.4643679999999993E-2</v>
      </c>
      <c r="L64" s="52">
        <v>0.16373447999999999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3.6904140000000001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948.18437868794115</v>
      </c>
      <c r="D2" s="21">
        <f t="shared" ref="D2:X2" si="0">SUM(D3,D17,D22,D25,D26,D51,D52)</f>
        <v>845.91444399679006</v>
      </c>
      <c r="E2" s="21">
        <f t="shared" si="0"/>
        <v>818.59586527359272</v>
      </c>
      <c r="F2" s="21">
        <f t="shared" si="0"/>
        <v>875.06852833550647</v>
      </c>
      <c r="G2" s="21">
        <f t="shared" si="0"/>
        <v>791.67959472607299</v>
      </c>
      <c r="H2" s="21">
        <f t="shared" si="0"/>
        <v>730.70094915717107</v>
      </c>
      <c r="I2" s="21">
        <f t="shared" si="0"/>
        <v>743.48901291066397</v>
      </c>
      <c r="J2" s="21">
        <f t="shared" si="0"/>
        <v>670.53752150738387</v>
      </c>
      <c r="K2" s="21">
        <f t="shared" si="0"/>
        <v>669.60150199157954</v>
      </c>
      <c r="L2" s="21">
        <f t="shared" si="0"/>
        <v>488.19714025702655</v>
      </c>
      <c r="M2" s="21">
        <f t="shared" si="0"/>
        <v>546.4296046059693</v>
      </c>
      <c r="N2" s="21">
        <f t="shared" si="0"/>
        <v>563.26455506702007</v>
      </c>
      <c r="O2" s="21">
        <f t="shared" si="0"/>
        <v>489.98075270490847</v>
      </c>
      <c r="P2" s="21">
        <f t="shared" si="0"/>
        <v>576.32130464707825</v>
      </c>
      <c r="Q2" s="21">
        <f t="shared" si="0"/>
        <v>559.83501991073513</v>
      </c>
      <c r="R2" s="21">
        <f t="shared" si="0"/>
        <v>532.57937351089515</v>
      </c>
      <c r="S2" s="21">
        <f t="shared" si="0"/>
        <v>570.70012867288983</v>
      </c>
      <c r="T2" s="21">
        <f t="shared" si="0"/>
        <v>589.65883936392129</v>
      </c>
      <c r="U2" s="21">
        <f t="shared" si="0"/>
        <v>558.71063356568209</v>
      </c>
      <c r="V2" s="21">
        <f t="shared" si="0"/>
        <v>588.44393561154163</v>
      </c>
      <c r="W2" s="21">
        <f t="shared" si="0"/>
        <v>556.44523191779444</v>
      </c>
      <c r="X2" s="21">
        <f t="shared" si="0"/>
        <v>614.64872809511178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617.31962508794129</v>
      </c>
      <c r="D3" s="24">
        <f t="shared" si="1"/>
        <v>579.11753247679007</v>
      </c>
      <c r="E3" s="24">
        <f t="shared" si="1"/>
        <v>523.20008323359275</v>
      </c>
      <c r="F3" s="24">
        <f t="shared" si="1"/>
        <v>538.66810585550661</v>
      </c>
      <c r="G3" s="24">
        <f t="shared" si="1"/>
        <v>468.19534764607295</v>
      </c>
      <c r="H3" s="24">
        <f t="shared" si="1"/>
        <v>406.48053411717103</v>
      </c>
      <c r="I3" s="24">
        <f t="shared" si="1"/>
        <v>372.79385175066403</v>
      </c>
      <c r="J3" s="24">
        <f t="shared" si="1"/>
        <v>355.21372598738384</v>
      </c>
      <c r="K3" s="24">
        <f t="shared" si="1"/>
        <v>347.55704467157955</v>
      </c>
      <c r="L3" s="24">
        <f t="shared" si="1"/>
        <v>232.44235213702657</v>
      </c>
      <c r="M3" s="24">
        <f t="shared" si="1"/>
        <v>249.05208916596936</v>
      </c>
      <c r="N3" s="24">
        <f t="shared" si="1"/>
        <v>221.90763170701999</v>
      </c>
      <c r="O3" s="24">
        <f t="shared" si="1"/>
        <v>211.0168347849085</v>
      </c>
      <c r="P3" s="24">
        <f t="shared" si="1"/>
        <v>213.67682312707805</v>
      </c>
      <c r="Q3" s="24">
        <f t="shared" si="1"/>
        <v>206.97164839073511</v>
      </c>
      <c r="R3" s="24">
        <f t="shared" si="1"/>
        <v>196.36235231089509</v>
      </c>
      <c r="S3" s="24">
        <f t="shared" si="1"/>
        <v>195.22210831288993</v>
      </c>
      <c r="T3" s="24">
        <f t="shared" si="1"/>
        <v>191.45539276392128</v>
      </c>
      <c r="U3" s="24">
        <f t="shared" si="1"/>
        <v>182.11167976568214</v>
      </c>
      <c r="V3" s="24">
        <f t="shared" si="1"/>
        <v>173.11490777154165</v>
      </c>
      <c r="W3" s="24">
        <f t="shared" si="1"/>
        <v>132.71363163779435</v>
      </c>
      <c r="X3" s="24">
        <f t="shared" ref="X3" si="2">SUM(X4,X8,X11)</f>
        <v>148.28733937511171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524.34571298028936</v>
      </c>
      <c r="D4" s="19">
        <f t="shared" si="3"/>
        <v>494.00754267679002</v>
      </c>
      <c r="E4" s="19">
        <f t="shared" si="3"/>
        <v>433.61199343359277</v>
      </c>
      <c r="F4" s="19">
        <f t="shared" si="3"/>
        <v>452.40510265550665</v>
      </c>
      <c r="G4" s="19">
        <f t="shared" si="3"/>
        <v>429.40604544607294</v>
      </c>
      <c r="H4" s="19">
        <f t="shared" si="3"/>
        <v>397.78406391717101</v>
      </c>
      <c r="I4" s="19">
        <f t="shared" si="3"/>
        <v>365.72924180605264</v>
      </c>
      <c r="J4" s="19">
        <f t="shared" si="3"/>
        <v>346.01181458738387</v>
      </c>
      <c r="K4" s="19">
        <f t="shared" si="3"/>
        <v>338.38355947157953</v>
      </c>
      <c r="L4" s="19">
        <f t="shared" si="3"/>
        <v>232.44235213702657</v>
      </c>
      <c r="M4" s="19">
        <f t="shared" si="3"/>
        <v>249.05208916596936</v>
      </c>
      <c r="N4" s="19">
        <f t="shared" si="3"/>
        <v>221.90763170701999</v>
      </c>
      <c r="O4" s="19">
        <f t="shared" si="3"/>
        <v>211.0168347849085</v>
      </c>
      <c r="P4" s="19">
        <f t="shared" si="3"/>
        <v>213.67682312707805</v>
      </c>
      <c r="Q4" s="19">
        <f t="shared" si="3"/>
        <v>205.71763195710452</v>
      </c>
      <c r="R4" s="19">
        <f t="shared" si="3"/>
        <v>195.1065610421349</v>
      </c>
      <c r="S4" s="19">
        <f t="shared" si="3"/>
        <v>194.00186090913417</v>
      </c>
      <c r="T4" s="19">
        <f t="shared" si="3"/>
        <v>190.90578331911144</v>
      </c>
      <c r="U4" s="19">
        <f t="shared" si="3"/>
        <v>181.25570463545915</v>
      </c>
      <c r="V4" s="19">
        <f t="shared" si="3"/>
        <v>172.27820697238172</v>
      </c>
      <c r="W4" s="19">
        <f t="shared" si="3"/>
        <v>131.75620915749752</v>
      </c>
      <c r="X4" s="19">
        <f t="shared" ref="X4" si="4">SUM(X5:X7)</f>
        <v>146.80268262228557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2.8163146704000002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0.38852758559999995</v>
      </c>
    </row>
    <row r="7" spans="1:24" ht="11.25" customHeight="1" x14ac:dyDescent="0.2">
      <c r="A7" s="28" t="s">
        <v>8</v>
      </c>
      <c r="B7" s="7" t="s">
        <v>9</v>
      </c>
      <c r="C7" s="8">
        <v>524.34571298028936</v>
      </c>
      <c r="D7" s="8">
        <v>494.00754267679002</v>
      </c>
      <c r="E7" s="8">
        <v>433.61199343359277</v>
      </c>
      <c r="F7" s="8">
        <v>452.40510265550665</v>
      </c>
      <c r="G7" s="8">
        <v>429.40604544607294</v>
      </c>
      <c r="H7" s="8">
        <v>397.78406391717101</v>
      </c>
      <c r="I7" s="8">
        <v>365.72924180605264</v>
      </c>
      <c r="J7" s="8">
        <v>346.01181458738387</v>
      </c>
      <c r="K7" s="8">
        <v>338.38355947157953</v>
      </c>
      <c r="L7" s="8">
        <v>232.44235213702657</v>
      </c>
      <c r="M7" s="8">
        <v>246.23577449556936</v>
      </c>
      <c r="N7" s="8">
        <v>221.90763170701999</v>
      </c>
      <c r="O7" s="8">
        <v>211.0168347849085</v>
      </c>
      <c r="P7" s="8">
        <v>213.67682312707805</v>
      </c>
      <c r="Q7" s="8">
        <v>205.71763195710452</v>
      </c>
      <c r="R7" s="8">
        <v>195.1065610421349</v>
      </c>
      <c r="S7" s="8">
        <v>194.00186090913417</v>
      </c>
      <c r="T7" s="8">
        <v>190.90578331911144</v>
      </c>
      <c r="U7" s="8">
        <v>181.25570463545915</v>
      </c>
      <c r="V7" s="8">
        <v>172.27820697238172</v>
      </c>
      <c r="W7" s="8">
        <v>131.75620915749752</v>
      </c>
      <c r="X7" s="8">
        <v>146.41415503668557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1.0371898676519797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0.99814734461138377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1.254016433630609</v>
      </c>
      <c r="R8" s="19">
        <f t="shared" si="5"/>
        <v>1.2557912687601875</v>
      </c>
      <c r="S8" s="19">
        <f t="shared" si="5"/>
        <v>1.2202474037557551</v>
      </c>
      <c r="T8" s="19">
        <f t="shared" si="5"/>
        <v>0.54960944480983365</v>
      </c>
      <c r="U8" s="19">
        <f t="shared" si="5"/>
        <v>0.83928769022300276</v>
      </c>
      <c r="V8" s="19">
        <f t="shared" si="5"/>
        <v>0.83670079915992368</v>
      </c>
      <c r="W8" s="19">
        <f t="shared" si="5"/>
        <v>0.95742248029682986</v>
      </c>
      <c r="X8" s="19">
        <f t="shared" si="5"/>
        <v>1.3158142328261424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1.0371898676519797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0.99814734461138377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1.254016433630609</v>
      </c>
      <c r="R10" s="8">
        <v>1.2557912687601875</v>
      </c>
      <c r="S10" s="8">
        <v>1.2202474037557551</v>
      </c>
      <c r="T10" s="8">
        <v>0.54960944480983365</v>
      </c>
      <c r="U10" s="8">
        <v>0.83928769022300276</v>
      </c>
      <c r="V10" s="8">
        <v>0.83670079915992368</v>
      </c>
      <c r="W10" s="8">
        <v>0.95742248029682986</v>
      </c>
      <c r="X10" s="8">
        <v>1.3158142328261424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91.93672223999998</v>
      </c>
      <c r="D11" s="19">
        <f t="shared" si="6"/>
        <v>85.109989800000022</v>
      </c>
      <c r="E11" s="19">
        <f t="shared" si="6"/>
        <v>89.588089800000006</v>
      </c>
      <c r="F11" s="19">
        <f t="shared" si="6"/>
        <v>86.263003199999986</v>
      </c>
      <c r="G11" s="19">
        <f t="shared" si="6"/>
        <v>38.789302199999995</v>
      </c>
      <c r="H11" s="19">
        <f t="shared" si="6"/>
        <v>8.6964702000000003</v>
      </c>
      <c r="I11" s="19">
        <f t="shared" si="6"/>
        <v>6.0664625999999995</v>
      </c>
      <c r="J11" s="19">
        <f t="shared" si="6"/>
        <v>9.2019113999999984</v>
      </c>
      <c r="K11" s="19">
        <f t="shared" si="6"/>
        <v>9.1734852000000018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1.6687440000000001E-2</v>
      </c>
      <c r="V11" s="19">
        <f t="shared" si="6"/>
        <v>0</v>
      </c>
      <c r="W11" s="19">
        <f t="shared" si="6"/>
        <v>0</v>
      </c>
      <c r="X11" s="19">
        <f t="shared" si="6"/>
        <v>0.16884252000000002</v>
      </c>
    </row>
    <row r="12" spans="1:24" ht="11.25" customHeight="1" x14ac:dyDescent="0.2">
      <c r="A12" s="28" t="s">
        <v>14</v>
      </c>
      <c r="B12" s="7" t="s">
        <v>15</v>
      </c>
      <c r="C12" s="8">
        <v>2.17924344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1.6687440000000001E-2</v>
      </c>
      <c r="V12" s="8">
        <v>0</v>
      </c>
      <c r="W12" s="8">
        <v>0</v>
      </c>
      <c r="X12" s="8">
        <v>1.1238480000000002E-2</v>
      </c>
    </row>
    <row r="13" spans="1:24" ht="11.25" customHeight="1" x14ac:dyDescent="0.2">
      <c r="A13" s="28" t="s">
        <v>16</v>
      </c>
      <c r="B13" s="7" t="s">
        <v>17</v>
      </c>
      <c r="C13" s="8">
        <v>89.757478799999987</v>
      </c>
      <c r="D13" s="8">
        <v>85.109989800000022</v>
      </c>
      <c r="E13" s="8">
        <v>89.588089800000006</v>
      </c>
      <c r="F13" s="8">
        <v>86.263003199999986</v>
      </c>
      <c r="G13" s="8">
        <v>38.789302199999995</v>
      </c>
      <c r="H13" s="8">
        <v>8.6964702000000003</v>
      </c>
      <c r="I13" s="8">
        <v>6.0664625999999995</v>
      </c>
      <c r="J13" s="8">
        <v>9.2019113999999984</v>
      </c>
      <c r="K13" s="8">
        <v>9.1734852000000018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0.14602500000000002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1.1579040000000004E-2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115.41600360000001</v>
      </c>
      <c r="D26" s="27">
        <f t="shared" si="9"/>
        <v>104.02324992000001</v>
      </c>
      <c r="E26" s="27">
        <f t="shared" si="9"/>
        <v>103.78381644</v>
      </c>
      <c r="F26" s="27">
        <f t="shared" si="9"/>
        <v>138.40818407999998</v>
      </c>
      <c r="G26" s="27">
        <f t="shared" si="9"/>
        <v>134.51969988000002</v>
      </c>
      <c r="H26" s="27">
        <f t="shared" si="9"/>
        <v>135.24569063999999</v>
      </c>
      <c r="I26" s="27">
        <f t="shared" si="9"/>
        <v>182.92368275999999</v>
      </c>
      <c r="J26" s="27">
        <f t="shared" si="9"/>
        <v>119.31424991999999</v>
      </c>
      <c r="K26" s="27">
        <f t="shared" si="9"/>
        <v>75.168711720000005</v>
      </c>
      <c r="L26" s="27">
        <f t="shared" si="9"/>
        <v>81.635449320000021</v>
      </c>
      <c r="M26" s="27">
        <f t="shared" si="9"/>
        <v>87.15683663999998</v>
      </c>
      <c r="N26" s="27">
        <f t="shared" si="9"/>
        <v>96.701906160000007</v>
      </c>
      <c r="O26" s="27">
        <f t="shared" si="9"/>
        <v>62.222505120000001</v>
      </c>
      <c r="P26" s="27">
        <f t="shared" si="9"/>
        <v>61.610667119999995</v>
      </c>
      <c r="Q26" s="27">
        <f t="shared" si="9"/>
        <v>79.976247119999996</v>
      </c>
      <c r="R26" s="27">
        <f t="shared" si="9"/>
        <v>58.179599999999986</v>
      </c>
      <c r="S26" s="27">
        <f t="shared" si="9"/>
        <v>67.171349159999991</v>
      </c>
      <c r="T26" s="27">
        <f t="shared" si="9"/>
        <v>67.55703732000002</v>
      </c>
      <c r="U26" s="27">
        <f t="shared" si="9"/>
        <v>58.595596919999991</v>
      </c>
      <c r="V26" s="27">
        <f t="shared" si="9"/>
        <v>56.810895120000019</v>
      </c>
      <c r="W26" s="27">
        <f t="shared" si="9"/>
        <v>49.50132408000001</v>
      </c>
      <c r="X26" s="27">
        <f t="shared" si="9"/>
        <v>60.693306119999988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115.41600360000001</v>
      </c>
      <c r="D33" s="19">
        <f t="shared" si="11"/>
        <v>104.02324992000001</v>
      </c>
      <c r="E33" s="19">
        <f t="shared" si="11"/>
        <v>103.78381644</v>
      </c>
      <c r="F33" s="19">
        <f t="shared" si="11"/>
        <v>138.40818407999998</v>
      </c>
      <c r="G33" s="19">
        <f t="shared" si="11"/>
        <v>134.51969988000002</v>
      </c>
      <c r="H33" s="19">
        <f t="shared" si="11"/>
        <v>135.24569063999999</v>
      </c>
      <c r="I33" s="19">
        <f t="shared" si="11"/>
        <v>182.92368275999999</v>
      </c>
      <c r="J33" s="19">
        <f t="shared" si="11"/>
        <v>119.31424991999999</v>
      </c>
      <c r="K33" s="19">
        <f t="shared" si="11"/>
        <v>75.168711720000005</v>
      </c>
      <c r="L33" s="19">
        <f t="shared" si="11"/>
        <v>81.635449320000021</v>
      </c>
      <c r="M33" s="19">
        <f t="shared" si="11"/>
        <v>87.15683663999998</v>
      </c>
      <c r="N33" s="19">
        <f t="shared" si="11"/>
        <v>96.701906160000007</v>
      </c>
      <c r="O33" s="19">
        <f t="shared" si="11"/>
        <v>62.222505120000001</v>
      </c>
      <c r="P33" s="19">
        <f t="shared" si="11"/>
        <v>61.610667119999995</v>
      </c>
      <c r="Q33" s="19">
        <f t="shared" si="11"/>
        <v>79.976247119999996</v>
      </c>
      <c r="R33" s="19">
        <f t="shared" si="11"/>
        <v>58.179599999999986</v>
      </c>
      <c r="S33" s="19">
        <f t="shared" si="11"/>
        <v>67.171349159999991</v>
      </c>
      <c r="T33" s="19">
        <f t="shared" si="11"/>
        <v>67.55703732000002</v>
      </c>
      <c r="U33" s="19">
        <f t="shared" si="11"/>
        <v>58.595596919999991</v>
      </c>
      <c r="V33" s="19">
        <f t="shared" si="11"/>
        <v>56.810895120000019</v>
      </c>
      <c r="W33" s="19">
        <f t="shared" si="11"/>
        <v>49.50132408000001</v>
      </c>
      <c r="X33" s="19">
        <f t="shared" si="11"/>
        <v>60.693306119999988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11.93862096</v>
      </c>
      <c r="D36" s="8">
        <v>14.923049040000004</v>
      </c>
      <c r="E36" s="8">
        <v>14.923049040000004</v>
      </c>
      <c r="F36" s="8">
        <v>23.877014760000002</v>
      </c>
      <c r="G36" s="8">
        <v>29.846325239999999</v>
      </c>
      <c r="H36" s="8">
        <v>20.892359520000003</v>
      </c>
      <c r="I36" s="8">
        <v>20.892359520000003</v>
      </c>
      <c r="J36" s="8">
        <v>20.892359520000003</v>
      </c>
      <c r="K36" s="8">
        <v>14.923049040000004</v>
      </c>
      <c r="L36" s="8">
        <v>11.610374759999999</v>
      </c>
      <c r="M36" s="8">
        <v>20.318099040000003</v>
      </c>
      <c r="N36" s="8">
        <v>23.220749519999998</v>
      </c>
      <c r="O36" s="8">
        <v>17.415675720000003</v>
      </c>
      <c r="P36" s="8">
        <v>23.220749519999998</v>
      </c>
      <c r="Q36" s="8">
        <v>29.026050479999995</v>
      </c>
      <c r="R36" s="8">
        <v>23.220749519999998</v>
      </c>
      <c r="S36" s="8">
        <v>29.026050479999995</v>
      </c>
      <c r="T36" s="8">
        <v>29.348163360000012</v>
      </c>
      <c r="U36" s="8">
        <v>27.301906079999991</v>
      </c>
      <c r="V36" s="8">
        <v>30.108695040000018</v>
      </c>
      <c r="W36" s="8">
        <v>30.094156800000011</v>
      </c>
      <c r="X36" s="8">
        <v>34.389979559999986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6.1399522800000002</v>
      </c>
      <c r="J37" s="8">
        <v>3.0701008799999987</v>
      </c>
      <c r="K37" s="8">
        <v>3.0701008799999987</v>
      </c>
      <c r="L37" s="8">
        <v>0</v>
      </c>
      <c r="M37" s="8">
        <v>3.1185000000000005</v>
      </c>
      <c r="N37" s="8">
        <v>3.1185000000000005</v>
      </c>
      <c r="O37" s="8">
        <v>0</v>
      </c>
      <c r="P37" s="8">
        <v>0</v>
      </c>
      <c r="Q37" s="8">
        <v>3.0473982000000013</v>
      </c>
      <c r="R37" s="8">
        <v>0</v>
      </c>
      <c r="S37" s="8">
        <v>0</v>
      </c>
      <c r="T37" s="8">
        <v>1.19201544</v>
      </c>
      <c r="U37" s="8">
        <v>2.1305592</v>
      </c>
      <c r="V37" s="8">
        <v>1.23667236</v>
      </c>
      <c r="W37" s="8">
        <v>0.11027016000000001</v>
      </c>
      <c r="X37" s="8">
        <v>1.0251133200000002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79.657470360000005</v>
      </c>
      <c r="D43" s="8">
        <v>86.030100000000004</v>
      </c>
      <c r="E43" s="8">
        <v>82.843918559999992</v>
      </c>
      <c r="F43" s="8">
        <v>108.33417035999999</v>
      </c>
      <c r="G43" s="8">
        <v>92.402729640000004</v>
      </c>
      <c r="H43" s="8">
        <v>98.775359280000004</v>
      </c>
      <c r="I43" s="8">
        <v>143.3835</v>
      </c>
      <c r="J43" s="8">
        <v>82.843918559999992</v>
      </c>
      <c r="K43" s="8">
        <v>47.794588919999995</v>
      </c>
      <c r="L43" s="8">
        <v>54.544950720000017</v>
      </c>
      <c r="M43" s="8">
        <v>51.336361439999976</v>
      </c>
      <c r="N43" s="8">
        <v>64.170718560000012</v>
      </c>
      <c r="O43" s="8">
        <v>41.710860359999998</v>
      </c>
      <c r="P43" s="8">
        <v>35.293948559999997</v>
      </c>
      <c r="Q43" s="8">
        <v>41.710860359999998</v>
      </c>
      <c r="R43" s="8">
        <v>31.862881439999988</v>
      </c>
      <c r="S43" s="8">
        <v>35.049329639999996</v>
      </c>
      <c r="T43" s="8">
        <v>34.335479880000001</v>
      </c>
      <c r="U43" s="8">
        <v>26.583434280000002</v>
      </c>
      <c r="V43" s="8">
        <v>22.92215328</v>
      </c>
      <c r="W43" s="8">
        <v>17.578950480000003</v>
      </c>
      <c r="X43" s="8">
        <v>24.206335920000001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6.253796160000002</v>
      </c>
      <c r="H44" s="8">
        <v>12.507870960000004</v>
      </c>
      <c r="I44" s="8">
        <v>12.507870960000004</v>
      </c>
      <c r="J44" s="8">
        <v>12.507870960000004</v>
      </c>
      <c r="K44" s="8">
        <v>9.3809728800000016</v>
      </c>
      <c r="L44" s="8">
        <v>15.480123840000001</v>
      </c>
      <c r="M44" s="8">
        <v>12.383876160000003</v>
      </c>
      <c r="N44" s="8">
        <v>6.1919380799999999</v>
      </c>
      <c r="O44" s="8">
        <v>3.0959690400000008</v>
      </c>
      <c r="P44" s="8">
        <v>3.0959690400000008</v>
      </c>
      <c r="Q44" s="8">
        <v>6.1919380799999999</v>
      </c>
      <c r="R44" s="8">
        <v>3.0959690400000008</v>
      </c>
      <c r="S44" s="8">
        <v>3.0959690400000008</v>
      </c>
      <c r="T44" s="8">
        <v>2.6718789600000004</v>
      </c>
      <c r="U44" s="8">
        <v>2.5506705599999999</v>
      </c>
      <c r="V44" s="8">
        <v>2.5225279200000004</v>
      </c>
      <c r="W44" s="8">
        <v>1.7153078400000001</v>
      </c>
      <c r="X44" s="8">
        <v>1.0632902400000002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17.679960000000001</v>
      </c>
      <c r="D50" s="8">
        <v>0</v>
      </c>
      <c r="E50" s="8">
        <v>2.9467479600000002</v>
      </c>
      <c r="F50" s="8">
        <v>0</v>
      </c>
      <c r="G50" s="8">
        <v>2.9467479600000002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9.4996799999999999E-3</v>
      </c>
      <c r="U50" s="8">
        <v>2.9026800000000002E-2</v>
      </c>
      <c r="V50" s="8">
        <v>2.0846520000000004E-2</v>
      </c>
      <c r="W50" s="8">
        <v>2.6387999999999997E-3</v>
      </c>
      <c r="X50" s="8"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v>170.40375</v>
      </c>
      <c r="D51" s="27">
        <v>146.47149000000002</v>
      </c>
      <c r="E51" s="27">
        <v>176.31108</v>
      </c>
      <c r="F51" s="27">
        <v>187.26740999999998</v>
      </c>
      <c r="G51" s="27">
        <v>181.81449000000001</v>
      </c>
      <c r="H51" s="27">
        <v>186.25761</v>
      </c>
      <c r="I51" s="27">
        <v>186.05565000000001</v>
      </c>
      <c r="J51" s="27">
        <v>193.57866000000001</v>
      </c>
      <c r="K51" s="27">
        <v>238.00985999999997</v>
      </c>
      <c r="L51" s="27">
        <v>163.53711000000001</v>
      </c>
      <c r="M51" s="27">
        <v>202.21245000000002</v>
      </c>
      <c r="N51" s="27">
        <v>237.5049600000001</v>
      </c>
      <c r="O51" s="27">
        <v>207.16047</v>
      </c>
      <c r="P51" s="27">
        <v>289.30770000000018</v>
      </c>
      <c r="Q51" s="27">
        <v>265.02200999999991</v>
      </c>
      <c r="R51" s="27">
        <v>271.88864999999998</v>
      </c>
      <c r="S51" s="27">
        <v>303.4448999999999</v>
      </c>
      <c r="T51" s="27">
        <v>325.95091848000004</v>
      </c>
      <c r="U51" s="27">
        <v>313.14261527999997</v>
      </c>
      <c r="V51" s="27">
        <v>358.36832591999996</v>
      </c>
      <c r="W51" s="27">
        <v>374.15614500000009</v>
      </c>
      <c r="X51" s="27">
        <v>404.37541980000009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45.045000000000002</v>
      </c>
      <c r="D52" s="27">
        <f t="shared" si="12"/>
        <v>16.302171600000001</v>
      </c>
      <c r="E52" s="27">
        <f t="shared" si="12"/>
        <v>15.300885600000001</v>
      </c>
      <c r="F52" s="27">
        <f t="shared" si="12"/>
        <v>10.7248284</v>
      </c>
      <c r="G52" s="27">
        <f t="shared" si="12"/>
        <v>7.1500572000000027</v>
      </c>
      <c r="H52" s="27">
        <f t="shared" si="12"/>
        <v>2.7171143999999998</v>
      </c>
      <c r="I52" s="27">
        <f t="shared" si="12"/>
        <v>1.7158283999999999</v>
      </c>
      <c r="J52" s="27">
        <f t="shared" si="12"/>
        <v>2.4308856000000003</v>
      </c>
      <c r="K52" s="27">
        <f t="shared" si="12"/>
        <v>8.8658856000000039</v>
      </c>
      <c r="L52" s="27">
        <f t="shared" si="12"/>
        <v>10.582228799999999</v>
      </c>
      <c r="M52" s="27">
        <f t="shared" si="12"/>
        <v>8.008228800000003</v>
      </c>
      <c r="N52" s="27">
        <f t="shared" si="12"/>
        <v>7.1500572000000027</v>
      </c>
      <c r="O52" s="27">
        <f t="shared" si="12"/>
        <v>9.5809428000000025</v>
      </c>
      <c r="P52" s="27">
        <f t="shared" si="12"/>
        <v>11.726114400000002</v>
      </c>
      <c r="Q52" s="27">
        <f t="shared" si="12"/>
        <v>7.8651144000000022</v>
      </c>
      <c r="R52" s="27">
        <f t="shared" si="12"/>
        <v>6.1487711999999997</v>
      </c>
      <c r="S52" s="27">
        <f t="shared" si="12"/>
        <v>4.8617712000000006</v>
      </c>
      <c r="T52" s="27">
        <f t="shared" si="12"/>
        <v>4.6954908</v>
      </c>
      <c r="U52" s="27">
        <f t="shared" si="12"/>
        <v>4.8607415999999999</v>
      </c>
      <c r="V52" s="27">
        <f t="shared" si="12"/>
        <v>0.14980679999999999</v>
      </c>
      <c r="W52" s="27">
        <f t="shared" si="12"/>
        <v>7.4131200000000008E-2</v>
      </c>
      <c r="X52" s="27">
        <f t="shared" si="12"/>
        <v>1.2926627999999998</v>
      </c>
    </row>
    <row r="53" spans="1:24" ht="11.25" customHeight="1" x14ac:dyDescent="0.2">
      <c r="A53" s="29" t="s">
        <v>116</v>
      </c>
      <c r="B53" s="7" t="s">
        <v>117</v>
      </c>
      <c r="C53" s="8">
        <v>45.045000000000002</v>
      </c>
      <c r="D53" s="8">
        <v>16.302171600000001</v>
      </c>
      <c r="E53" s="8">
        <v>15.300885600000001</v>
      </c>
      <c r="F53" s="8">
        <v>10.7248284</v>
      </c>
      <c r="G53" s="8">
        <v>7.1500572000000027</v>
      </c>
      <c r="H53" s="8">
        <v>2.7171143999999998</v>
      </c>
      <c r="I53" s="8">
        <v>1.7158283999999999</v>
      </c>
      <c r="J53" s="8">
        <v>2.4308856000000003</v>
      </c>
      <c r="K53" s="8">
        <v>8.8658856000000039</v>
      </c>
      <c r="L53" s="8">
        <v>10.582228799999999</v>
      </c>
      <c r="M53" s="8">
        <v>8.008228800000003</v>
      </c>
      <c r="N53" s="8">
        <v>7.1500572000000027</v>
      </c>
      <c r="O53" s="8">
        <v>9.5809428000000025</v>
      </c>
      <c r="P53" s="8">
        <v>11.726114400000002</v>
      </c>
      <c r="Q53" s="8">
        <v>7.8651144000000022</v>
      </c>
      <c r="R53" s="8">
        <v>6.1487711999999997</v>
      </c>
      <c r="S53" s="8">
        <v>4.8617712000000006</v>
      </c>
      <c r="T53" s="8">
        <v>4.6954908</v>
      </c>
      <c r="U53" s="8">
        <v>4.8607415999999999</v>
      </c>
      <c r="V53" s="8">
        <v>0.14980679999999999</v>
      </c>
      <c r="W53" s="8">
        <v>7.4131200000000008E-2</v>
      </c>
      <c r="X53" s="8">
        <v>1.2926627999999998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280.7840448</v>
      </c>
      <c r="D61" s="49">
        <f t="shared" si="13"/>
        <v>297.80795519999998</v>
      </c>
      <c r="E61" s="49">
        <f t="shared" si="13"/>
        <v>268.24008959999998</v>
      </c>
      <c r="F61" s="49">
        <f t="shared" si="13"/>
        <v>283.58386559999997</v>
      </c>
      <c r="G61" s="49">
        <f t="shared" si="13"/>
        <v>310.01604479999997</v>
      </c>
      <c r="H61" s="49">
        <f t="shared" si="13"/>
        <v>262.41586559999996</v>
      </c>
      <c r="I61" s="49">
        <f t="shared" si="13"/>
        <v>395.80813440000003</v>
      </c>
      <c r="J61" s="49">
        <f t="shared" si="13"/>
        <v>364.89599999999996</v>
      </c>
      <c r="K61" s="49">
        <f t="shared" si="13"/>
        <v>275.74404479999998</v>
      </c>
      <c r="L61" s="49">
        <f t="shared" si="13"/>
        <v>235.53613439999998</v>
      </c>
      <c r="M61" s="49">
        <f t="shared" si="13"/>
        <v>245.50404479999997</v>
      </c>
      <c r="N61" s="49">
        <f t="shared" si="13"/>
        <v>367.69582079999992</v>
      </c>
      <c r="O61" s="49">
        <f t="shared" si="13"/>
        <v>335.99986560000002</v>
      </c>
      <c r="P61" s="49">
        <f t="shared" si="13"/>
        <v>407.00782079999993</v>
      </c>
      <c r="Q61" s="49">
        <f t="shared" si="13"/>
        <v>599.53582080000001</v>
      </c>
      <c r="R61" s="49">
        <f t="shared" si="13"/>
        <v>542.30399999999986</v>
      </c>
      <c r="S61" s="49">
        <f t="shared" si="13"/>
        <v>572.09604480000007</v>
      </c>
      <c r="T61" s="49">
        <f t="shared" si="13"/>
        <v>530.32416695999984</v>
      </c>
      <c r="U61" s="49">
        <f t="shared" si="13"/>
        <v>474.64865279999998</v>
      </c>
      <c r="V61" s="49">
        <f t="shared" si="13"/>
        <v>522.69073920000005</v>
      </c>
      <c r="W61" s="49">
        <f t="shared" si="13"/>
        <v>500.9320512000001</v>
      </c>
      <c r="X61" s="49">
        <f t="shared" si="13"/>
        <v>545.76506880000011</v>
      </c>
    </row>
    <row r="62" spans="1:24" ht="11.25" customHeight="1" x14ac:dyDescent="0.2">
      <c r="A62" s="50" t="s">
        <v>92</v>
      </c>
      <c r="B62" s="51" t="s">
        <v>93</v>
      </c>
      <c r="C62" s="52">
        <v>280.7840448</v>
      </c>
      <c r="D62" s="52">
        <v>297.80795519999998</v>
      </c>
      <c r="E62" s="52">
        <v>268.24008959999998</v>
      </c>
      <c r="F62" s="52">
        <v>283.58386559999997</v>
      </c>
      <c r="G62" s="52">
        <v>310.01604479999997</v>
      </c>
      <c r="H62" s="52">
        <v>262.41586559999996</v>
      </c>
      <c r="I62" s="52">
        <v>395.80813440000003</v>
      </c>
      <c r="J62" s="52">
        <v>364.89599999999996</v>
      </c>
      <c r="K62" s="52">
        <v>275.74404479999998</v>
      </c>
      <c r="L62" s="52">
        <v>235.53613439999998</v>
      </c>
      <c r="M62" s="52">
        <v>245.50404479999997</v>
      </c>
      <c r="N62" s="52">
        <v>367.69582079999992</v>
      </c>
      <c r="O62" s="52">
        <v>335.99986560000002</v>
      </c>
      <c r="P62" s="52">
        <v>407.00782079999993</v>
      </c>
      <c r="Q62" s="52">
        <v>599.53582080000001</v>
      </c>
      <c r="R62" s="52">
        <v>542.30399999999986</v>
      </c>
      <c r="S62" s="52">
        <v>572.09604480000007</v>
      </c>
      <c r="T62" s="52">
        <v>529.59473279999986</v>
      </c>
      <c r="U62" s="52">
        <v>474.64865279999998</v>
      </c>
      <c r="V62" s="52">
        <v>522.69073920000005</v>
      </c>
      <c r="W62" s="52">
        <v>500.9320512000001</v>
      </c>
      <c r="X62" s="52">
        <v>545.76506880000011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0.72943415999999994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27204.429108240001</v>
      </c>
      <c r="D2" s="21">
        <f t="shared" ref="D2:X2" si="0">SUM(D3,D17,D22,D25,D26,D51,D52)</f>
        <v>27046.220072760003</v>
      </c>
      <c r="E2" s="21">
        <f t="shared" si="0"/>
        <v>26138.033181360006</v>
      </c>
      <c r="F2" s="21">
        <f t="shared" si="0"/>
        <v>28590.034880520008</v>
      </c>
      <c r="G2" s="21">
        <f t="shared" si="0"/>
        <v>32432.853473640003</v>
      </c>
      <c r="H2" s="21">
        <f t="shared" si="0"/>
        <v>34885.56923352</v>
      </c>
      <c r="I2" s="21">
        <f t="shared" si="0"/>
        <v>38672.150416560005</v>
      </c>
      <c r="J2" s="21">
        <f t="shared" si="0"/>
        <v>42782.148585720002</v>
      </c>
      <c r="K2" s="21">
        <f t="shared" si="0"/>
        <v>44748.698760719999</v>
      </c>
      <c r="L2" s="21">
        <f t="shared" si="0"/>
        <v>45410.031964440001</v>
      </c>
      <c r="M2" s="21">
        <f t="shared" si="0"/>
        <v>47880.406023119998</v>
      </c>
      <c r="N2" s="21">
        <f t="shared" si="0"/>
        <v>48494.653858440026</v>
      </c>
      <c r="O2" s="21">
        <f t="shared" si="0"/>
        <v>46609.850835719997</v>
      </c>
      <c r="P2" s="21">
        <f t="shared" si="0"/>
        <v>43862.557312079996</v>
      </c>
      <c r="Q2" s="21">
        <f t="shared" si="0"/>
        <v>44245.017855359998</v>
      </c>
      <c r="R2" s="21">
        <f t="shared" si="0"/>
        <v>46691.309829240003</v>
      </c>
      <c r="S2" s="21">
        <f t="shared" si="0"/>
        <v>53336.223993960019</v>
      </c>
      <c r="T2" s="21">
        <f t="shared" si="0"/>
        <v>61660.573018560019</v>
      </c>
      <c r="U2" s="21">
        <f t="shared" si="0"/>
        <v>63438.813005759977</v>
      </c>
      <c r="V2" s="21">
        <f t="shared" si="0"/>
        <v>64402.781702039996</v>
      </c>
      <c r="W2" s="21">
        <f t="shared" si="0"/>
        <v>61501.76086716001</v>
      </c>
      <c r="X2" s="21">
        <f t="shared" si="0"/>
        <v>66549.965413319995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27064.319358240002</v>
      </c>
      <c r="D26" s="27">
        <f t="shared" si="13"/>
        <v>26863.193822760004</v>
      </c>
      <c r="E26" s="27">
        <f t="shared" si="13"/>
        <v>25941.576591360004</v>
      </c>
      <c r="F26" s="27">
        <f t="shared" si="13"/>
        <v>28295.122790520007</v>
      </c>
      <c r="G26" s="27">
        <f t="shared" si="13"/>
        <v>32018.784983640002</v>
      </c>
      <c r="H26" s="27">
        <f t="shared" si="13"/>
        <v>34332.097853519997</v>
      </c>
      <c r="I26" s="27">
        <f t="shared" si="13"/>
        <v>37947.770386560005</v>
      </c>
      <c r="J26" s="27">
        <f t="shared" si="13"/>
        <v>42118.609005720005</v>
      </c>
      <c r="K26" s="27">
        <f t="shared" si="13"/>
        <v>43994.63061072</v>
      </c>
      <c r="L26" s="27">
        <f t="shared" si="13"/>
        <v>44788.197124439997</v>
      </c>
      <c r="M26" s="27">
        <f t="shared" si="13"/>
        <v>47360.409513120001</v>
      </c>
      <c r="N26" s="27">
        <f t="shared" si="13"/>
        <v>47972.991178440025</v>
      </c>
      <c r="O26" s="27">
        <f t="shared" si="13"/>
        <v>46003.617405719997</v>
      </c>
      <c r="P26" s="27">
        <f t="shared" si="13"/>
        <v>42997.411162079996</v>
      </c>
      <c r="Q26" s="27">
        <f t="shared" si="13"/>
        <v>43395.473115360001</v>
      </c>
      <c r="R26" s="27">
        <f t="shared" si="13"/>
        <v>45847.16751924</v>
      </c>
      <c r="S26" s="27">
        <f t="shared" si="13"/>
        <v>52437.451503960016</v>
      </c>
      <c r="T26" s="27">
        <f t="shared" si="13"/>
        <v>60762.193340760015</v>
      </c>
      <c r="U26" s="27">
        <f t="shared" si="13"/>
        <v>62447.866779599979</v>
      </c>
      <c r="V26" s="27">
        <f t="shared" si="13"/>
        <v>63490.978550879998</v>
      </c>
      <c r="W26" s="27">
        <f t="shared" ref="W26:X26" si="14">SUM(W27,W33)</f>
        <v>60680.207177280012</v>
      </c>
      <c r="X26" s="27">
        <f t="shared" si="14"/>
        <v>65822.551540200002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27064.319358240002</v>
      </c>
      <c r="D33" s="19">
        <f t="shared" si="17"/>
        <v>26863.193822760004</v>
      </c>
      <c r="E33" s="19">
        <f t="shared" si="17"/>
        <v>25941.576591360004</v>
      </c>
      <c r="F33" s="19">
        <f t="shared" si="17"/>
        <v>28295.122790520007</v>
      </c>
      <c r="G33" s="19">
        <f t="shared" si="17"/>
        <v>32018.784983640002</v>
      </c>
      <c r="H33" s="19">
        <f t="shared" si="17"/>
        <v>34332.097853519997</v>
      </c>
      <c r="I33" s="19">
        <f t="shared" si="17"/>
        <v>37947.770386560005</v>
      </c>
      <c r="J33" s="19">
        <f t="shared" si="17"/>
        <v>42118.609005720005</v>
      </c>
      <c r="K33" s="19">
        <f t="shared" si="17"/>
        <v>43994.63061072</v>
      </c>
      <c r="L33" s="19">
        <f t="shared" si="17"/>
        <v>44788.197124439997</v>
      </c>
      <c r="M33" s="19">
        <f t="shared" si="17"/>
        <v>47360.409513120001</v>
      </c>
      <c r="N33" s="19">
        <f t="shared" si="17"/>
        <v>47972.991178440025</v>
      </c>
      <c r="O33" s="19">
        <f t="shared" si="17"/>
        <v>46003.617405719997</v>
      </c>
      <c r="P33" s="19">
        <f t="shared" si="17"/>
        <v>42997.411162079996</v>
      </c>
      <c r="Q33" s="19">
        <f t="shared" si="17"/>
        <v>43395.473115360001</v>
      </c>
      <c r="R33" s="19">
        <f t="shared" si="17"/>
        <v>45847.16751924</v>
      </c>
      <c r="S33" s="19">
        <f t="shared" si="17"/>
        <v>52437.451503960016</v>
      </c>
      <c r="T33" s="19">
        <f t="shared" si="17"/>
        <v>60762.193340760015</v>
      </c>
      <c r="U33" s="19">
        <f t="shared" si="17"/>
        <v>62447.866779599979</v>
      </c>
      <c r="V33" s="19">
        <f t="shared" si="17"/>
        <v>63490.978550879998</v>
      </c>
      <c r="W33" s="19">
        <f t="shared" ref="W33:X33" si="18">SUM(W34:W50)</f>
        <v>60680.207177280012</v>
      </c>
      <c r="X33" s="19">
        <f t="shared" si="18"/>
        <v>65822.551540200002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1268.4678004799998</v>
      </c>
      <c r="D36" s="8">
        <f>FC_TRA_RAIL_E!D36+FC_TRA_ROAD_E!D36+FC_TRA_DAVI_E!D36+FC_TRA_DNAVI_E!D36+FC_TRA_PIPE_E!D36</f>
        <v>1748.99320524</v>
      </c>
      <c r="E36" s="8">
        <f>FC_TRA_RAIL_E!E36+FC_TRA_ROAD_E!E36+FC_TRA_DAVI_E!E36+FC_TRA_DNAVI_E!E36+FC_TRA_PIPE_E!E36</f>
        <v>2474.2582952399998</v>
      </c>
      <c r="F36" s="8">
        <f>FC_TRA_RAIL_E!F36+FC_TRA_ROAD_E!F36+FC_TRA_DAVI_E!F36+FC_TRA_DNAVI_E!F36+FC_TRA_PIPE_E!F36</f>
        <v>3193.5540747599998</v>
      </c>
      <c r="G36" s="8">
        <f>FC_TRA_RAIL_E!G36+FC_TRA_ROAD_E!G36+FC_TRA_DAVI_E!G36+FC_TRA_DNAVI_E!G36+FC_TRA_PIPE_E!G36</f>
        <v>4002.3888300000008</v>
      </c>
      <c r="H36" s="8">
        <f>FC_TRA_RAIL_E!H36+FC_TRA_ROAD_E!H36+FC_TRA_DAVI_E!H36+FC_TRA_DNAVI_E!H36+FC_TRA_PIPE_E!H36</f>
        <v>4623.1918952400001</v>
      </c>
      <c r="I36" s="8">
        <f>FC_TRA_RAIL_E!I36+FC_TRA_ROAD_E!I36+FC_TRA_DAVI_E!I36+FC_TRA_DNAVI_E!I36+FC_TRA_PIPE_E!I36</f>
        <v>5073.8709747600005</v>
      </c>
      <c r="J36" s="8">
        <f>FC_TRA_RAIL_E!J36+FC_TRA_ROAD_E!J36+FC_TRA_DAVI_E!J36+FC_TRA_DNAVI_E!J36+FC_TRA_PIPE_E!J36</f>
        <v>5223.10260096</v>
      </c>
      <c r="K36" s="8">
        <f>FC_TRA_RAIL_E!K36+FC_TRA_ROAD_E!K36+FC_TRA_DAVI_E!K36+FC_TRA_DNAVI_E!K36+FC_TRA_PIPE_E!K36</f>
        <v>5130.5789700000005</v>
      </c>
      <c r="L36" s="8">
        <f>FC_TRA_RAIL_E!L36+FC_TRA_ROAD_E!L36+FC_TRA_DAVI_E!L36+FC_TRA_DNAVI_E!L36+FC_TRA_PIPE_E!L36</f>
        <v>4797.9978757199997</v>
      </c>
      <c r="M36" s="8">
        <f>FC_TRA_RAIL_E!M36+FC_TRA_ROAD_E!M36+FC_TRA_DAVI_E!M36+FC_TRA_DNAVI_E!M36+FC_TRA_PIPE_E!M36</f>
        <v>4818.3159747600002</v>
      </c>
      <c r="N36" s="8">
        <f>FC_TRA_RAIL_E!N36+FC_TRA_ROAD_E!N36+FC_TRA_DAVI_E!N36+FC_TRA_DNAVI_E!N36+FC_TRA_PIPE_E!N36</f>
        <v>4667.3808757200022</v>
      </c>
      <c r="O36" s="8">
        <f>FC_TRA_RAIL_E!O36+FC_TRA_ROAD_E!O36+FC_TRA_DAVI_E!O36+FC_TRA_DNAVI_E!O36+FC_TRA_PIPE_E!O36</f>
        <v>4661.5755747600006</v>
      </c>
      <c r="P36" s="8">
        <f>FC_TRA_RAIL_E!P36+FC_TRA_ROAD_E!P36+FC_TRA_DAVI_E!P36+FC_TRA_DNAVI_E!P36+FC_TRA_PIPE_E!P36</f>
        <v>4623.8418000000011</v>
      </c>
      <c r="Q36" s="8">
        <f>FC_TRA_RAIL_E!Q36+FC_TRA_ROAD_E!Q36+FC_TRA_DAVI_E!Q36+FC_TRA_DNAVI_E!Q36+FC_TRA_PIPE_E!Q36</f>
        <v>4658.6729242800002</v>
      </c>
      <c r="R36" s="8">
        <f>FC_TRA_RAIL_E!R36+FC_TRA_ROAD_E!R36+FC_TRA_DAVI_E!R36+FC_TRA_DNAVI_E!R36+FC_TRA_PIPE_E!R36</f>
        <v>4731.2380504800003</v>
      </c>
      <c r="S36" s="8">
        <f>FC_TRA_RAIL_E!S36+FC_TRA_ROAD_E!S36+FC_TRA_DAVI_E!S36+FC_TRA_DNAVI_E!S36+FC_TRA_PIPE_E!S36</f>
        <v>5009.88749904</v>
      </c>
      <c r="T36" s="8">
        <f>FC_TRA_RAIL_E!T36+FC_TRA_ROAD_E!T36+FC_TRA_DAVI_E!T36+FC_TRA_DNAVI_E!T36+FC_TRA_PIPE_E!T36</f>
        <v>5316.2425169999997</v>
      </c>
      <c r="U36" s="8">
        <f>FC_TRA_RAIL_E!U36+FC_TRA_ROAD_E!U36+FC_TRA_DAVI_E!U36+FC_TRA_DNAVI_E!U36+FC_TRA_PIPE_E!U36</f>
        <v>5388.0818670000017</v>
      </c>
      <c r="V36" s="8">
        <f>FC_TRA_RAIL_E!V36+FC_TRA_ROAD_E!V36+FC_TRA_DAVI_E!V36+FC_TRA_DNAVI_E!V36+FC_TRA_PIPE_E!V36</f>
        <v>5616.5309999999999</v>
      </c>
      <c r="W36" s="8">
        <f>FC_TRA_RAIL_E!W36+FC_TRA_ROAD_E!W36+FC_TRA_DAVI_E!W36+FC_TRA_DNAVI_E!W36+FC_TRA_PIPE_E!W36</f>
        <v>5036.0108990399995</v>
      </c>
      <c r="X36" s="8">
        <f>FC_TRA_RAIL_E!X36+FC_TRA_ROAD_E!X36+FC_TRA_DAVI_E!X36+FC_TRA_DNAVI_E!X36+FC_TRA_PIPE_E!X36</f>
        <v>5268.2190757200005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15227.150510880001</v>
      </c>
      <c r="D37" s="8">
        <f>FC_TRA_RAIL_E!D37+FC_TRA_ROAD_E!D37+FC_TRA_DAVI_E!D37+FC_TRA_DNAVI_E!D37+FC_TRA_PIPE_E!D37</f>
        <v>14128.094063160001</v>
      </c>
      <c r="E37" s="8">
        <f>FC_TRA_RAIL_E!E37+FC_TRA_ROAD_E!E37+FC_TRA_DAVI_E!E37+FC_TRA_DNAVI_E!E37+FC_TRA_PIPE_E!E37</f>
        <v>12936.938081760005</v>
      </c>
      <c r="F37" s="8">
        <f>FC_TRA_RAIL_E!F37+FC_TRA_ROAD_E!F37+FC_TRA_DAVI_E!F37+FC_TRA_DNAVI_E!F37+FC_TRA_PIPE_E!F37</f>
        <v>12356.709971760001</v>
      </c>
      <c r="G37" s="8">
        <f>FC_TRA_RAIL_E!G37+FC_TRA_ROAD_E!G37+FC_TRA_DAVI_E!G37+FC_TRA_DNAVI_E!G37+FC_TRA_PIPE_E!G37</f>
        <v>12543.979140000003</v>
      </c>
      <c r="H37" s="8">
        <f>FC_TRA_RAIL_E!H37+FC_TRA_ROAD_E!H37+FC_TRA_DAVI_E!H37+FC_TRA_DNAVI_E!H37+FC_TRA_PIPE_E!H37</f>
        <v>12108.040781759997</v>
      </c>
      <c r="I37" s="8">
        <f>FC_TRA_RAIL_E!I37+FC_TRA_ROAD_E!I37+FC_TRA_DAVI_E!I37+FC_TRA_DNAVI_E!I37+FC_TRA_PIPE_E!I37</f>
        <v>12418.109494560003</v>
      </c>
      <c r="J37" s="8">
        <f>FC_TRA_RAIL_E!J37+FC_TRA_ROAD_E!J37+FC_TRA_DAVI_E!J37+FC_TRA_DNAVI_E!J37+FC_TRA_PIPE_E!J37</f>
        <v>12402.7597386</v>
      </c>
      <c r="K37" s="8">
        <f>FC_TRA_RAIL_E!K37+FC_TRA_ROAD_E!K37+FC_TRA_DAVI_E!K37+FC_TRA_DNAVI_E!K37+FC_TRA_PIPE_E!K37</f>
        <v>12252.33003456</v>
      </c>
      <c r="L37" s="8">
        <f>FC_TRA_RAIL_E!L37+FC_TRA_ROAD_E!L37+FC_TRA_DAVI_E!L37+FC_TRA_DNAVI_E!L37+FC_TRA_PIPE_E!L37</f>
        <v>12461.525999999998</v>
      </c>
      <c r="M37" s="8">
        <f>FC_TRA_RAIL_E!M37+FC_TRA_ROAD_E!M37+FC_TRA_DAVI_E!M37+FC_TRA_DNAVI_E!M37+FC_TRA_PIPE_E!M37</f>
        <v>12311.838000000002</v>
      </c>
      <c r="N37" s="8">
        <f>FC_TRA_RAIL_E!N37+FC_TRA_ROAD_E!N37+FC_TRA_DAVI_E!N37+FC_TRA_DNAVI_E!N37+FC_TRA_PIPE_E!N37</f>
        <v>11644.479000000001</v>
      </c>
      <c r="O37" s="8">
        <f>FC_TRA_RAIL_E!O37+FC_TRA_ROAD_E!O37+FC_TRA_DAVI_E!O37+FC_TRA_DNAVI_E!O37+FC_TRA_PIPE_E!O37</f>
        <v>11145.519</v>
      </c>
      <c r="P37" s="8">
        <f>FC_TRA_RAIL_E!P37+FC_TRA_ROAD_E!P37+FC_TRA_DAVI_E!P37+FC_TRA_DNAVI_E!P37+FC_TRA_PIPE_E!P37</f>
        <v>10618.4925</v>
      </c>
      <c r="Q37" s="8">
        <f>FC_TRA_RAIL_E!Q37+FC_TRA_ROAD_E!Q37+FC_TRA_DAVI_E!Q37+FC_TRA_DNAVI_E!Q37+FC_TRA_PIPE_E!Q37</f>
        <v>10257.775604999999</v>
      </c>
      <c r="R37" s="8">
        <f>FC_TRA_RAIL_E!R37+FC_TRA_ROAD_E!R37+FC_TRA_DAVI_E!R37+FC_TRA_DNAVI_E!R37+FC_TRA_PIPE_E!R37</f>
        <v>10602.484116840003</v>
      </c>
      <c r="S37" s="8">
        <f>FC_TRA_RAIL_E!S37+FC_TRA_ROAD_E!S37+FC_TRA_DAVI_E!S37+FC_TRA_DNAVI_E!S37+FC_TRA_PIPE_E!S37</f>
        <v>11198.464144559999</v>
      </c>
      <c r="T37" s="8">
        <f>FC_TRA_RAIL_E!T37+FC_TRA_ROAD_E!T37+FC_TRA_DAVI_E!T37+FC_TRA_DNAVI_E!T37+FC_TRA_PIPE_E!T37</f>
        <v>12240.958486680001</v>
      </c>
      <c r="U37" s="8">
        <f>FC_TRA_RAIL_E!U37+FC_TRA_ROAD_E!U37+FC_TRA_DAVI_E!U37+FC_TRA_DNAVI_E!U37+FC_TRA_PIPE_E!U37</f>
        <v>12728.62203228</v>
      </c>
      <c r="V37" s="8">
        <f>FC_TRA_RAIL_E!V37+FC_TRA_ROAD_E!V37+FC_TRA_DAVI_E!V37+FC_TRA_DNAVI_E!V37+FC_TRA_PIPE_E!V37</f>
        <v>13160.111413680002</v>
      </c>
      <c r="W37" s="8">
        <f>FC_TRA_RAIL_E!W37+FC_TRA_ROAD_E!W37+FC_TRA_DAVI_E!W37+FC_TRA_DNAVI_E!W37+FC_TRA_PIPE_E!W37</f>
        <v>12264.225490439998</v>
      </c>
      <c r="X37" s="8">
        <f>FC_TRA_RAIL_E!X37+FC_TRA_ROAD_E!X37+FC_TRA_DAVI_E!X37+FC_TRA_DNAVI_E!X37+FC_TRA_PIPE_E!X37</f>
        <v>13561.265773439993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9.3030840000000019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12.403944000000003</v>
      </c>
      <c r="F38" s="8">
        <f>FC_TRA_RAIL_E!F38+FC_TRA_ROAD_E!F38+FC_TRA_DAVI_E!F38+FC_TRA_DNAVI_E!F38+FC_TRA_PIPE_E!F38</f>
        <v>12.403944000000003</v>
      </c>
      <c r="G38" s="8">
        <f>FC_TRA_RAIL_E!G38+FC_TRA_ROAD_E!G38+FC_TRA_DAVI_E!G38+FC_TRA_DNAVI_E!G38+FC_TRA_PIPE_E!G38</f>
        <v>9.3030840000000001</v>
      </c>
      <c r="H38" s="8">
        <f>FC_TRA_RAIL_E!H38+FC_TRA_ROAD_E!H38+FC_TRA_DAVI_E!H38+FC_TRA_DNAVI_E!H38+FC_TRA_PIPE_E!H38</f>
        <v>9.3030840000000001</v>
      </c>
      <c r="I38" s="8">
        <f>FC_TRA_RAIL_E!I38+FC_TRA_ROAD_E!I38+FC_TRA_DAVI_E!I38+FC_TRA_DNAVI_E!I38+FC_TRA_PIPE_E!I38</f>
        <v>9.3030840000000001</v>
      </c>
      <c r="J38" s="8">
        <f>FC_TRA_RAIL_E!J38+FC_TRA_ROAD_E!J38+FC_TRA_DAVI_E!J38+FC_TRA_DNAVI_E!J38+FC_TRA_PIPE_E!J38</f>
        <v>12.403944000000003</v>
      </c>
      <c r="K38" s="8">
        <f>FC_TRA_RAIL_E!K38+FC_TRA_ROAD_E!K38+FC_TRA_DAVI_E!K38+FC_TRA_DNAVI_E!K38+FC_TRA_PIPE_E!K38</f>
        <v>9.3030840000000001</v>
      </c>
      <c r="L38" s="8">
        <f>FC_TRA_RAIL_E!L38+FC_TRA_ROAD_E!L38+FC_TRA_DAVI_E!L38+FC_TRA_DNAVI_E!L38+FC_TRA_PIPE_E!L38</f>
        <v>12.320028000000001</v>
      </c>
      <c r="M38" s="8">
        <f>FC_TRA_RAIL_E!M38+FC_TRA_ROAD_E!M38+FC_TRA_DAVI_E!M38+FC_TRA_DNAVI_E!M38+FC_TRA_PIPE_E!M38</f>
        <v>12.320028000000001</v>
      </c>
      <c r="N38" s="8">
        <f>FC_TRA_RAIL_E!N38+FC_TRA_ROAD_E!N38+FC_TRA_DAVI_E!N38+FC_TRA_DNAVI_E!N38+FC_TRA_PIPE_E!N38</f>
        <v>15.399971999999998</v>
      </c>
      <c r="O38" s="8">
        <f>FC_TRA_RAIL_E!O38+FC_TRA_ROAD_E!O38+FC_TRA_DAVI_E!O38+FC_TRA_DNAVI_E!O38+FC_TRA_PIPE_E!O38</f>
        <v>15.399971999999998</v>
      </c>
      <c r="P38" s="8">
        <f>FC_TRA_RAIL_E!P38+FC_TRA_ROAD_E!P38+FC_TRA_DAVI_E!P38+FC_TRA_DNAVI_E!P38+FC_TRA_PIPE_E!P38</f>
        <v>12.320027999999999</v>
      </c>
      <c r="Q38" s="8">
        <f>FC_TRA_RAIL_E!Q38+FC_TRA_ROAD_E!Q38+FC_TRA_DAVI_E!Q38+FC_TRA_DNAVI_E!Q38+FC_TRA_PIPE_E!Q38</f>
        <v>15.399972</v>
      </c>
      <c r="R38" s="8">
        <f>FC_TRA_RAIL_E!R38+FC_TRA_ROAD_E!R38+FC_TRA_DAVI_E!R38+FC_TRA_DNAVI_E!R38+FC_TRA_PIPE_E!R38</f>
        <v>12.320027999999997</v>
      </c>
      <c r="S38" s="8">
        <f>FC_TRA_RAIL_E!S38+FC_TRA_ROAD_E!S38+FC_TRA_DAVI_E!S38+FC_TRA_DNAVI_E!S38+FC_TRA_PIPE_E!S38</f>
        <v>12.320027999999999</v>
      </c>
      <c r="T38" s="8">
        <f>FC_TRA_RAIL_E!T38+FC_TRA_ROAD_E!T38+FC_TRA_DAVI_E!T38+FC_TRA_DNAVI_E!T38+FC_TRA_PIPE_E!T38</f>
        <v>10.281095999999998</v>
      </c>
      <c r="U38" s="8">
        <f>FC_TRA_RAIL_E!U38+FC_TRA_ROAD_E!U38+FC_TRA_DAVI_E!U38+FC_TRA_DNAVI_E!U38+FC_TRA_PIPE_E!U38</f>
        <v>12.313728000000005</v>
      </c>
      <c r="V38" s="8">
        <f>FC_TRA_RAIL_E!V38+FC_TRA_ROAD_E!V38+FC_TRA_DAVI_E!V38+FC_TRA_DNAVI_E!V38+FC_TRA_PIPE_E!V38</f>
        <v>12.313728000000001</v>
      </c>
      <c r="W38" s="8">
        <f>FC_TRA_RAIL_E!W38+FC_TRA_ROAD_E!W38+FC_TRA_DAVI_E!W38+FC_TRA_DNAVI_E!W38+FC_TRA_PIPE_E!W38</f>
        <v>11.087999999999999</v>
      </c>
      <c r="X38" s="8">
        <f>FC_TRA_RAIL_E!X38+FC_TRA_ROAD_E!X38+FC_TRA_DAVI_E!X38+FC_TRA_DNAVI_E!X38+FC_TRA_PIPE_E!X38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40.192157519999995</v>
      </c>
      <c r="P40" s="8">
        <f>FC_TRA_RAIL_E!P40+FC_TRA_ROAD_E!P40+FC_TRA_DAVI_E!P40+FC_TRA_DNAVI_E!P40+FC_TRA_PIPE_E!P40</f>
        <v>37.100313719999988</v>
      </c>
      <c r="Q40" s="8">
        <f>FC_TRA_RAIL_E!Q40+FC_TRA_ROAD_E!Q40+FC_TRA_DAVI_E!Q40+FC_TRA_DNAVI_E!Q40+FC_TRA_PIPE_E!Q40</f>
        <v>64.925613720000015</v>
      </c>
      <c r="R40" s="8">
        <f>FC_TRA_RAIL_E!R40+FC_TRA_ROAD_E!R40+FC_TRA_DAVI_E!R40+FC_TRA_DNAVI_E!R40+FC_TRA_PIPE_E!R40</f>
        <v>43.283742480000022</v>
      </c>
      <c r="S40" s="8">
        <f>FC_TRA_RAIL_E!S40+FC_TRA_ROAD_E!S40+FC_TRA_DAVI_E!S40+FC_TRA_DNAVI_E!S40+FC_TRA_PIPE_E!S40</f>
        <v>61.83402876000001</v>
      </c>
      <c r="T40" s="8">
        <f>FC_TRA_RAIL_E!T40+FC_TRA_ROAD_E!T40+FC_TRA_DAVI_E!T40+FC_TRA_DNAVI_E!T40+FC_TRA_PIPE_E!T40</f>
        <v>72.318084120000009</v>
      </c>
      <c r="U40" s="8">
        <f>FC_TRA_RAIL_E!U40+FC_TRA_ROAD_E!U40+FC_TRA_DAVI_E!U40+FC_TRA_DNAVI_E!U40+FC_TRA_PIPE_E!U40</f>
        <v>86.221415880000038</v>
      </c>
      <c r="V40" s="8">
        <f>FC_TRA_RAIL_E!V40+FC_TRA_ROAD_E!V40+FC_TRA_DAVI_E!V40+FC_TRA_DNAVI_E!V40+FC_TRA_PIPE_E!V40</f>
        <v>89.17710984</v>
      </c>
      <c r="W40" s="8">
        <f>FC_TRA_RAIL_E!W40+FC_TRA_ROAD_E!W40+FC_TRA_DAVI_E!W40+FC_TRA_DNAVI_E!W40+FC_TRA_PIPE_E!W40</f>
        <v>43.506344880000015</v>
      </c>
      <c r="X40" s="8">
        <f>FC_TRA_RAIL_E!X40+FC_TRA_ROAD_E!X40+FC_TRA_DAVI_E!X40+FC_TRA_DNAVI_E!X40+FC_TRA_PIPE_E!X40</f>
        <v>78.402377160000015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10559.397962880001</v>
      </c>
      <c r="D43" s="8">
        <f>FC_TRA_RAIL_E!D43+FC_TRA_ROAD_E!D43+FC_TRA_DAVI_E!D43+FC_TRA_DNAVI_E!D43+FC_TRA_PIPE_E!D43</f>
        <v>10976.803470360002</v>
      </c>
      <c r="E43" s="8">
        <f>FC_TRA_RAIL_E!E43+FC_TRA_ROAD_E!E43+FC_TRA_DAVI_E!E43+FC_TRA_DNAVI_E!E43+FC_TRA_PIPE_E!E43</f>
        <v>10517.976270359999</v>
      </c>
      <c r="F43" s="8">
        <f>FC_TRA_RAIL_E!F43+FC_TRA_ROAD_E!F43+FC_TRA_DAVI_E!F43+FC_TRA_DNAVI_E!F43+FC_TRA_PIPE_E!F43</f>
        <v>12732.454800000003</v>
      </c>
      <c r="G43" s="8">
        <f>FC_TRA_RAIL_E!G43+FC_TRA_ROAD_E!G43+FC_TRA_DAVI_E!G43+FC_TRA_DNAVI_E!G43+FC_TRA_PIPE_E!G43</f>
        <v>15463.11392964</v>
      </c>
      <c r="H43" s="8">
        <f>FC_TRA_RAIL_E!H43+FC_TRA_ROAD_E!H43+FC_TRA_DAVI_E!H43+FC_TRA_DNAVI_E!H43+FC_TRA_PIPE_E!H43</f>
        <v>17591.562092519998</v>
      </c>
      <c r="I43" s="8">
        <f>FC_TRA_RAIL_E!I43+FC_TRA_ROAD_E!I43+FC_TRA_DAVI_E!I43+FC_TRA_DNAVI_E!I43+FC_TRA_PIPE_E!I43</f>
        <v>20446.486833239996</v>
      </c>
      <c r="J43" s="8">
        <f>FC_TRA_RAIL_E!J43+FC_TRA_ROAD_E!J43+FC_TRA_DAVI_E!J43+FC_TRA_DNAVI_E!J43+FC_TRA_PIPE_E!J43</f>
        <v>24480.34272216</v>
      </c>
      <c r="K43" s="8">
        <f>FC_TRA_RAIL_E!K43+FC_TRA_ROAD_E!K43+FC_TRA_DAVI_E!K43+FC_TRA_DNAVI_E!K43+FC_TRA_PIPE_E!K43</f>
        <v>26602.418522159998</v>
      </c>
      <c r="L43" s="8">
        <f>FC_TRA_RAIL_E!L43+FC_TRA_ROAD_E!L43+FC_TRA_DAVI_E!L43+FC_TRA_DNAVI_E!L43+FC_TRA_PIPE_E!L43</f>
        <v>27516.353220720001</v>
      </c>
      <c r="M43" s="8">
        <f>FC_TRA_RAIL_E!M43+FC_TRA_ROAD_E!M43+FC_TRA_DAVI_E!M43+FC_TRA_DNAVI_E!M43+FC_TRA_PIPE_E!M43</f>
        <v>30217.935510359996</v>
      </c>
      <c r="N43" s="8">
        <f>FC_TRA_RAIL_E!N43+FC_TRA_ROAD_E!N43+FC_TRA_DAVI_E!N43+FC_TRA_DNAVI_E!N43+FC_TRA_PIPE_E!N43</f>
        <v>31645.73133072002</v>
      </c>
      <c r="O43" s="8">
        <f>FC_TRA_RAIL_E!O43+FC_TRA_ROAD_E!O43+FC_TRA_DAVI_E!O43+FC_TRA_DNAVI_E!O43+FC_TRA_PIPE_E!O43</f>
        <v>30140.93070144</v>
      </c>
      <c r="P43" s="8">
        <f>FC_TRA_RAIL_E!P43+FC_TRA_ROAD_E!P43+FC_TRA_DAVI_E!P43+FC_TRA_DNAVI_E!P43+FC_TRA_PIPE_E!P43</f>
        <v>27705.656520359997</v>
      </c>
      <c r="Q43" s="8">
        <f>FC_TRA_RAIL_E!Q43+FC_TRA_ROAD_E!Q43+FC_TRA_DAVI_E!Q43+FC_TRA_DNAVI_E!Q43+FC_TRA_PIPE_E!Q43</f>
        <v>28398.699000360004</v>
      </c>
      <c r="R43" s="8">
        <f>FC_TRA_RAIL_E!R43+FC_TRA_ROAD_E!R43+FC_TRA_DAVI_E!R43+FC_TRA_DNAVI_E!R43+FC_TRA_PIPE_E!R43</f>
        <v>30457.84158144</v>
      </c>
      <c r="S43" s="8">
        <f>FC_TRA_RAIL_E!S43+FC_TRA_ROAD_E!S43+FC_TRA_DAVI_E!S43+FC_TRA_DNAVI_E!S43+FC_TRA_PIPE_E!S43</f>
        <v>36154.945803600014</v>
      </c>
      <c r="T43" s="8">
        <f>FC_TRA_RAIL_E!T43+FC_TRA_ROAD_E!T43+FC_TRA_DAVI_E!T43+FC_TRA_DNAVI_E!T43+FC_TRA_PIPE_E!T43</f>
        <v>43122.39315696001</v>
      </c>
      <c r="U43" s="8">
        <f>FC_TRA_RAIL_E!U43+FC_TRA_ROAD_E!U43+FC_TRA_DAVI_E!U43+FC_TRA_DNAVI_E!U43+FC_TRA_PIPE_E!U43</f>
        <v>44232.627736439979</v>
      </c>
      <c r="V43" s="8">
        <f>FC_TRA_RAIL_E!V43+FC_TRA_ROAD_E!V43+FC_TRA_DAVI_E!V43+FC_TRA_DNAVI_E!V43+FC_TRA_PIPE_E!V43</f>
        <v>44612.84529936</v>
      </c>
      <c r="W43" s="8">
        <f>FC_TRA_RAIL_E!W43+FC_TRA_ROAD_E!W43+FC_TRA_DAVI_E!W43+FC_TRA_DNAVI_E!W43+FC_TRA_PIPE_E!W43</f>
        <v>43325.376442920016</v>
      </c>
      <c r="X43" s="8">
        <f>FC_TRA_RAIL_E!X43+FC_TRA_ROAD_E!X43+FC_TRA_DAVI_E!X43+FC_TRA_DNAVI_E!X43+FC_TRA_PIPE_E!X43</f>
        <v>46902.96042588001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140.10975000000002</v>
      </c>
      <c r="D51" s="27">
        <f>FC_TRA_RAIL_E!D51+FC_TRA_ROAD_E!D51+FC_TRA_DAVI_E!D51+FC_TRA_DNAVI_E!D51+FC_TRA_PIPE_E!D51</f>
        <v>183.02625000000003</v>
      </c>
      <c r="E51" s="27">
        <f>FC_TRA_RAIL_E!E51+FC_TRA_ROAD_E!E51+FC_TRA_DAVI_E!E51+FC_TRA_DNAVI_E!E51+FC_TRA_PIPE_E!E51</f>
        <v>196.45659000000001</v>
      </c>
      <c r="F51" s="27">
        <f>FC_TRA_RAIL_E!F51+FC_TRA_ROAD_E!F51+FC_TRA_DAVI_E!F51+FC_TRA_DNAVI_E!F51+FC_TRA_PIPE_E!F51</f>
        <v>294.91208999999992</v>
      </c>
      <c r="G51" s="27">
        <f>FC_TRA_RAIL_E!G51+FC_TRA_ROAD_E!G51+FC_TRA_DAVI_E!G51+FC_TRA_DNAVI_E!G51+FC_TRA_PIPE_E!G51</f>
        <v>414.06849000000005</v>
      </c>
      <c r="H51" s="27">
        <f>FC_TRA_RAIL_E!H51+FC_TRA_ROAD_E!H51+FC_TRA_DAVI_E!H51+FC_TRA_DNAVI_E!H51+FC_TRA_PIPE_E!H51</f>
        <v>553.47137999999995</v>
      </c>
      <c r="I51" s="27">
        <f>FC_TRA_RAIL_E!I51+FC_TRA_ROAD_E!I51+FC_TRA_DAVI_E!I51+FC_TRA_DNAVI_E!I51+FC_TRA_PIPE_E!I51</f>
        <v>724.38003000000015</v>
      </c>
      <c r="J51" s="27">
        <f>FC_TRA_RAIL_E!J51+FC_TRA_ROAD_E!J51+FC_TRA_DAVI_E!J51+FC_TRA_DNAVI_E!J51+FC_TRA_PIPE_E!J51</f>
        <v>663.53958</v>
      </c>
      <c r="K51" s="27">
        <f>FC_TRA_RAIL_E!K51+FC_TRA_ROAD_E!K51+FC_TRA_DAVI_E!K51+FC_TRA_DNAVI_E!K51+FC_TRA_PIPE_E!K51</f>
        <v>754.06814999999995</v>
      </c>
      <c r="L51" s="27">
        <f>FC_TRA_RAIL_E!L51+FC_TRA_ROAD_E!L51+FC_TRA_DAVI_E!L51+FC_TRA_DNAVI_E!L51+FC_TRA_PIPE_E!L51</f>
        <v>621.8348400000001</v>
      </c>
      <c r="M51" s="27">
        <f>FC_TRA_RAIL_E!M51+FC_TRA_ROAD_E!M51+FC_TRA_DAVI_E!M51+FC_TRA_DNAVI_E!M51+FC_TRA_PIPE_E!M51</f>
        <v>519.99651000000017</v>
      </c>
      <c r="N51" s="27">
        <f>FC_TRA_RAIL_E!N51+FC_TRA_ROAD_E!N51+FC_TRA_DAVI_E!N51+FC_TRA_DNAVI_E!N51+FC_TRA_PIPE_E!N51</f>
        <v>521.66268000000002</v>
      </c>
      <c r="O51" s="27">
        <f>FC_TRA_RAIL_E!O51+FC_TRA_ROAD_E!O51+FC_TRA_DAVI_E!O51+FC_TRA_DNAVI_E!O51+FC_TRA_PIPE_E!O51</f>
        <v>606.23343</v>
      </c>
      <c r="P51" s="27">
        <f>FC_TRA_RAIL_E!P51+FC_TRA_ROAD_E!P51+FC_TRA_DAVI_E!P51+FC_TRA_DNAVI_E!P51+FC_TRA_PIPE_E!P51</f>
        <v>865.14614999999992</v>
      </c>
      <c r="Q51" s="27">
        <f>FC_TRA_RAIL_E!Q51+FC_TRA_ROAD_E!Q51+FC_TRA_DAVI_E!Q51+FC_TRA_DNAVI_E!Q51+FC_TRA_PIPE_E!Q51</f>
        <v>849.54474000000005</v>
      </c>
      <c r="R51" s="27">
        <f>FC_TRA_RAIL_E!R51+FC_TRA_ROAD_E!R51+FC_TRA_DAVI_E!R51+FC_TRA_DNAVI_E!R51+FC_TRA_PIPE_E!R51</f>
        <v>844.14231000000018</v>
      </c>
      <c r="S51" s="27">
        <f>FC_TRA_RAIL_E!S51+FC_TRA_ROAD_E!S51+FC_TRA_DAVI_E!S51+FC_TRA_DNAVI_E!S51+FC_TRA_PIPE_E!S51</f>
        <v>898.77249000000018</v>
      </c>
      <c r="T51" s="27">
        <f>FC_TRA_RAIL_E!T51+FC_TRA_ROAD_E!T51+FC_TRA_DAVI_E!T51+FC_TRA_DNAVI_E!T51+FC_TRA_PIPE_E!T51</f>
        <v>898.37967780000008</v>
      </c>
      <c r="U51" s="27">
        <f>FC_TRA_RAIL_E!U51+FC_TRA_ROAD_E!U51+FC_TRA_DAVI_E!U51+FC_TRA_DNAVI_E!U51+FC_TRA_PIPE_E!U51</f>
        <v>990.94622616000026</v>
      </c>
      <c r="V51" s="27">
        <f>FC_TRA_RAIL_E!V51+FC_TRA_ROAD_E!V51+FC_TRA_DAVI_E!V51+FC_TRA_DNAVI_E!V51+FC_TRA_PIPE_E!V51</f>
        <v>911.80315116000008</v>
      </c>
      <c r="W51" s="27">
        <f>FC_TRA_RAIL_E!W51+FC_TRA_ROAD_E!W51+FC_TRA_DAVI_E!W51+FC_TRA_DNAVI_E!W51+FC_TRA_PIPE_E!W51</f>
        <v>821.55368988000009</v>
      </c>
      <c r="X51" s="27">
        <f>FC_TRA_RAIL_E!X51+FC_TRA_ROAD_E!X51+FC_TRA_DAVI_E!X51+FC_TRA_DNAVI_E!X51+FC_TRA_PIPE_E!X51</f>
        <v>727.41387311999995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84.110399999999998</v>
      </c>
      <c r="G61" s="49">
        <f t="shared" si="21"/>
        <v>40.143599999999999</v>
      </c>
      <c r="H61" s="49">
        <f t="shared" si="21"/>
        <v>147.21690383999999</v>
      </c>
      <c r="I61" s="49">
        <f t="shared" si="21"/>
        <v>268.53799967999998</v>
      </c>
      <c r="J61" s="49">
        <f t="shared" si="21"/>
        <v>286.64008704000003</v>
      </c>
      <c r="K61" s="49">
        <f t="shared" si="21"/>
        <v>1295.5580985600002</v>
      </c>
      <c r="L61" s="49">
        <f t="shared" si="21"/>
        <v>1884.9334348799998</v>
      </c>
      <c r="M61" s="49">
        <f t="shared" si="21"/>
        <v>2571.2676719999999</v>
      </c>
      <c r="N61" s="49">
        <f t="shared" si="21"/>
        <v>2713.8771100800004</v>
      </c>
      <c r="O61" s="49">
        <f t="shared" si="21"/>
        <v>2393.1881135999993</v>
      </c>
      <c r="P61" s="49">
        <f t="shared" si="21"/>
        <v>2215.8711561600003</v>
      </c>
      <c r="Q61" s="49">
        <f t="shared" si="21"/>
        <v>2090.89737504</v>
      </c>
      <c r="R61" s="49">
        <f t="shared" si="21"/>
        <v>1936.9261512</v>
      </c>
      <c r="S61" s="49">
        <f t="shared" si="21"/>
        <v>1355.9017032000004</v>
      </c>
      <c r="T61" s="49">
        <f t="shared" si="21"/>
        <v>1793.0392545599998</v>
      </c>
      <c r="U61" s="49">
        <f t="shared" si="21"/>
        <v>2704.59896832</v>
      </c>
      <c r="V61" s="49">
        <f t="shared" si="21"/>
        <v>3038.6681452799999</v>
      </c>
      <c r="W61" s="49">
        <f t="shared" si="21"/>
        <v>3081.4359897600002</v>
      </c>
      <c r="X61" s="49">
        <f t="shared" si="21"/>
        <v>3319.0386940799999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84.110399999999998</v>
      </c>
      <c r="G67" s="52">
        <f>FC_TRA_RAIL_E!G67+FC_TRA_ROAD_E!G67+FC_TRA_DAVI_E!G67+FC_TRA_DNAVI_E!G67+FC_TRA_PIPE_E!G67</f>
        <v>40.143599999999999</v>
      </c>
      <c r="H67" s="52">
        <f>FC_TRA_RAIL_E!H67+FC_TRA_ROAD_E!H67+FC_TRA_DAVI_E!H67+FC_TRA_DNAVI_E!H67+FC_TRA_PIPE_E!H67</f>
        <v>101.31479999999999</v>
      </c>
      <c r="I67" s="52">
        <f>FC_TRA_RAIL_E!I67+FC_TRA_ROAD_E!I67+FC_TRA_DAVI_E!I67+FC_TRA_DNAVI_E!I67+FC_TRA_PIPE_E!I67</f>
        <v>164.39760000000001</v>
      </c>
      <c r="J67" s="52">
        <f>FC_TRA_RAIL_E!J67+FC_TRA_ROAD_E!J67+FC_TRA_DAVI_E!J67+FC_TRA_DNAVI_E!J67+FC_TRA_PIPE_E!J67</f>
        <v>214.09920000000002</v>
      </c>
      <c r="K67" s="52">
        <f>FC_TRA_RAIL_E!K67+FC_TRA_ROAD_E!K67+FC_TRA_DAVI_E!K67+FC_TRA_DNAVI_E!K67+FC_TRA_PIPE_E!K67</f>
        <v>378.49680000000001</v>
      </c>
      <c r="L67" s="52">
        <f>FC_TRA_RAIL_E!L67+FC_TRA_ROAD_E!L67+FC_TRA_DAVI_E!L67+FC_TRA_DNAVI_E!L67+FC_TRA_PIPE_E!L67</f>
        <v>499.05503999999985</v>
      </c>
      <c r="M67" s="52">
        <f>FC_TRA_RAIL_E!M67+FC_TRA_ROAD_E!M67+FC_TRA_DAVI_E!M67+FC_TRA_DNAVI_E!M67+FC_TRA_PIPE_E!M67</f>
        <v>502.83567504000013</v>
      </c>
      <c r="N67" s="52">
        <f>FC_TRA_RAIL_E!N67+FC_TRA_ROAD_E!N67+FC_TRA_DAVI_E!N67+FC_TRA_DNAVI_E!N67+FC_TRA_PIPE_E!N67</f>
        <v>476.37072000000018</v>
      </c>
      <c r="O67" s="52">
        <f>FC_TRA_RAIL_E!O67+FC_TRA_ROAD_E!O67+FC_TRA_DAVI_E!O67+FC_TRA_DNAVI_E!O67+FC_TRA_PIPE_E!O67</f>
        <v>410.20820496000005</v>
      </c>
      <c r="P67" s="52">
        <f>FC_TRA_RAIL_E!P67+FC_TRA_ROAD_E!P67+FC_TRA_DAVI_E!P67+FC_TRA_DNAVI_E!P67+FC_TRA_PIPE_E!P67</f>
        <v>427.2214449600001</v>
      </c>
      <c r="Q67" s="52">
        <f>FC_TRA_RAIL_E!Q67+FC_TRA_ROAD_E!Q67+FC_TRA_DAVI_E!Q67+FC_TRA_DNAVI_E!Q67+FC_TRA_PIPE_E!Q67</f>
        <v>393.78959999999995</v>
      </c>
      <c r="R67" s="52">
        <f>FC_TRA_RAIL_E!R67+FC_TRA_ROAD_E!R67+FC_TRA_DAVI_E!R67+FC_TRA_DNAVI_E!R67+FC_TRA_PIPE_E!R67</f>
        <v>454.96079999999995</v>
      </c>
      <c r="S67" s="52">
        <f>FC_TRA_RAIL_E!S67+FC_TRA_ROAD_E!S67+FC_TRA_DAVI_E!S67+FC_TRA_DNAVI_E!S67+FC_TRA_PIPE_E!S67</f>
        <v>497.01600000000019</v>
      </c>
      <c r="T67" s="52">
        <f>FC_TRA_RAIL_E!T67+FC_TRA_ROAD_E!T67+FC_TRA_DAVI_E!T67+FC_TRA_DNAVI_E!T67+FC_TRA_PIPE_E!T67</f>
        <v>522.18234143999996</v>
      </c>
      <c r="U67" s="52">
        <f>FC_TRA_RAIL_E!U67+FC_TRA_ROAD_E!U67+FC_TRA_DAVI_E!U67+FC_TRA_DNAVI_E!U67+FC_TRA_PIPE_E!U67</f>
        <v>512.33938559999967</v>
      </c>
      <c r="V67" s="52">
        <f>FC_TRA_RAIL_E!V67+FC_TRA_ROAD_E!V67+FC_TRA_DAVI_E!V67+FC_TRA_DNAVI_E!V67+FC_TRA_PIPE_E!V67</f>
        <v>555.2586288</v>
      </c>
      <c r="W67" s="52">
        <f>FC_TRA_RAIL_E!W67+FC_TRA_ROAD_E!W67+FC_TRA_DAVI_E!W67+FC_TRA_DNAVI_E!W67+FC_TRA_PIPE_E!W67</f>
        <v>542.50647263999986</v>
      </c>
      <c r="X67" s="52">
        <f>FC_TRA_RAIL_E!X67+FC_TRA_ROAD_E!X67+FC_TRA_DAVI_E!X67+FC_TRA_DNAVI_E!X67+FC_TRA_PIPE_E!X67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6.6080188799999995</v>
      </c>
      <c r="I68" s="52">
        <f>FC_TRA_RAIL_E!I68+FC_TRA_ROAD_E!I68+FC_TRA_DAVI_E!I68+FC_TRA_DNAVI_E!I68+FC_TRA_PIPE_E!I68</f>
        <v>17.69351472</v>
      </c>
      <c r="J68" s="52">
        <f>FC_TRA_RAIL_E!J68+FC_TRA_ROAD_E!J68+FC_TRA_DAVI_E!J68+FC_TRA_DNAVI_E!J68+FC_TRA_PIPE_E!J68</f>
        <v>7.0510003199999991</v>
      </c>
      <c r="K68" s="52">
        <f>FC_TRA_RAIL_E!K68+FC_TRA_ROAD_E!K68+FC_TRA_DAVI_E!K68+FC_TRA_DNAVI_E!K68+FC_TRA_PIPE_E!K68</f>
        <v>15.918785280000002</v>
      </c>
      <c r="L68" s="52">
        <f>FC_TRA_RAIL_E!L68+FC_TRA_ROAD_E!L68+FC_TRA_DAVI_E!L68+FC_TRA_DNAVI_E!L68+FC_TRA_PIPE_E!L68</f>
        <v>238.57863983999999</v>
      </c>
      <c r="M68" s="52">
        <f>FC_TRA_RAIL_E!M68+FC_TRA_ROAD_E!M68+FC_TRA_DAVI_E!M68+FC_TRA_DNAVI_E!M68+FC_TRA_PIPE_E!M68</f>
        <v>627.51048192000007</v>
      </c>
      <c r="N68" s="52">
        <f>FC_TRA_RAIL_E!N68+FC_TRA_ROAD_E!N68+FC_TRA_DAVI_E!N68+FC_TRA_DNAVI_E!N68+FC_TRA_PIPE_E!N68</f>
        <v>649.77399504000016</v>
      </c>
      <c r="O68" s="52">
        <f>FC_TRA_RAIL_E!O68+FC_TRA_ROAD_E!O68+FC_TRA_DAVI_E!O68+FC_TRA_DNAVI_E!O68+FC_TRA_PIPE_E!O68</f>
        <v>98.906948639999968</v>
      </c>
      <c r="P68" s="52">
        <f>FC_TRA_RAIL_E!P68+FC_TRA_ROAD_E!P68+FC_TRA_DAVI_E!P68+FC_TRA_DNAVI_E!P68+FC_TRA_PIPE_E!P68</f>
        <v>16.327357920000001</v>
      </c>
      <c r="Q68" s="52">
        <f>FC_TRA_RAIL_E!Q68+FC_TRA_ROAD_E!Q68+FC_TRA_DAVI_E!Q68+FC_TRA_DNAVI_E!Q68+FC_TRA_PIPE_E!Q68</f>
        <v>25.803031679999997</v>
      </c>
      <c r="R68" s="52">
        <f>FC_TRA_RAIL_E!R68+FC_TRA_ROAD_E!R68+FC_TRA_DAVI_E!R68+FC_TRA_DNAVI_E!R68+FC_TRA_PIPE_E!R68</f>
        <v>4.5108662399999995</v>
      </c>
      <c r="S68" s="52">
        <f>FC_TRA_RAIL_E!S68+FC_TRA_ROAD_E!S68+FC_TRA_DAVI_E!S68+FC_TRA_DNAVI_E!S68+FC_TRA_PIPE_E!S68</f>
        <v>12.754959840000001</v>
      </c>
      <c r="T68" s="52">
        <f>FC_TRA_RAIL_E!T68+FC_TRA_ROAD_E!T68+FC_TRA_DAVI_E!T68+FC_TRA_DNAVI_E!T68+FC_TRA_PIPE_E!T68</f>
        <v>0.13610592000000002</v>
      </c>
      <c r="U68" s="52">
        <f>FC_TRA_RAIL_E!U68+FC_TRA_ROAD_E!U68+FC_TRA_DAVI_E!U68+FC_TRA_DNAVI_E!U68+FC_TRA_PIPE_E!U68</f>
        <v>2.4101452799999996</v>
      </c>
      <c r="V68" s="52">
        <f>FC_TRA_RAIL_E!V68+FC_TRA_ROAD_E!V68+FC_TRA_DAVI_E!V68+FC_TRA_DNAVI_E!V68+FC_TRA_PIPE_E!V68</f>
        <v>120.05357760000001</v>
      </c>
      <c r="W68" s="52">
        <f>FC_TRA_RAIL_E!W68+FC_TRA_ROAD_E!W68+FC_TRA_DAVI_E!W68+FC_TRA_DNAVI_E!W68+FC_TRA_PIPE_E!W68</f>
        <v>57.460911839999994</v>
      </c>
      <c r="X68" s="52">
        <f>FC_TRA_RAIL_E!X68+FC_TRA_ROAD_E!X68+FC_TRA_DAVI_E!X68+FC_TRA_DNAVI_E!X68+FC_TRA_PIPE_E!X68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39.294084960000006</v>
      </c>
      <c r="I69" s="52">
        <f>FC_TRA_RAIL_E!I69+FC_TRA_ROAD_E!I69+FC_TRA_DAVI_E!I69+FC_TRA_DNAVI_E!I69+FC_TRA_PIPE_E!I69</f>
        <v>86.446884959999963</v>
      </c>
      <c r="J69" s="52">
        <f>FC_TRA_RAIL_E!J69+FC_TRA_ROAD_E!J69+FC_TRA_DAVI_E!J69+FC_TRA_DNAVI_E!J69+FC_TRA_PIPE_E!J69</f>
        <v>65.489886719999987</v>
      </c>
      <c r="K69" s="52">
        <f>FC_TRA_RAIL_E!K69+FC_TRA_ROAD_E!K69+FC_TRA_DAVI_E!K69+FC_TRA_DNAVI_E!K69+FC_TRA_PIPE_E!K69</f>
        <v>901.14251328000023</v>
      </c>
      <c r="L69" s="52">
        <f>FC_TRA_RAIL_E!L69+FC_TRA_ROAD_E!L69+FC_TRA_DAVI_E!L69+FC_TRA_DNAVI_E!L69+FC_TRA_PIPE_E!L69</f>
        <v>1147.29975504</v>
      </c>
      <c r="M69" s="52">
        <f>FC_TRA_RAIL_E!M69+FC_TRA_ROAD_E!M69+FC_TRA_DAVI_E!M69+FC_TRA_DNAVI_E!M69+FC_TRA_PIPE_E!M69</f>
        <v>1440.92151504</v>
      </c>
      <c r="N69" s="52">
        <f>FC_TRA_RAIL_E!N69+FC_TRA_ROAD_E!N69+FC_TRA_DAVI_E!N69+FC_TRA_DNAVI_E!N69+FC_TRA_PIPE_E!N69</f>
        <v>1587.73239504</v>
      </c>
      <c r="O69" s="52">
        <f>FC_TRA_RAIL_E!O69+FC_TRA_ROAD_E!O69+FC_TRA_DAVI_E!O69+FC_TRA_DNAVI_E!O69+FC_TRA_PIPE_E!O69</f>
        <v>1884.0729599999995</v>
      </c>
      <c r="P69" s="52">
        <f>FC_TRA_RAIL_E!P69+FC_TRA_ROAD_E!P69+FC_TRA_DAVI_E!P69+FC_TRA_DNAVI_E!P69+FC_TRA_PIPE_E!P69</f>
        <v>1772.3223532800002</v>
      </c>
      <c r="Q69" s="52">
        <f>FC_TRA_RAIL_E!Q69+FC_TRA_ROAD_E!Q69+FC_TRA_DAVI_E!Q69+FC_TRA_DNAVI_E!Q69+FC_TRA_PIPE_E!Q69</f>
        <v>1671.30474336</v>
      </c>
      <c r="R69" s="52">
        <f>FC_TRA_RAIL_E!R69+FC_TRA_ROAD_E!R69+FC_TRA_DAVI_E!R69+FC_TRA_DNAVI_E!R69+FC_TRA_PIPE_E!R69</f>
        <v>1477.4544849600002</v>
      </c>
      <c r="S69" s="52">
        <f>FC_TRA_RAIL_E!S69+FC_TRA_ROAD_E!S69+FC_TRA_DAVI_E!S69+FC_TRA_DNAVI_E!S69+FC_TRA_PIPE_E!S69</f>
        <v>846.13074336000022</v>
      </c>
      <c r="T69" s="52">
        <f>FC_TRA_RAIL_E!T69+FC_TRA_ROAD_E!T69+FC_TRA_DAVI_E!T69+FC_TRA_DNAVI_E!T69+FC_TRA_PIPE_E!T69</f>
        <v>1270.7208071999999</v>
      </c>
      <c r="U69" s="52">
        <f>FC_TRA_RAIL_E!U69+FC_TRA_ROAD_E!U69+FC_TRA_DAVI_E!U69+FC_TRA_DNAVI_E!U69+FC_TRA_PIPE_E!U69</f>
        <v>2189.8494374400002</v>
      </c>
      <c r="V69" s="52">
        <f>FC_TRA_RAIL_E!V69+FC_TRA_ROAD_E!V69+FC_TRA_DAVI_E!V69+FC_TRA_DNAVI_E!V69+FC_TRA_PIPE_E!V69</f>
        <v>2363.3559388799999</v>
      </c>
      <c r="W69" s="52">
        <f>FC_TRA_RAIL_E!W69+FC_TRA_ROAD_E!W69+FC_TRA_DAVI_E!W69+FC_TRA_DNAVI_E!W69+FC_TRA_PIPE_E!W69</f>
        <v>2481.4686052800002</v>
      </c>
      <c r="X69" s="52">
        <f>FC_TRA_RAIL_E!X69+FC_TRA_ROAD_E!X69+FC_TRA_DAVI_E!X69+FC_TRA_DNAVI_E!X69+FC_TRA_PIPE_E!X69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525.7394110800002</v>
      </c>
      <c r="D2" s="21">
        <f t="shared" ref="D2:X2" si="0">SUM(D3,D17,D22,D25,D26,D51,D52)</f>
        <v>512.99441855999999</v>
      </c>
      <c r="E2" s="21">
        <f t="shared" si="0"/>
        <v>487.50390000000004</v>
      </c>
      <c r="F2" s="21">
        <f t="shared" si="0"/>
        <v>512.9944185600001</v>
      </c>
      <c r="G2" s="21">
        <f t="shared" si="0"/>
        <v>512.99441855999999</v>
      </c>
      <c r="H2" s="21">
        <f t="shared" si="0"/>
        <v>503.43534072</v>
      </c>
      <c r="I2" s="21">
        <f t="shared" si="0"/>
        <v>462.01338144000022</v>
      </c>
      <c r="J2" s="21">
        <f t="shared" si="0"/>
        <v>455.64101856000002</v>
      </c>
      <c r="K2" s="21">
        <f t="shared" si="0"/>
        <v>398.28761855999994</v>
      </c>
      <c r="L2" s="21">
        <f t="shared" si="0"/>
        <v>385.02351108000005</v>
      </c>
      <c r="M2" s="21">
        <f t="shared" si="0"/>
        <v>356.14674108000008</v>
      </c>
      <c r="N2" s="21">
        <f t="shared" si="0"/>
        <v>368.98083143999986</v>
      </c>
      <c r="O2" s="21">
        <f t="shared" si="0"/>
        <v>343.31265071999997</v>
      </c>
      <c r="P2" s="21">
        <f t="shared" si="0"/>
        <v>317.64447000000007</v>
      </c>
      <c r="Q2" s="21">
        <f t="shared" si="0"/>
        <v>285.55911072000004</v>
      </c>
      <c r="R2" s="21">
        <f t="shared" si="0"/>
        <v>261.27648144</v>
      </c>
      <c r="S2" s="21">
        <f t="shared" si="0"/>
        <v>261.27648144</v>
      </c>
      <c r="T2" s="21">
        <f t="shared" si="0"/>
        <v>267.84037799999999</v>
      </c>
      <c r="U2" s="21">
        <f t="shared" si="0"/>
        <v>322.34531472000003</v>
      </c>
      <c r="V2" s="21">
        <f t="shared" si="0"/>
        <v>267.93267695999998</v>
      </c>
      <c r="W2" s="21">
        <f t="shared" si="0"/>
        <v>258.30690911999994</v>
      </c>
      <c r="X2" s="21">
        <f t="shared" si="0"/>
        <v>279.92914092000001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525.7394110800002</v>
      </c>
      <c r="D26" s="27">
        <f t="shared" ref="D26:W26" si="20">SUM(D27,D33)</f>
        <v>512.99441855999999</v>
      </c>
      <c r="E26" s="27">
        <f t="shared" si="20"/>
        <v>487.50390000000004</v>
      </c>
      <c r="F26" s="27">
        <f t="shared" si="20"/>
        <v>512.9944185600001</v>
      </c>
      <c r="G26" s="27">
        <f t="shared" si="20"/>
        <v>512.99441855999999</v>
      </c>
      <c r="H26" s="27">
        <f t="shared" si="20"/>
        <v>503.43534072</v>
      </c>
      <c r="I26" s="27">
        <f t="shared" si="20"/>
        <v>462.01338144000022</v>
      </c>
      <c r="J26" s="27">
        <f t="shared" si="20"/>
        <v>455.64101856000002</v>
      </c>
      <c r="K26" s="27">
        <f t="shared" si="20"/>
        <v>398.28761855999994</v>
      </c>
      <c r="L26" s="27">
        <f t="shared" si="20"/>
        <v>385.02351108000005</v>
      </c>
      <c r="M26" s="27">
        <f t="shared" si="20"/>
        <v>356.14674108000008</v>
      </c>
      <c r="N26" s="27">
        <f t="shared" si="20"/>
        <v>368.98083143999986</v>
      </c>
      <c r="O26" s="27">
        <f t="shared" si="20"/>
        <v>343.31265071999997</v>
      </c>
      <c r="P26" s="27">
        <f t="shared" si="20"/>
        <v>317.64447000000007</v>
      </c>
      <c r="Q26" s="27">
        <f t="shared" si="20"/>
        <v>285.55911072000004</v>
      </c>
      <c r="R26" s="27">
        <f t="shared" si="20"/>
        <v>261.27648144</v>
      </c>
      <c r="S26" s="27">
        <f t="shared" si="20"/>
        <v>261.27648144</v>
      </c>
      <c r="T26" s="27">
        <f t="shared" si="20"/>
        <v>267.84037799999999</v>
      </c>
      <c r="U26" s="27">
        <f t="shared" si="20"/>
        <v>322.34531472000003</v>
      </c>
      <c r="V26" s="27">
        <f t="shared" si="20"/>
        <v>267.93267695999998</v>
      </c>
      <c r="W26" s="27">
        <f t="shared" si="20"/>
        <v>258.30690911999994</v>
      </c>
      <c r="X26" s="27">
        <f t="shared" ref="X26" si="21">SUM(X27,X33)</f>
        <v>279.92914092000001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525.7394110800002</v>
      </c>
      <c r="D33" s="19">
        <f t="shared" ref="D33:W33" si="26">SUM(D34:D50)</f>
        <v>512.99441855999999</v>
      </c>
      <c r="E33" s="19">
        <f t="shared" si="26"/>
        <v>487.50390000000004</v>
      </c>
      <c r="F33" s="19">
        <f t="shared" si="26"/>
        <v>512.9944185600001</v>
      </c>
      <c r="G33" s="19">
        <f t="shared" si="26"/>
        <v>512.99441855999999</v>
      </c>
      <c r="H33" s="19">
        <f t="shared" si="26"/>
        <v>503.43534072</v>
      </c>
      <c r="I33" s="19">
        <f t="shared" si="26"/>
        <v>462.01338144000022</v>
      </c>
      <c r="J33" s="19">
        <f t="shared" si="26"/>
        <v>455.64101856000002</v>
      </c>
      <c r="K33" s="19">
        <f t="shared" si="26"/>
        <v>398.28761855999994</v>
      </c>
      <c r="L33" s="19">
        <f t="shared" si="26"/>
        <v>385.02351108000005</v>
      </c>
      <c r="M33" s="19">
        <f t="shared" si="26"/>
        <v>356.14674108000008</v>
      </c>
      <c r="N33" s="19">
        <f t="shared" si="26"/>
        <v>368.98083143999986</v>
      </c>
      <c r="O33" s="19">
        <f t="shared" si="26"/>
        <v>343.31265071999997</v>
      </c>
      <c r="P33" s="19">
        <f t="shared" si="26"/>
        <v>317.64447000000007</v>
      </c>
      <c r="Q33" s="19">
        <f t="shared" si="26"/>
        <v>285.55911072000004</v>
      </c>
      <c r="R33" s="19">
        <f t="shared" si="26"/>
        <v>261.27648144</v>
      </c>
      <c r="S33" s="19">
        <f t="shared" si="26"/>
        <v>261.27648144</v>
      </c>
      <c r="T33" s="19">
        <f t="shared" si="26"/>
        <v>267.84037799999999</v>
      </c>
      <c r="U33" s="19">
        <f t="shared" si="26"/>
        <v>322.34531472000003</v>
      </c>
      <c r="V33" s="19">
        <f t="shared" si="26"/>
        <v>267.93267695999998</v>
      </c>
      <c r="W33" s="19">
        <f t="shared" si="26"/>
        <v>258.30690911999994</v>
      </c>
      <c r="X33" s="19">
        <f t="shared" ref="X33" si="27">SUM(X34:X50)</f>
        <v>279.92914092000001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525.7394110800002</v>
      </c>
      <c r="D43" s="8">
        <f>FC_TRA_RAIL_MTU_E!D43+FC_TRA_RAIL_CPT_E!D43+FC_TRA_RAIL_HST_E!D43+FC_TRA_RAIL_FRT_E!D43</f>
        <v>512.99441855999999</v>
      </c>
      <c r="E43" s="8">
        <f>FC_TRA_RAIL_MTU_E!E43+FC_TRA_RAIL_CPT_E!E43+FC_TRA_RAIL_HST_E!E43+FC_TRA_RAIL_FRT_E!E43</f>
        <v>487.50390000000004</v>
      </c>
      <c r="F43" s="8">
        <f>FC_TRA_RAIL_MTU_E!F43+FC_TRA_RAIL_CPT_E!F43+FC_TRA_RAIL_HST_E!F43+FC_TRA_RAIL_FRT_E!F43</f>
        <v>512.9944185600001</v>
      </c>
      <c r="G43" s="8">
        <f>FC_TRA_RAIL_MTU_E!G43+FC_TRA_RAIL_CPT_E!G43+FC_TRA_RAIL_HST_E!G43+FC_TRA_RAIL_FRT_E!G43</f>
        <v>512.99441855999999</v>
      </c>
      <c r="H43" s="8">
        <f>FC_TRA_RAIL_MTU_E!H43+FC_TRA_RAIL_CPT_E!H43+FC_TRA_RAIL_HST_E!H43+FC_TRA_RAIL_FRT_E!H43</f>
        <v>503.43534072</v>
      </c>
      <c r="I43" s="8">
        <f>FC_TRA_RAIL_MTU_E!I43+FC_TRA_RAIL_CPT_E!I43+FC_TRA_RAIL_HST_E!I43+FC_TRA_RAIL_FRT_E!I43</f>
        <v>462.01338144000022</v>
      </c>
      <c r="J43" s="8">
        <f>FC_TRA_RAIL_MTU_E!J43+FC_TRA_RAIL_CPT_E!J43+FC_TRA_RAIL_HST_E!J43+FC_TRA_RAIL_FRT_E!J43</f>
        <v>455.64101856000002</v>
      </c>
      <c r="K43" s="8">
        <f>FC_TRA_RAIL_MTU_E!K43+FC_TRA_RAIL_CPT_E!K43+FC_TRA_RAIL_HST_E!K43+FC_TRA_RAIL_FRT_E!K43</f>
        <v>398.28761855999994</v>
      </c>
      <c r="L43" s="8">
        <f>FC_TRA_RAIL_MTU_E!L43+FC_TRA_RAIL_CPT_E!L43+FC_TRA_RAIL_HST_E!L43+FC_TRA_RAIL_FRT_E!L43</f>
        <v>385.02351108000005</v>
      </c>
      <c r="M43" s="8">
        <f>FC_TRA_RAIL_MTU_E!M43+FC_TRA_RAIL_CPT_E!M43+FC_TRA_RAIL_HST_E!M43+FC_TRA_RAIL_FRT_E!M43</f>
        <v>356.14674108000008</v>
      </c>
      <c r="N43" s="8">
        <f>FC_TRA_RAIL_MTU_E!N43+FC_TRA_RAIL_CPT_E!N43+FC_TRA_RAIL_HST_E!N43+FC_TRA_RAIL_FRT_E!N43</f>
        <v>368.98083143999986</v>
      </c>
      <c r="O43" s="8">
        <f>FC_TRA_RAIL_MTU_E!O43+FC_TRA_RAIL_CPT_E!O43+FC_TRA_RAIL_HST_E!O43+FC_TRA_RAIL_FRT_E!O43</f>
        <v>343.31265071999997</v>
      </c>
      <c r="P43" s="8">
        <f>FC_TRA_RAIL_MTU_E!P43+FC_TRA_RAIL_CPT_E!P43+FC_TRA_RAIL_HST_E!P43+FC_TRA_RAIL_FRT_E!P43</f>
        <v>317.64447000000007</v>
      </c>
      <c r="Q43" s="8">
        <f>FC_TRA_RAIL_MTU_E!Q43+FC_TRA_RAIL_CPT_E!Q43+FC_TRA_RAIL_HST_E!Q43+FC_TRA_RAIL_FRT_E!Q43</f>
        <v>285.55911072000004</v>
      </c>
      <c r="R43" s="8">
        <f>FC_TRA_RAIL_MTU_E!R43+FC_TRA_RAIL_CPT_E!R43+FC_TRA_RAIL_HST_E!R43+FC_TRA_RAIL_FRT_E!R43</f>
        <v>261.27648144</v>
      </c>
      <c r="S43" s="8">
        <f>FC_TRA_RAIL_MTU_E!S43+FC_TRA_RAIL_CPT_E!S43+FC_TRA_RAIL_HST_E!S43+FC_TRA_RAIL_FRT_E!S43</f>
        <v>261.27648144</v>
      </c>
      <c r="T43" s="8">
        <f>FC_TRA_RAIL_MTU_E!T43+FC_TRA_RAIL_CPT_E!T43+FC_TRA_RAIL_HST_E!T43+FC_TRA_RAIL_FRT_E!T43</f>
        <v>267.84037799999999</v>
      </c>
      <c r="U43" s="8">
        <f>FC_TRA_RAIL_MTU_E!U43+FC_TRA_RAIL_CPT_E!U43+FC_TRA_RAIL_HST_E!U43+FC_TRA_RAIL_FRT_E!U43</f>
        <v>322.34531472000003</v>
      </c>
      <c r="V43" s="8">
        <f>FC_TRA_RAIL_MTU_E!V43+FC_TRA_RAIL_CPT_E!V43+FC_TRA_RAIL_HST_E!V43+FC_TRA_RAIL_FRT_E!V43</f>
        <v>267.93267695999998</v>
      </c>
      <c r="W43" s="8">
        <f>FC_TRA_RAIL_MTU_E!W43+FC_TRA_RAIL_CPT_E!W43+FC_TRA_RAIL_HST_E!W43+FC_TRA_RAIL_FRT_E!W43</f>
        <v>258.30690911999994</v>
      </c>
      <c r="X43" s="8">
        <f>FC_TRA_RAIL_MTU_E!X43+FC_TRA_RAIL_CPT_E!X43+FC_TRA_RAIL_HST_E!X43+FC_TRA_RAIL_FRT_E!X43</f>
        <v>279.92914092000001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326.76183034863561</v>
      </c>
      <c r="D2" s="21">
        <f t="shared" ref="D2:X2" si="0">SUM(D3,D17,D22,D25,D26,D51,D52)</f>
        <v>329.30491796359291</v>
      </c>
      <c r="E2" s="21">
        <f t="shared" si="0"/>
        <v>307.72010877217122</v>
      </c>
      <c r="F2" s="21">
        <f t="shared" si="0"/>
        <v>324.72814355098257</v>
      </c>
      <c r="G2" s="21">
        <f t="shared" si="0"/>
        <v>263.87698439031004</v>
      </c>
      <c r="H2" s="21">
        <f t="shared" si="0"/>
        <v>283.23241109038366</v>
      </c>
      <c r="I2" s="21">
        <f t="shared" si="0"/>
        <v>175.25159083106439</v>
      </c>
      <c r="J2" s="21">
        <f t="shared" si="0"/>
        <v>227.74514647280381</v>
      </c>
      <c r="K2" s="21">
        <f t="shared" si="0"/>
        <v>177.63612759454682</v>
      </c>
      <c r="L2" s="21">
        <f t="shared" si="0"/>
        <v>190.84279825379647</v>
      </c>
      <c r="M2" s="21">
        <f t="shared" si="0"/>
        <v>113.75644115597396</v>
      </c>
      <c r="N2" s="21">
        <f t="shared" si="0"/>
        <v>113.48133810040491</v>
      </c>
      <c r="O2" s="21">
        <f t="shared" si="0"/>
        <v>120.28709480273486</v>
      </c>
      <c r="P2" s="21">
        <f t="shared" si="0"/>
        <v>110.43124918542949</v>
      </c>
      <c r="Q2" s="21">
        <f t="shared" si="0"/>
        <v>99.594689691637882</v>
      </c>
      <c r="R2" s="21">
        <f t="shared" si="0"/>
        <v>87.086210806489987</v>
      </c>
      <c r="S2" s="21">
        <f t="shared" si="0"/>
        <v>109.22781201602763</v>
      </c>
      <c r="T2" s="21">
        <f t="shared" si="0"/>
        <v>91.984221562778941</v>
      </c>
      <c r="U2" s="21">
        <f t="shared" si="0"/>
        <v>130.62371212618962</v>
      </c>
      <c r="V2" s="21">
        <f t="shared" si="0"/>
        <v>103.09952987472042</v>
      </c>
      <c r="W2" s="21">
        <f t="shared" si="0"/>
        <v>101.77385687350643</v>
      </c>
      <c r="X2" s="21">
        <f t="shared" si="0"/>
        <v>104.36940347095684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326.76183034863561</v>
      </c>
      <c r="D26" s="27">
        <f t="shared" si="9"/>
        <v>329.30491796359291</v>
      </c>
      <c r="E26" s="27">
        <f t="shared" si="9"/>
        <v>307.72010877217122</v>
      </c>
      <c r="F26" s="27">
        <f t="shared" si="9"/>
        <v>324.72814355098257</v>
      </c>
      <c r="G26" s="27">
        <f t="shared" si="9"/>
        <v>263.87698439031004</v>
      </c>
      <c r="H26" s="27">
        <f t="shared" si="9"/>
        <v>283.23241109038366</v>
      </c>
      <c r="I26" s="27">
        <f t="shared" si="9"/>
        <v>175.25159083106439</v>
      </c>
      <c r="J26" s="27">
        <f t="shared" si="9"/>
        <v>227.74514647280381</v>
      </c>
      <c r="K26" s="27">
        <f t="shared" si="9"/>
        <v>177.63612759454682</v>
      </c>
      <c r="L26" s="27">
        <f t="shared" si="9"/>
        <v>190.84279825379647</v>
      </c>
      <c r="M26" s="27">
        <f t="shared" si="9"/>
        <v>113.75644115597396</v>
      </c>
      <c r="N26" s="27">
        <f t="shared" si="9"/>
        <v>113.48133810040491</v>
      </c>
      <c r="O26" s="27">
        <f t="shared" si="9"/>
        <v>120.28709480273486</v>
      </c>
      <c r="P26" s="27">
        <f t="shared" si="9"/>
        <v>110.43124918542949</v>
      </c>
      <c r="Q26" s="27">
        <f t="shared" si="9"/>
        <v>99.594689691637882</v>
      </c>
      <c r="R26" s="27">
        <f t="shared" si="9"/>
        <v>87.086210806489987</v>
      </c>
      <c r="S26" s="27">
        <f t="shared" si="9"/>
        <v>109.22781201602763</v>
      </c>
      <c r="T26" s="27">
        <f t="shared" si="9"/>
        <v>91.984221562778941</v>
      </c>
      <c r="U26" s="27">
        <f t="shared" si="9"/>
        <v>130.62371212618962</v>
      </c>
      <c r="V26" s="27">
        <f t="shared" si="9"/>
        <v>103.09952987472042</v>
      </c>
      <c r="W26" s="27">
        <f t="shared" si="9"/>
        <v>101.77385687350643</v>
      </c>
      <c r="X26" s="27">
        <f t="shared" si="9"/>
        <v>104.36940347095684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326.76183034863561</v>
      </c>
      <c r="D33" s="19">
        <f t="shared" si="11"/>
        <v>329.30491796359291</v>
      </c>
      <c r="E33" s="19">
        <f t="shared" si="11"/>
        <v>307.72010877217122</v>
      </c>
      <c r="F33" s="19">
        <f t="shared" si="11"/>
        <v>324.72814355098257</v>
      </c>
      <c r="G33" s="19">
        <f t="shared" si="11"/>
        <v>263.87698439031004</v>
      </c>
      <c r="H33" s="19">
        <f t="shared" si="11"/>
        <v>283.23241109038366</v>
      </c>
      <c r="I33" s="19">
        <f t="shared" si="11"/>
        <v>175.25159083106439</v>
      </c>
      <c r="J33" s="19">
        <f t="shared" si="11"/>
        <v>227.74514647280381</v>
      </c>
      <c r="K33" s="19">
        <f t="shared" si="11"/>
        <v>177.63612759454682</v>
      </c>
      <c r="L33" s="19">
        <f t="shared" si="11"/>
        <v>190.84279825379647</v>
      </c>
      <c r="M33" s="19">
        <f t="shared" si="11"/>
        <v>113.75644115597396</v>
      </c>
      <c r="N33" s="19">
        <f t="shared" si="11"/>
        <v>113.48133810040491</v>
      </c>
      <c r="O33" s="19">
        <f t="shared" si="11"/>
        <v>120.28709480273486</v>
      </c>
      <c r="P33" s="19">
        <f t="shared" si="11"/>
        <v>110.43124918542949</v>
      </c>
      <c r="Q33" s="19">
        <f t="shared" si="11"/>
        <v>99.594689691637882</v>
      </c>
      <c r="R33" s="19">
        <f t="shared" si="11"/>
        <v>87.086210806489987</v>
      </c>
      <c r="S33" s="19">
        <f t="shared" si="11"/>
        <v>109.22781201602763</v>
      </c>
      <c r="T33" s="19">
        <f t="shared" si="11"/>
        <v>91.984221562778941</v>
      </c>
      <c r="U33" s="19">
        <f t="shared" si="11"/>
        <v>130.62371212618962</v>
      </c>
      <c r="V33" s="19">
        <f t="shared" si="11"/>
        <v>103.09952987472042</v>
      </c>
      <c r="W33" s="19">
        <f t="shared" si="11"/>
        <v>101.77385687350643</v>
      </c>
      <c r="X33" s="19">
        <f t="shared" si="11"/>
        <v>104.36940347095684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326.76183034863561</v>
      </c>
      <c r="D43" s="8">
        <v>329.30491796359291</v>
      </c>
      <c r="E43" s="8">
        <v>307.72010877217122</v>
      </c>
      <c r="F43" s="8">
        <v>324.72814355098257</v>
      </c>
      <c r="G43" s="8">
        <v>263.87698439031004</v>
      </c>
      <c r="H43" s="8">
        <v>283.23241109038366</v>
      </c>
      <c r="I43" s="8">
        <v>175.25159083106439</v>
      </c>
      <c r="J43" s="8">
        <v>227.74514647280381</v>
      </c>
      <c r="K43" s="8">
        <v>177.63612759454682</v>
      </c>
      <c r="L43" s="8">
        <v>190.84279825379647</v>
      </c>
      <c r="M43" s="8">
        <v>113.75644115597396</v>
      </c>
      <c r="N43" s="8">
        <v>113.48133810040491</v>
      </c>
      <c r="O43" s="8">
        <v>120.28709480273486</v>
      </c>
      <c r="P43" s="8">
        <v>110.43124918542949</v>
      </c>
      <c r="Q43" s="8">
        <v>99.594689691637882</v>
      </c>
      <c r="R43" s="8">
        <v>87.086210806489987</v>
      </c>
      <c r="S43" s="8">
        <v>109.22781201602763</v>
      </c>
      <c r="T43" s="8">
        <v>91.984221562778941</v>
      </c>
      <c r="U43" s="8">
        <v>130.62371212618962</v>
      </c>
      <c r="V43" s="8">
        <v>103.09952987472042</v>
      </c>
      <c r="W43" s="8">
        <v>101.77385687350643</v>
      </c>
      <c r="X43" s="8">
        <v>104.36940347095684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198.97758073136455</v>
      </c>
      <c r="D2" s="21">
        <f t="shared" ref="D2:X2" si="0">SUM(D3,D17,D22,D25,D26,D51,D52)</f>
        <v>183.68950059640707</v>
      </c>
      <c r="E2" s="21">
        <f t="shared" si="0"/>
        <v>179.7837912278288</v>
      </c>
      <c r="F2" s="21">
        <f t="shared" si="0"/>
        <v>188.26627500901751</v>
      </c>
      <c r="G2" s="21">
        <f t="shared" si="0"/>
        <v>249.11743416968994</v>
      </c>
      <c r="H2" s="21">
        <f t="shared" si="0"/>
        <v>220.20292962961634</v>
      </c>
      <c r="I2" s="21">
        <f t="shared" si="0"/>
        <v>286.76179060893583</v>
      </c>
      <c r="J2" s="21">
        <f t="shared" si="0"/>
        <v>227.89587208719618</v>
      </c>
      <c r="K2" s="21">
        <f t="shared" si="0"/>
        <v>220.65149096545312</v>
      </c>
      <c r="L2" s="21">
        <f t="shared" si="0"/>
        <v>194.18071282620355</v>
      </c>
      <c r="M2" s="21">
        <f t="shared" si="0"/>
        <v>242.39029992402615</v>
      </c>
      <c r="N2" s="21">
        <f t="shared" si="0"/>
        <v>255.49949333959498</v>
      </c>
      <c r="O2" s="21">
        <f t="shared" si="0"/>
        <v>223.02555591726508</v>
      </c>
      <c r="P2" s="21">
        <f t="shared" si="0"/>
        <v>207.21322081457058</v>
      </c>
      <c r="Q2" s="21">
        <f t="shared" si="0"/>
        <v>185.96442102836212</v>
      </c>
      <c r="R2" s="21">
        <f t="shared" si="0"/>
        <v>174.19027063350998</v>
      </c>
      <c r="S2" s="21">
        <f t="shared" si="0"/>
        <v>152.04866942397234</v>
      </c>
      <c r="T2" s="21">
        <f t="shared" si="0"/>
        <v>175.85615643722102</v>
      </c>
      <c r="U2" s="21">
        <f t="shared" si="0"/>
        <v>191.72160259381045</v>
      </c>
      <c r="V2" s="21">
        <f t="shared" si="0"/>
        <v>164.83314708527956</v>
      </c>
      <c r="W2" s="21">
        <f t="shared" si="0"/>
        <v>156.53305224649353</v>
      </c>
      <c r="X2" s="21">
        <f t="shared" si="0"/>
        <v>175.55973744904318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198.97758073136455</v>
      </c>
      <c r="D26" s="27">
        <f t="shared" si="9"/>
        <v>183.68950059640707</v>
      </c>
      <c r="E26" s="27">
        <f t="shared" si="9"/>
        <v>179.7837912278288</v>
      </c>
      <c r="F26" s="27">
        <f t="shared" si="9"/>
        <v>188.26627500901751</v>
      </c>
      <c r="G26" s="27">
        <f t="shared" si="9"/>
        <v>249.11743416968994</v>
      </c>
      <c r="H26" s="27">
        <f t="shared" si="9"/>
        <v>220.20292962961634</v>
      </c>
      <c r="I26" s="27">
        <f t="shared" si="9"/>
        <v>286.76179060893583</v>
      </c>
      <c r="J26" s="27">
        <f t="shared" si="9"/>
        <v>227.89587208719618</v>
      </c>
      <c r="K26" s="27">
        <f t="shared" si="9"/>
        <v>220.65149096545312</v>
      </c>
      <c r="L26" s="27">
        <f t="shared" si="9"/>
        <v>194.18071282620355</v>
      </c>
      <c r="M26" s="27">
        <f t="shared" si="9"/>
        <v>242.39029992402615</v>
      </c>
      <c r="N26" s="27">
        <f t="shared" si="9"/>
        <v>255.49949333959498</v>
      </c>
      <c r="O26" s="27">
        <f t="shared" si="9"/>
        <v>223.02555591726508</v>
      </c>
      <c r="P26" s="27">
        <f t="shared" si="9"/>
        <v>207.21322081457058</v>
      </c>
      <c r="Q26" s="27">
        <f t="shared" si="9"/>
        <v>185.96442102836212</v>
      </c>
      <c r="R26" s="27">
        <f t="shared" si="9"/>
        <v>174.19027063350998</v>
      </c>
      <c r="S26" s="27">
        <f t="shared" si="9"/>
        <v>152.04866942397234</v>
      </c>
      <c r="T26" s="27">
        <f t="shared" si="9"/>
        <v>175.85615643722102</v>
      </c>
      <c r="U26" s="27">
        <f t="shared" si="9"/>
        <v>191.72160259381045</v>
      </c>
      <c r="V26" s="27">
        <f t="shared" si="9"/>
        <v>164.83314708527956</v>
      </c>
      <c r="W26" s="27">
        <f t="shared" si="9"/>
        <v>156.53305224649353</v>
      </c>
      <c r="X26" s="27">
        <f t="shared" si="9"/>
        <v>175.55973744904318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198.97758073136455</v>
      </c>
      <c r="D33" s="19">
        <f t="shared" si="11"/>
        <v>183.68950059640707</v>
      </c>
      <c r="E33" s="19">
        <f t="shared" si="11"/>
        <v>179.7837912278288</v>
      </c>
      <c r="F33" s="19">
        <f t="shared" si="11"/>
        <v>188.26627500901751</v>
      </c>
      <c r="G33" s="19">
        <f t="shared" si="11"/>
        <v>249.11743416968994</v>
      </c>
      <c r="H33" s="19">
        <f t="shared" si="11"/>
        <v>220.20292962961634</v>
      </c>
      <c r="I33" s="19">
        <f t="shared" si="11"/>
        <v>286.76179060893583</v>
      </c>
      <c r="J33" s="19">
        <f t="shared" si="11"/>
        <v>227.89587208719618</v>
      </c>
      <c r="K33" s="19">
        <f t="shared" si="11"/>
        <v>220.65149096545312</v>
      </c>
      <c r="L33" s="19">
        <f t="shared" si="11"/>
        <v>194.18071282620355</v>
      </c>
      <c r="M33" s="19">
        <f t="shared" si="11"/>
        <v>242.39029992402615</v>
      </c>
      <c r="N33" s="19">
        <f t="shared" si="11"/>
        <v>255.49949333959498</v>
      </c>
      <c r="O33" s="19">
        <f t="shared" si="11"/>
        <v>223.02555591726508</v>
      </c>
      <c r="P33" s="19">
        <f t="shared" si="11"/>
        <v>207.21322081457058</v>
      </c>
      <c r="Q33" s="19">
        <f t="shared" si="11"/>
        <v>185.96442102836212</v>
      </c>
      <c r="R33" s="19">
        <f t="shared" si="11"/>
        <v>174.19027063350998</v>
      </c>
      <c r="S33" s="19">
        <f t="shared" si="11"/>
        <v>152.04866942397234</v>
      </c>
      <c r="T33" s="19">
        <f t="shared" si="11"/>
        <v>175.85615643722102</v>
      </c>
      <c r="U33" s="19">
        <f t="shared" si="11"/>
        <v>191.72160259381045</v>
      </c>
      <c r="V33" s="19">
        <f t="shared" si="11"/>
        <v>164.83314708527956</v>
      </c>
      <c r="W33" s="19">
        <f t="shared" si="11"/>
        <v>156.53305224649353</v>
      </c>
      <c r="X33" s="19">
        <f t="shared" si="11"/>
        <v>175.55973744904318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198.97758073136455</v>
      </c>
      <c r="D43" s="8">
        <v>183.68950059640707</v>
      </c>
      <c r="E43" s="8">
        <v>179.7837912278288</v>
      </c>
      <c r="F43" s="8">
        <v>188.26627500901751</v>
      </c>
      <c r="G43" s="8">
        <v>249.11743416968994</v>
      </c>
      <c r="H43" s="8">
        <v>220.20292962961634</v>
      </c>
      <c r="I43" s="8">
        <v>286.76179060893583</v>
      </c>
      <c r="J43" s="8">
        <v>227.89587208719618</v>
      </c>
      <c r="K43" s="8">
        <v>220.65149096545312</v>
      </c>
      <c r="L43" s="8">
        <v>194.18071282620355</v>
      </c>
      <c r="M43" s="8">
        <v>242.39029992402615</v>
      </c>
      <c r="N43" s="8">
        <v>255.49949333959498</v>
      </c>
      <c r="O43" s="8">
        <v>223.02555591726508</v>
      </c>
      <c r="P43" s="8">
        <v>207.21322081457058</v>
      </c>
      <c r="Q43" s="8">
        <v>185.96442102836212</v>
      </c>
      <c r="R43" s="8">
        <v>174.19027063350998</v>
      </c>
      <c r="S43" s="8">
        <v>152.04866942397234</v>
      </c>
      <c r="T43" s="8">
        <v>175.85615643722102</v>
      </c>
      <c r="U43" s="8">
        <v>191.72160259381045</v>
      </c>
      <c r="V43" s="8">
        <v>164.83314708527956</v>
      </c>
      <c r="W43" s="8">
        <v>156.53305224649353</v>
      </c>
      <c r="X43" s="8">
        <v>175.55973744904318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26506.972792800003</v>
      </c>
      <c r="D2" s="21">
        <f t="shared" ref="D2:X2" si="0">SUM(D3,D17,D22,D25,D26,D51,D52)</f>
        <v>26315.522148960001</v>
      </c>
      <c r="E2" s="21">
        <f t="shared" si="0"/>
        <v>25422.667205760004</v>
      </c>
      <c r="F2" s="21">
        <f t="shared" si="0"/>
        <v>27741.164075280001</v>
      </c>
      <c r="G2" s="21">
        <f t="shared" si="0"/>
        <v>31471.113309840002</v>
      </c>
      <c r="H2" s="21">
        <f t="shared" si="0"/>
        <v>33797.171705759996</v>
      </c>
      <c r="I2" s="21">
        <f t="shared" si="0"/>
        <v>37454.149850760004</v>
      </c>
      <c r="J2" s="21">
        <f t="shared" si="0"/>
        <v>41628.376320119998</v>
      </c>
      <c r="K2" s="21">
        <f t="shared" si="0"/>
        <v>43567.922286000001</v>
      </c>
      <c r="L2" s="21">
        <f t="shared" si="0"/>
        <v>44374.900995000004</v>
      </c>
      <c r="M2" s="21">
        <f t="shared" si="0"/>
        <v>46979.108653679999</v>
      </c>
      <c r="N2" s="21">
        <f t="shared" si="0"/>
        <v>47575.776284640022</v>
      </c>
      <c r="O2" s="21">
        <f t="shared" si="0"/>
        <v>45591.878535120006</v>
      </c>
      <c r="P2" s="21">
        <f t="shared" si="0"/>
        <v>42617.512260000003</v>
      </c>
      <c r="Q2" s="21">
        <f t="shared" si="0"/>
        <v>43016.754328559997</v>
      </c>
      <c r="R2" s="21">
        <f t="shared" si="0"/>
        <v>45558.242526239999</v>
      </c>
      <c r="S2" s="21">
        <f t="shared" si="0"/>
        <v>52126.744864680011</v>
      </c>
      <c r="T2" s="21">
        <f t="shared" si="0"/>
        <v>60420.23369748002</v>
      </c>
      <c r="U2" s="21">
        <f t="shared" si="0"/>
        <v>62050.692530519977</v>
      </c>
      <c r="V2" s="21">
        <f t="shared" si="0"/>
        <v>63155.744343359998</v>
      </c>
      <c r="W2" s="21">
        <f t="shared" si="0"/>
        <v>60409.880478000006</v>
      </c>
      <c r="X2" s="21">
        <f t="shared" si="0"/>
        <v>65514.266716319995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26506.972792800003</v>
      </c>
      <c r="D26" s="27">
        <f t="shared" ref="D26:W26" si="19">SUM(D27,D33)</f>
        <v>26315.522148960001</v>
      </c>
      <c r="E26" s="27">
        <f t="shared" si="19"/>
        <v>25422.667205760004</v>
      </c>
      <c r="F26" s="27">
        <f t="shared" si="19"/>
        <v>27741.164075280001</v>
      </c>
      <c r="G26" s="27">
        <f t="shared" si="19"/>
        <v>31471.113309840002</v>
      </c>
      <c r="H26" s="27">
        <f t="shared" si="19"/>
        <v>33797.171705759996</v>
      </c>
      <c r="I26" s="27">
        <f t="shared" si="19"/>
        <v>37454.149850760004</v>
      </c>
      <c r="J26" s="27">
        <f t="shared" si="19"/>
        <v>41628.376320119998</v>
      </c>
      <c r="K26" s="27">
        <f t="shared" si="19"/>
        <v>43567.922286000001</v>
      </c>
      <c r="L26" s="27">
        <f t="shared" si="19"/>
        <v>44374.900995000004</v>
      </c>
      <c r="M26" s="27">
        <f t="shared" si="19"/>
        <v>46979.108653679999</v>
      </c>
      <c r="N26" s="27">
        <f t="shared" si="19"/>
        <v>47575.776284640022</v>
      </c>
      <c r="O26" s="27">
        <f t="shared" si="19"/>
        <v>45591.878535120006</v>
      </c>
      <c r="P26" s="27">
        <f t="shared" si="19"/>
        <v>42617.512260000003</v>
      </c>
      <c r="Q26" s="27">
        <f t="shared" si="19"/>
        <v>43016.754328559997</v>
      </c>
      <c r="R26" s="27">
        <f t="shared" si="19"/>
        <v>45520.728456240002</v>
      </c>
      <c r="S26" s="27">
        <f t="shared" si="19"/>
        <v>52092.462154680012</v>
      </c>
      <c r="T26" s="27">
        <f t="shared" si="19"/>
        <v>60394.085734320019</v>
      </c>
      <c r="U26" s="27">
        <f t="shared" si="19"/>
        <v>62020.699854839979</v>
      </c>
      <c r="V26" s="27">
        <f t="shared" si="19"/>
        <v>63115.443831240002</v>
      </c>
      <c r="W26" s="27">
        <f t="shared" si="19"/>
        <v>60364.059187320003</v>
      </c>
      <c r="X26" s="27">
        <f t="shared" ref="X26" si="20">SUM(X27,X33)</f>
        <v>65448.992234519996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26506.972792800003</v>
      </c>
      <c r="D33" s="19">
        <f t="shared" ref="D33:W33" si="25">SUM(D34:D50)</f>
        <v>26315.522148960001</v>
      </c>
      <c r="E33" s="19">
        <f t="shared" si="25"/>
        <v>25422.667205760004</v>
      </c>
      <c r="F33" s="19">
        <f t="shared" si="25"/>
        <v>27741.164075280001</v>
      </c>
      <c r="G33" s="19">
        <f t="shared" si="25"/>
        <v>31471.113309840002</v>
      </c>
      <c r="H33" s="19">
        <f t="shared" si="25"/>
        <v>33797.171705759996</v>
      </c>
      <c r="I33" s="19">
        <f t="shared" si="25"/>
        <v>37454.149850760004</v>
      </c>
      <c r="J33" s="19">
        <f t="shared" si="25"/>
        <v>41628.376320119998</v>
      </c>
      <c r="K33" s="19">
        <f t="shared" si="25"/>
        <v>43567.922286000001</v>
      </c>
      <c r="L33" s="19">
        <f t="shared" si="25"/>
        <v>44374.900995000004</v>
      </c>
      <c r="M33" s="19">
        <f t="shared" si="25"/>
        <v>46979.108653679999</v>
      </c>
      <c r="N33" s="19">
        <f t="shared" si="25"/>
        <v>47575.776284640022</v>
      </c>
      <c r="O33" s="19">
        <f t="shared" si="25"/>
        <v>45591.878535120006</v>
      </c>
      <c r="P33" s="19">
        <f t="shared" si="25"/>
        <v>42617.512260000003</v>
      </c>
      <c r="Q33" s="19">
        <f t="shared" si="25"/>
        <v>43016.754328559997</v>
      </c>
      <c r="R33" s="19">
        <f t="shared" si="25"/>
        <v>45520.728456240002</v>
      </c>
      <c r="S33" s="19">
        <f t="shared" si="25"/>
        <v>52092.462154680012</v>
      </c>
      <c r="T33" s="19">
        <f t="shared" si="25"/>
        <v>60394.085734320019</v>
      </c>
      <c r="U33" s="19">
        <f t="shared" si="25"/>
        <v>62020.699854839979</v>
      </c>
      <c r="V33" s="19">
        <f t="shared" si="25"/>
        <v>63115.443831240002</v>
      </c>
      <c r="W33" s="19">
        <f t="shared" si="25"/>
        <v>60364.059187320003</v>
      </c>
      <c r="X33" s="19">
        <f t="shared" ref="X33" si="26">SUM(X34:X50)</f>
        <v>65448.992234519996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1268.4678004799998</v>
      </c>
      <c r="D36" s="8">
        <f>FC_TRA_ROAD_P2W_E!D36+FC_TRA_ROAD_CAR_E!D36+FC_TRA_ROAD_BUS_E!D36+FC_TRA_ROAD_LCV_E!D36+FC_TRA_ROAD_HGV_E!D36</f>
        <v>1748.99320524</v>
      </c>
      <c r="E36" s="8">
        <f>FC_TRA_ROAD_P2W_E!E36+FC_TRA_ROAD_CAR_E!E36+FC_TRA_ROAD_BUS_E!E36+FC_TRA_ROAD_LCV_E!E36+FC_TRA_ROAD_HGV_E!E36</f>
        <v>2474.2582952399998</v>
      </c>
      <c r="F36" s="8">
        <f>FC_TRA_ROAD_P2W_E!F36+FC_TRA_ROAD_CAR_E!F36+FC_TRA_ROAD_BUS_E!F36+FC_TRA_ROAD_LCV_E!F36+FC_TRA_ROAD_HGV_E!F36</f>
        <v>3193.5540747599998</v>
      </c>
      <c r="G36" s="8">
        <f>FC_TRA_ROAD_P2W_E!G36+FC_TRA_ROAD_CAR_E!G36+FC_TRA_ROAD_BUS_E!G36+FC_TRA_ROAD_LCV_E!G36+FC_TRA_ROAD_HGV_E!G36</f>
        <v>4002.3888300000008</v>
      </c>
      <c r="H36" s="8">
        <f>FC_TRA_ROAD_P2W_E!H36+FC_TRA_ROAD_CAR_E!H36+FC_TRA_ROAD_BUS_E!H36+FC_TRA_ROAD_LCV_E!H36+FC_TRA_ROAD_HGV_E!H36</f>
        <v>4623.1918952400001</v>
      </c>
      <c r="I36" s="8">
        <f>FC_TRA_ROAD_P2W_E!I36+FC_TRA_ROAD_CAR_E!I36+FC_TRA_ROAD_BUS_E!I36+FC_TRA_ROAD_LCV_E!I36+FC_TRA_ROAD_HGV_E!I36</f>
        <v>5073.8709747600005</v>
      </c>
      <c r="J36" s="8">
        <f>FC_TRA_ROAD_P2W_E!J36+FC_TRA_ROAD_CAR_E!J36+FC_TRA_ROAD_BUS_E!J36+FC_TRA_ROAD_LCV_E!J36+FC_TRA_ROAD_HGV_E!J36</f>
        <v>5223.10260096</v>
      </c>
      <c r="K36" s="8">
        <f>FC_TRA_ROAD_P2W_E!K36+FC_TRA_ROAD_CAR_E!K36+FC_TRA_ROAD_BUS_E!K36+FC_TRA_ROAD_LCV_E!K36+FC_TRA_ROAD_HGV_E!K36</f>
        <v>5130.5789700000005</v>
      </c>
      <c r="L36" s="8">
        <f>FC_TRA_ROAD_P2W_E!L36+FC_TRA_ROAD_CAR_E!L36+FC_TRA_ROAD_BUS_E!L36+FC_TRA_ROAD_LCV_E!L36+FC_TRA_ROAD_HGV_E!L36</f>
        <v>4797.9978757199997</v>
      </c>
      <c r="M36" s="8">
        <f>FC_TRA_ROAD_P2W_E!M36+FC_TRA_ROAD_CAR_E!M36+FC_TRA_ROAD_BUS_E!M36+FC_TRA_ROAD_LCV_E!M36+FC_TRA_ROAD_HGV_E!M36</f>
        <v>4818.3159747600002</v>
      </c>
      <c r="N36" s="8">
        <f>FC_TRA_ROAD_P2W_E!N36+FC_TRA_ROAD_CAR_E!N36+FC_TRA_ROAD_BUS_E!N36+FC_TRA_ROAD_LCV_E!N36+FC_TRA_ROAD_HGV_E!N36</f>
        <v>4667.3808757200022</v>
      </c>
      <c r="O36" s="8">
        <f>FC_TRA_ROAD_P2W_E!O36+FC_TRA_ROAD_CAR_E!O36+FC_TRA_ROAD_BUS_E!O36+FC_TRA_ROAD_LCV_E!O36+FC_TRA_ROAD_HGV_E!O36</f>
        <v>4661.5755747600006</v>
      </c>
      <c r="P36" s="8">
        <f>FC_TRA_ROAD_P2W_E!P36+FC_TRA_ROAD_CAR_E!P36+FC_TRA_ROAD_BUS_E!P36+FC_TRA_ROAD_LCV_E!P36+FC_TRA_ROAD_HGV_E!P36</f>
        <v>4623.8418000000011</v>
      </c>
      <c r="Q36" s="8">
        <f>FC_TRA_ROAD_P2W_E!Q36+FC_TRA_ROAD_CAR_E!Q36+FC_TRA_ROAD_BUS_E!Q36+FC_TRA_ROAD_LCV_E!Q36+FC_TRA_ROAD_HGV_E!Q36</f>
        <v>4658.6729242800002</v>
      </c>
      <c r="R36" s="8">
        <f>FC_TRA_ROAD_P2W_E!R36+FC_TRA_ROAD_CAR_E!R36+FC_TRA_ROAD_BUS_E!R36+FC_TRA_ROAD_LCV_E!R36+FC_TRA_ROAD_HGV_E!R36</f>
        <v>4731.2380504800003</v>
      </c>
      <c r="S36" s="8">
        <f>FC_TRA_ROAD_P2W_E!S36+FC_TRA_ROAD_CAR_E!S36+FC_TRA_ROAD_BUS_E!S36+FC_TRA_ROAD_LCV_E!S36+FC_TRA_ROAD_HGV_E!S36</f>
        <v>5009.88749904</v>
      </c>
      <c r="T36" s="8">
        <f>FC_TRA_ROAD_P2W_E!T36+FC_TRA_ROAD_CAR_E!T36+FC_TRA_ROAD_BUS_E!T36+FC_TRA_ROAD_LCV_E!T36+FC_TRA_ROAD_HGV_E!T36</f>
        <v>5316.2425169999997</v>
      </c>
      <c r="U36" s="8">
        <f>FC_TRA_ROAD_P2W_E!U36+FC_TRA_ROAD_CAR_E!U36+FC_TRA_ROAD_BUS_E!U36+FC_TRA_ROAD_LCV_E!U36+FC_TRA_ROAD_HGV_E!U36</f>
        <v>5388.0818670000017</v>
      </c>
      <c r="V36" s="8">
        <f>FC_TRA_ROAD_P2W_E!V36+FC_TRA_ROAD_CAR_E!V36+FC_TRA_ROAD_BUS_E!V36+FC_TRA_ROAD_LCV_E!V36+FC_TRA_ROAD_HGV_E!V36</f>
        <v>5616.5309999999999</v>
      </c>
      <c r="W36" s="8">
        <f>FC_TRA_ROAD_P2W_E!W36+FC_TRA_ROAD_CAR_E!W36+FC_TRA_ROAD_BUS_E!W36+FC_TRA_ROAD_LCV_E!W36+FC_TRA_ROAD_HGV_E!W36</f>
        <v>5036.0108990399995</v>
      </c>
      <c r="X36" s="8">
        <f>FC_TRA_ROAD_P2W_E!X36+FC_TRA_ROAD_CAR_E!X36+FC_TRA_ROAD_BUS_E!X36+FC_TRA_ROAD_LCV_E!X36+FC_TRA_ROAD_HGV_E!X36</f>
        <v>5268.2190757200005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15227.150510880001</v>
      </c>
      <c r="D37" s="8">
        <f>FC_TRA_ROAD_P2W_E!D37+FC_TRA_ROAD_CAR_E!D37+FC_TRA_ROAD_BUS_E!D37+FC_TRA_ROAD_LCV_E!D37+FC_TRA_ROAD_HGV_E!D37</f>
        <v>14125.02396228</v>
      </c>
      <c r="E37" s="8">
        <f>FC_TRA_ROAD_P2W_E!E37+FC_TRA_ROAD_CAR_E!E37+FC_TRA_ROAD_BUS_E!E37+FC_TRA_ROAD_LCV_E!E37+FC_TRA_ROAD_HGV_E!E37</f>
        <v>12933.867980880004</v>
      </c>
      <c r="F37" s="8">
        <f>FC_TRA_ROAD_P2W_E!F37+FC_TRA_ROAD_CAR_E!F37+FC_TRA_ROAD_BUS_E!F37+FC_TRA_ROAD_LCV_E!F37+FC_TRA_ROAD_HGV_E!F37</f>
        <v>12353.639870880001</v>
      </c>
      <c r="G37" s="8">
        <f>FC_TRA_ROAD_P2W_E!G37+FC_TRA_ROAD_CAR_E!G37+FC_TRA_ROAD_BUS_E!G37+FC_TRA_ROAD_LCV_E!G37+FC_TRA_ROAD_HGV_E!G37</f>
        <v>12540.909039120002</v>
      </c>
      <c r="H37" s="8">
        <f>FC_TRA_ROAD_P2W_E!H37+FC_TRA_ROAD_CAR_E!H37+FC_TRA_ROAD_BUS_E!H37+FC_TRA_ROAD_LCV_E!H37+FC_TRA_ROAD_HGV_E!H37</f>
        <v>12104.970680879997</v>
      </c>
      <c r="I37" s="8">
        <f>FC_TRA_ROAD_P2W_E!I37+FC_TRA_ROAD_CAR_E!I37+FC_TRA_ROAD_BUS_E!I37+FC_TRA_ROAD_LCV_E!I37+FC_TRA_ROAD_HGV_E!I37</f>
        <v>12418.109494560003</v>
      </c>
      <c r="J37" s="8">
        <f>FC_TRA_ROAD_P2W_E!J37+FC_TRA_ROAD_CAR_E!J37+FC_TRA_ROAD_BUS_E!J37+FC_TRA_ROAD_LCV_E!J37+FC_TRA_ROAD_HGV_E!J37</f>
        <v>12399.689637719999</v>
      </c>
      <c r="K37" s="8">
        <f>FC_TRA_ROAD_P2W_E!K37+FC_TRA_ROAD_CAR_E!K37+FC_TRA_ROAD_BUS_E!K37+FC_TRA_ROAD_LCV_E!K37+FC_TRA_ROAD_HGV_E!K37</f>
        <v>12252.33003456</v>
      </c>
      <c r="L37" s="8">
        <f>FC_TRA_ROAD_P2W_E!L37+FC_TRA_ROAD_CAR_E!L37+FC_TRA_ROAD_BUS_E!L37+FC_TRA_ROAD_LCV_E!L37+FC_TRA_ROAD_HGV_E!L37</f>
        <v>12458.407499999998</v>
      </c>
      <c r="M37" s="8">
        <f>FC_TRA_ROAD_P2W_E!M37+FC_TRA_ROAD_CAR_E!M37+FC_TRA_ROAD_BUS_E!M37+FC_TRA_ROAD_LCV_E!M37+FC_TRA_ROAD_HGV_E!M37</f>
        <v>12311.838000000002</v>
      </c>
      <c r="N37" s="8">
        <f>FC_TRA_ROAD_P2W_E!N37+FC_TRA_ROAD_CAR_E!N37+FC_TRA_ROAD_BUS_E!N37+FC_TRA_ROAD_LCV_E!N37+FC_TRA_ROAD_HGV_E!N37</f>
        <v>11644.479000000001</v>
      </c>
      <c r="O37" s="8">
        <f>FC_TRA_ROAD_P2W_E!O37+FC_TRA_ROAD_CAR_E!O37+FC_TRA_ROAD_BUS_E!O37+FC_TRA_ROAD_LCV_E!O37+FC_TRA_ROAD_HGV_E!O37</f>
        <v>11145.519</v>
      </c>
      <c r="P37" s="8">
        <f>FC_TRA_ROAD_P2W_E!P37+FC_TRA_ROAD_CAR_E!P37+FC_TRA_ROAD_BUS_E!P37+FC_TRA_ROAD_LCV_E!P37+FC_TRA_ROAD_HGV_E!P37</f>
        <v>10618.4925</v>
      </c>
      <c r="Q37" s="8">
        <f>FC_TRA_ROAD_P2W_E!Q37+FC_TRA_ROAD_CAR_E!Q37+FC_TRA_ROAD_BUS_E!Q37+FC_TRA_ROAD_LCV_E!Q37+FC_TRA_ROAD_HGV_E!Q37</f>
        <v>10257.775604999999</v>
      </c>
      <c r="R37" s="8">
        <f>FC_TRA_ROAD_P2W_E!R37+FC_TRA_ROAD_CAR_E!R37+FC_TRA_ROAD_BUS_E!R37+FC_TRA_ROAD_LCV_E!R37+FC_TRA_ROAD_HGV_E!R37</f>
        <v>10602.484116840003</v>
      </c>
      <c r="S37" s="8">
        <f>FC_TRA_ROAD_P2W_E!S37+FC_TRA_ROAD_CAR_E!S37+FC_TRA_ROAD_BUS_E!S37+FC_TRA_ROAD_LCV_E!S37+FC_TRA_ROAD_HGV_E!S37</f>
        <v>11198.464144559999</v>
      </c>
      <c r="T37" s="8">
        <f>FC_TRA_ROAD_P2W_E!T37+FC_TRA_ROAD_CAR_E!T37+FC_TRA_ROAD_BUS_E!T37+FC_TRA_ROAD_LCV_E!T37+FC_TRA_ROAD_HGV_E!T37</f>
        <v>12240.958486680001</v>
      </c>
      <c r="U37" s="8">
        <f>FC_TRA_ROAD_P2W_E!U37+FC_TRA_ROAD_CAR_E!U37+FC_TRA_ROAD_BUS_E!U37+FC_TRA_ROAD_LCV_E!U37+FC_TRA_ROAD_HGV_E!U37</f>
        <v>12728.62203228</v>
      </c>
      <c r="V37" s="8">
        <f>FC_TRA_ROAD_P2W_E!V37+FC_TRA_ROAD_CAR_E!V37+FC_TRA_ROAD_BUS_E!V37+FC_TRA_ROAD_LCV_E!V37+FC_TRA_ROAD_HGV_E!V37</f>
        <v>13160.111413680002</v>
      </c>
      <c r="W37" s="8">
        <f>FC_TRA_ROAD_P2W_E!W37+FC_TRA_ROAD_CAR_E!W37+FC_TRA_ROAD_BUS_E!W37+FC_TRA_ROAD_LCV_E!W37+FC_TRA_ROAD_HGV_E!W37</f>
        <v>12264.225490439998</v>
      </c>
      <c r="X37" s="8">
        <f>FC_TRA_ROAD_P2W_E!X37+FC_TRA_ROAD_CAR_E!X37+FC_TRA_ROAD_BUS_E!X37+FC_TRA_ROAD_LCV_E!X37+FC_TRA_ROAD_HGV_E!X37</f>
        <v>13561.265773439993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10011.354481440001</v>
      </c>
      <c r="D43" s="8">
        <f>FC_TRA_ROAD_P2W_E!D43+FC_TRA_ROAD_CAR_E!D43+FC_TRA_ROAD_BUS_E!D43+FC_TRA_ROAD_LCV_E!D43+FC_TRA_ROAD_HGV_E!D43</f>
        <v>10441.504981440003</v>
      </c>
      <c r="E43" s="8">
        <f>FC_TRA_ROAD_P2W_E!E43+FC_TRA_ROAD_CAR_E!E43+FC_TRA_ROAD_BUS_E!E43+FC_TRA_ROAD_LCV_E!E43+FC_TRA_ROAD_HGV_E!E43</f>
        <v>10014.540929639999</v>
      </c>
      <c r="F43" s="8">
        <f>FC_TRA_ROAD_P2W_E!F43+FC_TRA_ROAD_CAR_E!F43+FC_TRA_ROAD_BUS_E!F43+FC_TRA_ROAD_LCV_E!F43+FC_TRA_ROAD_HGV_E!F43</f>
        <v>12193.970129640004</v>
      </c>
      <c r="G43" s="8">
        <f>FC_TRA_ROAD_P2W_E!G43+FC_TRA_ROAD_CAR_E!G43+FC_TRA_ROAD_BUS_E!G43+FC_TRA_ROAD_LCV_E!G43+FC_TRA_ROAD_HGV_E!G43</f>
        <v>14927.81544072</v>
      </c>
      <c r="H43" s="8">
        <f>FC_TRA_ROAD_P2W_E!H43+FC_TRA_ROAD_CAR_E!H43+FC_TRA_ROAD_BUS_E!H43+FC_TRA_ROAD_LCV_E!H43+FC_TRA_ROAD_HGV_E!H43</f>
        <v>17069.009129639999</v>
      </c>
      <c r="I43" s="8">
        <f>FC_TRA_ROAD_P2W_E!I43+FC_TRA_ROAD_CAR_E!I43+FC_TRA_ROAD_BUS_E!I43+FC_TRA_ROAD_LCV_E!I43+FC_TRA_ROAD_HGV_E!I43</f>
        <v>19962.169381439999</v>
      </c>
      <c r="J43" s="8">
        <f>FC_TRA_ROAD_P2W_E!J43+FC_TRA_ROAD_CAR_E!J43+FC_TRA_ROAD_BUS_E!J43+FC_TRA_ROAD_LCV_E!J43+FC_TRA_ROAD_HGV_E!J43</f>
        <v>24005.58408144</v>
      </c>
      <c r="K43" s="8">
        <f>FC_TRA_ROAD_P2W_E!K43+FC_TRA_ROAD_CAR_E!K43+FC_TRA_ROAD_BUS_E!K43+FC_TRA_ROAD_LCV_E!K43+FC_TRA_ROAD_HGV_E!K43</f>
        <v>26185.013281439999</v>
      </c>
      <c r="L43" s="8">
        <f>FC_TRA_ROAD_P2W_E!L43+FC_TRA_ROAD_CAR_E!L43+FC_TRA_ROAD_BUS_E!L43+FC_TRA_ROAD_LCV_E!L43+FC_TRA_ROAD_HGV_E!L43</f>
        <v>27118.495619280002</v>
      </c>
      <c r="M43" s="8">
        <f>FC_TRA_ROAD_P2W_E!M43+FC_TRA_ROAD_CAR_E!M43+FC_TRA_ROAD_BUS_E!M43+FC_TRA_ROAD_LCV_E!M43+FC_TRA_ROAD_HGV_E!M43</f>
        <v>29848.954678919996</v>
      </c>
      <c r="N43" s="8">
        <f>FC_TRA_ROAD_P2W_E!N43+FC_TRA_ROAD_CAR_E!N43+FC_TRA_ROAD_BUS_E!N43+FC_TRA_ROAD_LCV_E!N43+FC_TRA_ROAD_HGV_E!N43</f>
        <v>31263.91640892002</v>
      </c>
      <c r="O43" s="8">
        <f>FC_TRA_ROAD_P2W_E!O43+FC_TRA_ROAD_CAR_E!O43+FC_TRA_ROAD_BUS_E!O43+FC_TRA_ROAD_LCV_E!O43+FC_TRA_ROAD_HGV_E!O43</f>
        <v>29784.78396036</v>
      </c>
      <c r="P43" s="8">
        <f>FC_TRA_ROAD_P2W_E!P43+FC_TRA_ROAD_CAR_E!P43+FC_TRA_ROAD_BUS_E!P43+FC_TRA_ROAD_LCV_E!P43+FC_TRA_ROAD_HGV_E!P43</f>
        <v>27375.177959999997</v>
      </c>
      <c r="Q43" s="8">
        <f>FC_TRA_ROAD_P2W_E!Q43+FC_TRA_ROAD_CAR_E!Q43+FC_TRA_ROAD_BUS_E!Q43+FC_TRA_ROAD_LCV_E!Q43+FC_TRA_ROAD_HGV_E!Q43</f>
        <v>28100.305799280002</v>
      </c>
      <c r="R43" s="8">
        <f>FC_TRA_ROAD_P2W_E!R43+FC_TRA_ROAD_CAR_E!R43+FC_TRA_ROAD_BUS_E!R43+FC_TRA_ROAD_LCV_E!R43+FC_TRA_ROAD_HGV_E!R43</f>
        <v>30187.006288920002</v>
      </c>
      <c r="S43" s="8">
        <f>FC_TRA_ROAD_P2W_E!S43+FC_TRA_ROAD_CAR_E!S43+FC_TRA_ROAD_BUS_E!S43+FC_TRA_ROAD_LCV_E!S43+FC_TRA_ROAD_HGV_E!S43</f>
        <v>35884.110511080013</v>
      </c>
      <c r="T43" s="8">
        <f>FC_TRA_ROAD_P2W_E!T43+FC_TRA_ROAD_CAR_E!T43+FC_TRA_ROAD_BUS_E!T43+FC_TRA_ROAD_LCV_E!T43+FC_TRA_ROAD_HGV_E!T43</f>
        <v>42836.884730640013</v>
      </c>
      <c r="U43" s="8">
        <f>FC_TRA_ROAD_P2W_E!U43+FC_TRA_ROAD_CAR_E!U43+FC_TRA_ROAD_BUS_E!U43+FC_TRA_ROAD_LCV_E!U43+FC_TRA_ROAD_HGV_E!U43</f>
        <v>43903.995955559978</v>
      </c>
      <c r="V43" s="8">
        <f>FC_TRA_ROAD_P2W_E!V43+FC_TRA_ROAD_CAR_E!V43+FC_TRA_ROAD_BUS_E!V43+FC_TRA_ROAD_LCV_E!V43+FC_TRA_ROAD_HGV_E!V43</f>
        <v>44338.801417559996</v>
      </c>
      <c r="W43" s="8">
        <f>FC_TRA_ROAD_P2W_E!W43+FC_TRA_ROAD_CAR_E!W43+FC_TRA_ROAD_BUS_E!W43+FC_TRA_ROAD_LCV_E!W43+FC_TRA_ROAD_HGV_E!W43</f>
        <v>43063.82279784001</v>
      </c>
      <c r="X43" s="8">
        <f>FC_TRA_ROAD_P2W_E!X43+FC_TRA_ROAD_CAR_E!X43+FC_TRA_ROAD_BUS_E!X43+FC_TRA_ROAD_LCV_E!X43+FC_TRA_ROAD_HGV_E!X43</f>
        <v>46619.507385360004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37.514069999999997</v>
      </c>
      <c r="S51" s="27">
        <f>FC_TRA_ROAD_P2W_E!S51+FC_TRA_ROAD_CAR_E!S51+FC_TRA_ROAD_BUS_E!S51+FC_TRA_ROAD_LCV_E!S51+FC_TRA_ROAD_HGV_E!S51</f>
        <v>34.282710000000016</v>
      </c>
      <c r="T51" s="27">
        <f>FC_TRA_ROAD_P2W_E!T51+FC_TRA_ROAD_CAR_E!T51+FC_TRA_ROAD_BUS_E!T51+FC_TRA_ROAD_LCV_E!T51+FC_TRA_ROAD_HGV_E!T51</f>
        <v>26.147963160000003</v>
      </c>
      <c r="U51" s="27">
        <f>FC_TRA_ROAD_P2W_E!U51+FC_TRA_ROAD_CAR_E!U51+FC_TRA_ROAD_BUS_E!U51+FC_TRA_ROAD_LCV_E!U51+FC_TRA_ROAD_HGV_E!U51</f>
        <v>29.992675680000001</v>
      </c>
      <c r="V51" s="27">
        <f>FC_TRA_ROAD_P2W_E!V51+FC_TRA_ROAD_CAR_E!V51+FC_TRA_ROAD_BUS_E!V51+FC_TRA_ROAD_LCV_E!V51+FC_TRA_ROAD_HGV_E!V51</f>
        <v>40.300512119999993</v>
      </c>
      <c r="W51" s="27">
        <f>FC_TRA_ROAD_P2W_E!W51+FC_TRA_ROAD_CAR_E!W51+FC_TRA_ROAD_BUS_E!W51+FC_TRA_ROAD_LCV_E!W51+FC_TRA_ROAD_HGV_E!W51</f>
        <v>45.821290680000004</v>
      </c>
      <c r="X51" s="27">
        <f>FC_TRA_ROAD_P2W_E!X51+FC_TRA_ROAD_CAR_E!X51+FC_TRA_ROAD_BUS_E!X51+FC_TRA_ROAD_LCV_E!X51+FC_TRA_ROAD_HGV_E!X51</f>
        <v>65.27448179999999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84.110399999999998</v>
      </c>
      <c r="G61" s="49">
        <f t="shared" si="29"/>
        <v>40.143599999999999</v>
      </c>
      <c r="H61" s="49">
        <f t="shared" si="29"/>
        <v>147.21690383999999</v>
      </c>
      <c r="I61" s="49">
        <f t="shared" si="29"/>
        <v>268.53799967999998</v>
      </c>
      <c r="J61" s="49">
        <f t="shared" si="29"/>
        <v>286.64008704000003</v>
      </c>
      <c r="K61" s="49">
        <f t="shared" si="29"/>
        <v>1295.5580985600002</v>
      </c>
      <c r="L61" s="49">
        <f t="shared" si="29"/>
        <v>1884.9334348799998</v>
      </c>
      <c r="M61" s="49">
        <f t="shared" si="29"/>
        <v>2571.2676719999999</v>
      </c>
      <c r="N61" s="49">
        <f t="shared" si="29"/>
        <v>2713.8771100800004</v>
      </c>
      <c r="O61" s="49">
        <f t="shared" si="29"/>
        <v>2393.1881135999993</v>
      </c>
      <c r="P61" s="49">
        <f t="shared" si="29"/>
        <v>2215.8711561600003</v>
      </c>
      <c r="Q61" s="49">
        <f t="shared" si="29"/>
        <v>2090.89737504</v>
      </c>
      <c r="R61" s="49">
        <f t="shared" si="29"/>
        <v>1936.9261512</v>
      </c>
      <c r="S61" s="49">
        <f t="shared" si="29"/>
        <v>1355.9017032000004</v>
      </c>
      <c r="T61" s="49">
        <f t="shared" si="29"/>
        <v>1793.0392545599998</v>
      </c>
      <c r="U61" s="49">
        <f t="shared" si="29"/>
        <v>2704.59896832</v>
      </c>
      <c r="V61" s="49">
        <f t="shared" si="29"/>
        <v>3038.6681452799999</v>
      </c>
      <c r="W61" s="49">
        <f t="shared" si="29"/>
        <v>3081.4359897600002</v>
      </c>
      <c r="X61" s="49">
        <f t="shared" si="29"/>
        <v>3319.0386940799999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84.110399999999998</v>
      </c>
      <c r="G67" s="52">
        <f>FC_TRA_ROAD_P2W_E!G67+FC_TRA_ROAD_CAR_E!G67+FC_TRA_ROAD_BUS_E!G67+FC_TRA_ROAD_LCV_E!G67+FC_TRA_ROAD_HGV_E!G67</f>
        <v>40.143599999999999</v>
      </c>
      <c r="H67" s="52">
        <f>FC_TRA_ROAD_P2W_E!H67+FC_TRA_ROAD_CAR_E!H67+FC_TRA_ROAD_BUS_E!H67+FC_TRA_ROAD_LCV_E!H67+FC_TRA_ROAD_HGV_E!H67</f>
        <v>101.31479999999999</v>
      </c>
      <c r="I67" s="52">
        <f>FC_TRA_ROAD_P2W_E!I67+FC_TRA_ROAD_CAR_E!I67+FC_TRA_ROAD_BUS_E!I67+FC_TRA_ROAD_LCV_E!I67+FC_TRA_ROAD_HGV_E!I67</f>
        <v>164.39760000000001</v>
      </c>
      <c r="J67" s="52">
        <f>FC_TRA_ROAD_P2W_E!J67+FC_TRA_ROAD_CAR_E!J67+FC_TRA_ROAD_BUS_E!J67+FC_TRA_ROAD_LCV_E!J67+FC_TRA_ROAD_HGV_E!J67</f>
        <v>214.09920000000002</v>
      </c>
      <c r="K67" s="52">
        <f>FC_TRA_ROAD_P2W_E!K67+FC_TRA_ROAD_CAR_E!K67+FC_TRA_ROAD_BUS_E!K67+FC_TRA_ROAD_LCV_E!K67+FC_TRA_ROAD_HGV_E!K67</f>
        <v>378.49680000000001</v>
      </c>
      <c r="L67" s="52">
        <f>FC_TRA_ROAD_P2W_E!L67+FC_TRA_ROAD_CAR_E!L67+FC_TRA_ROAD_BUS_E!L67+FC_TRA_ROAD_LCV_E!L67+FC_TRA_ROAD_HGV_E!L67</f>
        <v>499.05503999999985</v>
      </c>
      <c r="M67" s="52">
        <f>FC_TRA_ROAD_P2W_E!M67+FC_TRA_ROAD_CAR_E!M67+FC_TRA_ROAD_BUS_E!M67+FC_TRA_ROAD_LCV_E!M67+FC_TRA_ROAD_HGV_E!M67</f>
        <v>502.83567504000013</v>
      </c>
      <c r="N67" s="52">
        <f>FC_TRA_ROAD_P2W_E!N67+FC_TRA_ROAD_CAR_E!N67+FC_TRA_ROAD_BUS_E!N67+FC_TRA_ROAD_LCV_E!N67+FC_TRA_ROAD_HGV_E!N67</f>
        <v>476.37072000000018</v>
      </c>
      <c r="O67" s="52">
        <f>FC_TRA_ROAD_P2W_E!O67+FC_TRA_ROAD_CAR_E!O67+FC_TRA_ROAD_BUS_E!O67+FC_TRA_ROAD_LCV_E!O67+FC_TRA_ROAD_HGV_E!O67</f>
        <v>410.20820496000005</v>
      </c>
      <c r="P67" s="52">
        <f>FC_TRA_ROAD_P2W_E!P67+FC_TRA_ROAD_CAR_E!P67+FC_TRA_ROAD_BUS_E!P67+FC_TRA_ROAD_LCV_E!P67+FC_TRA_ROAD_HGV_E!P67</f>
        <v>427.2214449600001</v>
      </c>
      <c r="Q67" s="52">
        <f>FC_TRA_ROAD_P2W_E!Q67+FC_TRA_ROAD_CAR_E!Q67+FC_TRA_ROAD_BUS_E!Q67+FC_TRA_ROAD_LCV_E!Q67+FC_TRA_ROAD_HGV_E!Q67</f>
        <v>393.78959999999995</v>
      </c>
      <c r="R67" s="52">
        <f>FC_TRA_ROAD_P2W_E!R67+FC_TRA_ROAD_CAR_E!R67+FC_TRA_ROAD_BUS_E!R67+FC_TRA_ROAD_LCV_E!R67+FC_TRA_ROAD_HGV_E!R67</f>
        <v>454.96079999999995</v>
      </c>
      <c r="S67" s="52">
        <f>FC_TRA_ROAD_P2W_E!S67+FC_TRA_ROAD_CAR_E!S67+FC_TRA_ROAD_BUS_E!S67+FC_TRA_ROAD_LCV_E!S67+FC_TRA_ROAD_HGV_E!S67</f>
        <v>497.01600000000019</v>
      </c>
      <c r="T67" s="52">
        <f>FC_TRA_ROAD_P2W_E!T67+FC_TRA_ROAD_CAR_E!T67+FC_TRA_ROAD_BUS_E!T67+FC_TRA_ROAD_LCV_E!T67+FC_TRA_ROAD_HGV_E!T67</f>
        <v>522.18234143999996</v>
      </c>
      <c r="U67" s="52">
        <f>FC_TRA_ROAD_P2W_E!U67+FC_TRA_ROAD_CAR_E!U67+FC_TRA_ROAD_BUS_E!U67+FC_TRA_ROAD_LCV_E!U67+FC_TRA_ROAD_HGV_E!U67</f>
        <v>512.33938559999967</v>
      </c>
      <c r="V67" s="52">
        <f>FC_TRA_ROAD_P2W_E!V67+FC_TRA_ROAD_CAR_E!V67+FC_TRA_ROAD_BUS_E!V67+FC_TRA_ROAD_LCV_E!V67+FC_TRA_ROAD_HGV_E!V67</f>
        <v>555.2586288</v>
      </c>
      <c r="W67" s="52">
        <f>FC_TRA_ROAD_P2W_E!W67+FC_TRA_ROAD_CAR_E!W67+FC_TRA_ROAD_BUS_E!W67+FC_TRA_ROAD_LCV_E!W67+FC_TRA_ROAD_HGV_E!W67</f>
        <v>542.50647263999986</v>
      </c>
      <c r="X67" s="52">
        <f>FC_TRA_ROAD_P2W_E!X67+FC_TRA_ROAD_CAR_E!X67+FC_TRA_ROAD_BUS_E!X67+FC_TRA_ROAD_LCV_E!X67+FC_TRA_ROAD_HGV_E!X67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6.6080188799999995</v>
      </c>
      <c r="I68" s="52">
        <f>FC_TRA_ROAD_P2W_E!I68+FC_TRA_ROAD_CAR_E!I68+FC_TRA_ROAD_BUS_E!I68+FC_TRA_ROAD_LCV_E!I68+FC_TRA_ROAD_HGV_E!I68</f>
        <v>17.69351472</v>
      </c>
      <c r="J68" s="52">
        <f>FC_TRA_ROAD_P2W_E!J68+FC_TRA_ROAD_CAR_E!J68+FC_TRA_ROAD_BUS_E!J68+FC_TRA_ROAD_LCV_E!J68+FC_TRA_ROAD_HGV_E!J68</f>
        <v>7.0510003199999991</v>
      </c>
      <c r="K68" s="52">
        <f>FC_TRA_ROAD_P2W_E!K68+FC_TRA_ROAD_CAR_E!K68+FC_TRA_ROAD_BUS_E!K68+FC_TRA_ROAD_LCV_E!K68+FC_TRA_ROAD_HGV_E!K68</f>
        <v>15.918785280000002</v>
      </c>
      <c r="L68" s="52">
        <f>FC_TRA_ROAD_P2W_E!L68+FC_TRA_ROAD_CAR_E!L68+FC_TRA_ROAD_BUS_E!L68+FC_TRA_ROAD_LCV_E!L68+FC_TRA_ROAD_HGV_E!L68</f>
        <v>238.57863983999999</v>
      </c>
      <c r="M68" s="52">
        <f>FC_TRA_ROAD_P2W_E!M68+FC_TRA_ROAD_CAR_E!M68+FC_TRA_ROAD_BUS_E!M68+FC_TRA_ROAD_LCV_E!M68+FC_TRA_ROAD_HGV_E!M68</f>
        <v>627.51048192000007</v>
      </c>
      <c r="N68" s="52">
        <f>FC_TRA_ROAD_P2W_E!N68+FC_TRA_ROAD_CAR_E!N68+FC_TRA_ROAD_BUS_E!N68+FC_TRA_ROAD_LCV_E!N68+FC_TRA_ROAD_HGV_E!N68</f>
        <v>649.77399504000016</v>
      </c>
      <c r="O68" s="52">
        <f>FC_TRA_ROAD_P2W_E!O68+FC_TRA_ROAD_CAR_E!O68+FC_TRA_ROAD_BUS_E!O68+FC_TRA_ROAD_LCV_E!O68+FC_TRA_ROAD_HGV_E!O68</f>
        <v>98.906948639999968</v>
      </c>
      <c r="P68" s="52">
        <f>FC_TRA_ROAD_P2W_E!P68+FC_TRA_ROAD_CAR_E!P68+FC_TRA_ROAD_BUS_E!P68+FC_TRA_ROAD_LCV_E!P68+FC_TRA_ROAD_HGV_E!P68</f>
        <v>16.327357920000001</v>
      </c>
      <c r="Q68" s="52">
        <f>FC_TRA_ROAD_P2W_E!Q68+FC_TRA_ROAD_CAR_E!Q68+FC_TRA_ROAD_BUS_E!Q68+FC_TRA_ROAD_LCV_E!Q68+FC_TRA_ROAD_HGV_E!Q68</f>
        <v>25.803031679999997</v>
      </c>
      <c r="R68" s="52">
        <f>FC_TRA_ROAD_P2W_E!R68+FC_TRA_ROAD_CAR_E!R68+FC_TRA_ROAD_BUS_E!R68+FC_TRA_ROAD_LCV_E!R68+FC_TRA_ROAD_HGV_E!R68</f>
        <v>4.5108662399999995</v>
      </c>
      <c r="S68" s="52">
        <f>FC_TRA_ROAD_P2W_E!S68+FC_TRA_ROAD_CAR_E!S68+FC_TRA_ROAD_BUS_E!S68+FC_TRA_ROAD_LCV_E!S68+FC_TRA_ROAD_HGV_E!S68</f>
        <v>12.754959840000001</v>
      </c>
      <c r="T68" s="52">
        <f>FC_TRA_ROAD_P2W_E!T68+FC_TRA_ROAD_CAR_E!T68+FC_TRA_ROAD_BUS_E!T68+FC_TRA_ROAD_LCV_E!T68+FC_TRA_ROAD_HGV_E!T68</f>
        <v>0.13610592000000002</v>
      </c>
      <c r="U68" s="52">
        <f>FC_TRA_ROAD_P2W_E!U68+FC_TRA_ROAD_CAR_E!U68+FC_TRA_ROAD_BUS_E!U68+FC_TRA_ROAD_LCV_E!U68+FC_TRA_ROAD_HGV_E!U68</f>
        <v>2.4101452799999996</v>
      </c>
      <c r="V68" s="52">
        <f>FC_TRA_ROAD_P2W_E!V68+FC_TRA_ROAD_CAR_E!V68+FC_TRA_ROAD_BUS_E!V68+FC_TRA_ROAD_LCV_E!V68+FC_TRA_ROAD_HGV_E!V68</f>
        <v>120.05357760000001</v>
      </c>
      <c r="W68" s="52">
        <f>FC_TRA_ROAD_P2W_E!W68+FC_TRA_ROAD_CAR_E!W68+FC_TRA_ROAD_BUS_E!W68+FC_TRA_ROAD_LCV_E!W68+FC_TRA_ROAD_HGV_E!W68</f>
        <v>57.460911839999994</v>
      </c>
      <c r="X68" s="52">
        <f>FC_TRA_ROAD_P2W_E!X68+FC_TRA_ROAD_CAR_E!X68+FC_TRA_ROAD_BUS_E!X68+FC_TRA_ROAD_LCV_E!X68+FC_TRA_ROAD_HGV_E!X68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39.294084960000006</v>
      </c>
      <c r="I69" s="52">
        <f>FC_TRA_ROAD_P2W_E!I69+FC_TRA_ROAD_CAR_E!I69+FC_TRA_ROAD_BUS_E!I69+FC_TRA_ROAD_LCV_E!I69+FC_TRA_ROAD_HGV_E!I69</f>
        <v>86.446884959999963</v>
      </c>
      <c r="J69" s="52">
        <f>FC_TRA_ROAD_P2W_E!J69+FC_TRA_ROAD_CAR_E!J69+FC_TRA_ROAD_BUS_E!J69+FC_TRA_ROAD_LCV_E!J69+FC_TRA_ROAD_HGV_E!J69</f>
        <v>65.489886719999987</v>
      </c>
      <c r="K69" s="52">
        <f>FC_TRA_ROAD_P2W_E!K69+FC_TRA_ROAD_CAR_E!K69+FC_TRA_ROAD_BUS_E!K69+FC_TRA_ROAD_LCV_E!K69+FC_TRA_ROAD_HGV_E!K69</f>
        <v>901.14251328000023</v>
      </c>
      <c r="L69" s="52">
        <f>FC_TRA_ROAD_P2W_E!L69+FC_TRA_ROAD_CAR_E!L69+FC_TRA_ROAD_BUS_E!L69+FC_TRA_ROAD_LCV_E!L69+FC_TRA_ROAD_HGV_E!L69</f>
        <v>1147.29975504</v>
      </c>
      <c r="M69" s="52">
        <f>FC_TRA_ROAD_P2W_E!M69+FC_TRA_ROAD_CAR_E!M69+FC_TRA_ROAD_BUS_E!M69+FC_TRA_ROAD_LCV_E!M69+FC_TRA_ROAD_HGV_E!M69</f>
        <v>1440.92151504</v>
      </c>
      <c r="N69" s="52">
        <f>FC_TRA_ROAD_P2W_E!N69+FC_TRA_ROAD_CAR_E!N69+FC_TRA_ROAD_BUS_E!N69+FC_TRA_ROAD_LCV_E!N69+FC_TRA_ROAD_HGV_E!N69</f>
        <v>1587.73239504</v>
      </c>
      <c r="O69" s="52">
        <f>FC_TRA_ROAD_P2W_E!O69+FC_TRA_ROAD_CAR_E!O69+FC_TRA_ROAD_BUS_E!O69+FC_TRA_ROAD_LCV_E!O69+FC_TRA_ROAD_HGV_E!O69</f>
        <v>1884.0729599999995</v>
      </c>
      <c r="P69" s="52">
        <f>FC_TRA_ROAD_P2W_E!P69+FC_TRA_ROAD_CAR_E!P69+FC_TRA_ROAD_BUS_E!P69+FC_TRA_ROAD_LCV_E!P69+FC_TRA_ROAD_HGV_E!P69</f>
        <v>1772.3223532800002</v>
      </c>
      <c r="Q69" s="52">
        <f>FC_TRA_ROAD_P2W_E!Q69+FC_TRA_ROAD_CAR_E!Q69+FC_TRA_ROAD_BUS_E!Q69+FC_TRA_ROAD_LCV_E!Q69+FC_TRA_ROAD_HGV_E!Q69</f>
        <v>1671.30474336</v>
      </c>
      <c r="R69" s="52">
        <f>FC_TRA_ROAD_P2W_E!R69+FC_TRA_ROAD_CAR_E!R69+FC_TRA_ROAD_BUS_E!R69+FC_TRA_ROAD_LCV_E!R69+FC_TRA_ROAD_HGV_E!R69</f>
        <v>1477.4544849600002</v>
      </c>
      <c r="S69" s="52">
        <f>FC_TRA_ROAD_P2W_E!S69+FC_TRA_ROAD_CAR_E!S69+FC_TRA_ROAD_BUS_E!S69+FC_TRA_ROAD_LCV_E!S69+FC_TRA_ROAD_HGV_E!S69</f>
        <v>846.13074336000022</v>
      </c>
      <c r="T69" s="52">
        <f>FC_TRA_ROAD_P2W_E!T69+FC_TRA_ROAD_CAR_E!T69+FC_TRA_ROAD_BUS_E!T69+FC_TRA_ROAD_LCV_E!T69+FC_TRA_ROAD_HGV_E!T69</f>
        <v>1270.7208071999999</v>
      </c>
      <c r="U69" s="52">
        <f>FC_TRA_ROAD_P2W_E!U69+FC_TRA_ROAD_CAR_E!U69+FC_TRA_ROAD_BUS_E!U69+FC_TRA_ROAD_LCV_E!U69+FC_TRA_ROAD_HGV_E!U69</f>
        <v>2189.8494374400002</v>
      </c>
      <c r="V69" s="52">
        <f>FC_TRA_ROAD_P2W_E!V69+FC_TRA_ROAD_CAR_E!V69+FC_TRA_ROAD_BUS_E!V69+FC_TRA_ROAD_LCV_E!V69+FC_TRA_ROAD_HGV_E!V69</f>
        <v>2363.3559388799999</v>
      </c>
      <c r="W69" s="52">
        <f>FC_TRA_ROAD_P2W_E!W69+FC_TRA_ROAD_CAR_E!W69+FC_TRA_ROAD_BUS_E!W69+FC_TRA_ROAD_LCV_E!W69+FC_TRA_ROAD_HGV_E!W69</f>
        <v>2481.4686052800002</v>
      </c>
      <c r="X69" s="52">
        <f>FC_TRA_ROAD_P2W_E!X69+FC_TRA_ROAD_CAR_E!X69+FC_TRA_ROAD_BUS_E!X69+FC_TRA_ROAD_LCV_E!X69+FC_TRA_ROAD_HGV_E!X69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301.30108452857883</v>
      </c>
      <c r="D2" s="21">
        <f t="shared" ref="D2:X2" si="0">SUM(D3,D17,D22,D25,D26,D51,D52)</f>
        <v>268.33936654017617</v>
      </c>
      <c r="E2" s="21">
        <f t="shared" si="0"/>
        <v>252.06758469170475</v>
      </c>
      <c r="F2" s="21">
        <f t="shared" si="0"/>
        <v>230.53164216243343</v>
      </c>
      <c r="G2" s="21">
        <f t="shared" si="0"/>
        <v>219.89804901410128</v>
      </c>
      <c r="H2" s="21">
        <f t="shared" si="0"/>
        <v>223.79493019121631</v>
      </c>
      <c r="I2" s="21">
        <f t="shared" si="0"/>
        <v>233.56435085803778</v>
      </c>
      <c r="J2" s="21">
        <f t="shared" si="0"/>
        <v>248.50592265035263</v>
      </c>
      <c r="K2" s="21">
        <f t="shared" si="0"/>
        <v>254.24121567748972</v>
      </c>
      <c r="L2" s="21">
        <f t="shared" si="0"/>
        <v>258.63914617732365</v>
      </c>
      <c r="M2" s="21">
        <f t="shared" si="0"/>
        <v>274.53356078594919</v>
      </c>
      <c r="N2" s="21">
        <f t="shared" si="0"/>
        <v>269.75727719111563</v>
      </c>
      <c r="O2" s="21">
        <f t="shared" si="0"/>
        <v>269.77690110317951</v>
      </c>
      <c r="P2" s="21">
        <f t="shared" si="0"/>
        <v>259.48753010853591</v>
      </c>
      <c r="Q2" s="21">
        <f t="shared" si="0"/>
        <v>260.21314826649063</v>
      </c>
      <c r="R2" s="21">
        <f t="shared" si="0"/>
        <v>267.1982477853702</v>
      </c>
      <c r="S2" s="21">
        <f t="shared" si="0"/>
        <v>282.00354471610626</v>
      </c>
      <c r="T2" s="21">
        <f t="shared" si="0"/>
        <v>265.75128715654614</v>
      </c>
      <c r="U2" s="21">
        <f t="shared" si="0"/>
        <v>254.13751003210083</v>
      </c>
      <c r="V2" s="21">
        <f t="shared" si="0"/>
        <v>269.68134086743754</v>
      </c>
      <c r="W2" s="21">
        <f t="shared" si="0"/>
        <v>241.47673010363624</v>
      </c>
      <c r="X2" s="21">
        <f t="shared" si="0"/>
        <v>239.6682492933715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301.30108452857883</v>
      </c>
      <c r="D26" s="27">
        <f t="shared" si="11"/>
        <v>268.33936654017617</v>
      </c>
      <c r="E26" s="27">
        <f t="shared" si="11"/>
        <v>252.06758469170475</v>
      </c>
      <c r="F26" s="27">
        <f t="shared" si="11"/>
        <v>230.53164216243343</v>
      </c>
      <c r="G26" s="27">
        <f t="shared" si="11"/>
        <v>219.89804901410128</v>
      </c>
      <c r="H26" s="27">
        <f t="shared" si="11"/>
        <v>223.79493019121631</v>
      </c>
      <c r="I26" s="27">
        <f t="shared" si="11"/>
        <v>233.56435085803778</v>
      </c>
      <c r="J26" s="27">
        <f t="shared" si="11"/>
        <v>248.50592265035263</v>
      </c>
      <c r="K26" s="27">
        <f t="shared" si="11"/>
        <v>254.24121567748972</v>
      </c>
      <c r="L26" s="27">
        <f t="shared" si="11"/>
        <v>258.63914617732365</v>
      </c>
      <c r="M26" s="27">
        <f t="shared" si="11"/>
        <v>274.53356078594919</v>
      </c>
      <c r="N26" s="27">
        <f t="shared" si="11"/>
        <v>269.75727719111563</v>
      </c>
      <c r="O26" s="27">
        <f t="shared" si="11"/>
        <v>269.77690110317951</v>
      </c>
      <c r="P26" s="27">
        <f t="shared" si="11"/>
        <v>259.48753010853591</v>
      </c>
      <c r="Q26" s="27">
        <f t="shared" si="11"/>
        <v>260.21314826649063</v>
      </c>
      <c r="R26" s="27">
        <f t="shared" si="11"/>
        <v>267.1982477853702</v>
      </c>
      <c r="S26" s="27">
        <f t="shared" si="11"/>
        <v>282.00354471610626</v>
      </c>
      <c r="T26" s="27">
        <f t="shared" si="11"/>
        <v>265.75128715654614</v>
      </c>
      <c r="U26" s="27">
        <f t="shared" si="11"/>
        <v>254.13751003210083</v>
      </c>
      <c r="V26" s="27">
        <f t="shared" si="11"/>
        <v>269.68134086743754</v>
      </c>
      <c r="W26" s="27">
        <f t="shared" si="11"/>
        <v>241.47673010363624</v>
      </c>
      <c r="X26" s="27">
        <f t="shared" si="11"/>
        <v>239.6682492933715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301.30108452857883</v>
      </c>
      <c r="D33" s="19">
        <f t="shared" si="13"/>
        <v>268.33936654017617</v>
      </c>
      <c r="E33" s="19">
        <f t="shared" si="13"/>
        <v>252.06758469170475</v>
      </c>
      <c r="F33" s="19">
        <f t="shared" si="13"/>
        <v>230.53164216243343</v>
      </c>
      <c r="G33" s="19">
        <f t="shared" si="13"/>
        <v>219.89804901410128</v>
      </c>
      <c r="H33" s="19">
        <f t="shared" si="13"/>
        <v>223.79493019121631</v>
      </c>
      <c r="I33" s="19">
        <f t="shared" si="13"/>
        <v>233.56435085803778</v>
      </c>
      <c r="J33" s="19">
        <f t="shared" si="13"/>
        <v>248.50592265035263</v>
      </c>
      <c r="K33" s="19">
        <f t="shared" si="13"/>
        <v>254.24121567748972</v>
      </c>
      <c r="L33" s="19">
        <f t="shared" si="13"/>
        <v>258.63914617732365</v>
      </c>
      <c r="M33" s="19">
        <f t="shared" si="13"/>
        <v>274.53356078594919</v>
      </c>
      <c r="N33" s="19">
        <f t="shared" si="13"/>
        <v>269.75727719111563</v>
      </c>
      <c r="O33" s="19">
        <f t="shared" si="13"/>
        <v>269.77690110317951</v>
      </c>
      <c r="P33" s="19">
        <f t="shared" si="13"/>
        <v>259.48753010853591</v>
      </c>
      <c r="Q33" s="19">
        <f t="shared" si="13"/>
        <v>260.21314826649063</v>
      </c>
      <c r="R33" s="19">
        <f t="shared" si="13"/>
        <v>267.1982477853702</v>
      </c>
      <c r="S33" s="19">
        <f t="shared" si="13"/>
        <v>282.00354471610626</v>
      </c>
      <c r="T33" s="19">
        <f t="shared" si="13"/>
        <v>265.75128715654614</v>
      </c>
      <c r="U33" s="19">
        <f t="shared" si="13"/>
        <v>254.13751003210083</v>
      </c>
      <c r="V33" s="19">
        <f t="shared" si="13"/>
        <v>269.68134086743754</v>
      </c>
      <c r="W33" s="19">
        <f t="shared" si="13"/>
        <v>241.47673010363624</v>
      </c>
      <c r="X33" s="19">
        <f t="shared" si="13"/>
        <v>239.6682492933715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301.30108452857883</v>
      </c>
      <c r="D37" s="8">
        <v>268.33936654017617</v>
      </c>
      <c r="E37" s="8">
        <v>252.06758469170475</v>
      </c>
      <c r="F37" s="8">
        <v>230.53164216243343</v>
      </c>
      <c r="G37" s="8">
        <v>219.89804901410128</v>
      </c>
      <c r="H37" s="8">
        <v>223.79493019121631</v>
      </c>
      <c r="I37" s="8">
        <v>233.56435085803778</v>
      </c>
      <c r="J37" s="8">
        <v>248.50592265035263</v>
      </c>
      <c r="K37" s="8">
        <v>254.24121567748972</v>
      </c>
      <c r="L37" s="8">
        <v>258.63914617732365</v>
      </c>
      <c r="M37" s="8">
        <v>274.53356078594919</v>
      </c>
      <c r="N37" s="8">
        <v>269.75727719111563</v>
      </c>
      <c r="O37" s="8">
        <v>269.77690110317951</v>
      </c>
      <c r="P37" s="8">
        <v>259.48753010853591</v>
      </c>
      <c r="Q37" s="8">
        <v>260.21314826649063</v>
      </c>
      <c r="R37" s="8">
        <v>267.1982477853702</v>
      </c>
      <c r="S37" s="8">
        <v>282.00354471610626</v>
      </c>
      <c r="T37" s="8">
        <v>265.75128715654614</v>
      </c>
      <c r="U37" s="8">
        <v>254.13751003210083</v>
      </c>
      <c r="V37" s="8">
        <v>269.68134086743754</v>
      </c>
      <c r="W37" s="8">
        <v>241.47673010363624</v>
      </c>
      <c r="X37" s="8">
        <v>239.6682492933715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1.5695866835689054</v>
      </c>
      <c r="G61" s="49">
        <f t="shared" si="15"/>
        <v>0.70389628796971981</v>
      </c>
      <c r="H61" s="49">
        <f t="shared" si="15"/>
        <v>1.8730932268304115</v>
      </c>
      <c r="I61" s="49">
        <f t="shared" si="15"/>
        <v>3.09205026283913</v>
      </c>
      <c r="J61" s="49">
        <f t="shared" si="15"/>
        <v>4.2908266891497355</v>
      </c>
      <c r="K61" s="49">
        <f t="shared" si="15"/>
        <v>7.8539744106309834</v>
      </c>
      <c r="L61" s="49">
        <f t="shared" si="15"/>
        <v>10.360487039863655</v>
      </c>
      <c r="M61" s="49">
        <f t="shared" si="15"/>
        <v>11.212401296941826</v>
      </c>
      <c r="N61" s="49">
        <f t="shared" si="15"/>
        <v>11.035656327841837</v>
      </c>
      <c r="O61" s="49">
        <f t="shared" si="15"/>
        <v>9.929075383677219</v>
      </c>
      <c r="P61" s="49">
        <f t="shared" si="15"/>
        <v>10.440148407325262</v>
      </c>
      <c r="Q61" s="49">
        <f t="shared" si="15"/>
        <v>9.9894202716478731</v>
      </c>
      <c r="R61" s="49">
        <f t="shared" si="15"/>
        <v>11.465683629551318</v>
      </c>
      <c r="S61" s="49">
        <f t="shared" si="15"/>
        <v>12.516026481069504</v>
      </c>
      <c r="T61" s="49">
        <f t="shared" si="15"/>
        <v>11.336581977555303</v>
      </c>
      <c r="U61" s="49">
        <f t="shared" si="15"/>
        <v>10.229281332854343</v>
      </c>
      <c r="V61" s="49">
        <f t="shared" si="15"/>
        <v>11.378542843287805</v>
      </c>
      <c r="W61" s="49">
        <f t="shared" si="15"/>
        <v>10.681692796278245</v>
      </c>
      <c r="X61" s="49">
        <f t="shared" si="15"/>
        <v>10.896970631528951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1.5695866835689054</v>
      </c>
      <c r="G67" s="52">
        <v>0.70389628796971981</v>
      </c>
      <c r="H67" s="52">
        <v>1.8730932268304115</v>
      </c>
      <c r="I67" s="52">
        <v>3.09205026283913</v>
      </c>
      <c r="J67" s="52">
        <v>4.2908266891497355</v>
      </c>
      <c r="K67" s="52">
        <v>7.8539744106309834</v>
      </c>
      <c r="L67" s="52">
        <v>10.360487039863655</v>
      </c>
      <c r="M67" s="52">
        <v>11.212401296941826</v>
      </c>
      <c r="N67" s="52">
        <v>11.035656327841837</v>
      </c>
      <c r="O67" s="52">
        <v>9.929075383677219</v>
      </c>
      <c r="P67" s="52">
        <v>10.440148407325262</v>
      </c>
      <c r="Q67" s="52">
        <v>9.9894202716478731</v>
      </c>
      <c r="R67" s="52">
        <v>11.465683629551318</v>
      </c>
      <c r="S67" s="52">
        <v>12.516026481069504</v>
      </c>
      <c r="T67" s="52">
        <v>11.336581977555303</v>
      </c>
      <c r="U67" s="52">
        <v>10.229281332854343</v>
      </c>
      <c r="V67" s="52">
        <v>11.378542843287805</v>
      </c>
      <c r="W67" s="52">
        <v>10.681692796278245</v>
      </c>
      <c r="X67" s="52">
        <v>10.896970631528951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15083.668296845754</v>
      </c>
      <c r="D2" s="21">
        <f t="shared" ref="D2:X2" si="0">SUM(D3,D17,D22,D25,D26,D51,D52)</f>
        <v>14753.587640864605</v>
      </c>
      <c r="E2" s="21">
        <f t="shared" si="0"/>
        <v>14505.021280031287</v>
      </c>
      <c r="F2" s="21">
        <f t="shared" si="0"/>
        <v>15312.533530183717</v>
      </c>
      <c r="G2" s="21">
        <f t="shared" si="0"/>
        <v>17236.268420021515</v>
      </c>
      <c r="H2" s="21">
        <f t="shared" si="0"/>
        <v>17280.557666496497</v>
      </c>
      <c r="I2" s="21">
        <f t="shared" si="0"/>
        <v>19504.346678529651</v>
      </c>
      <c r="J2" s="21">
        <f t="shared" si="0"/>
        <v>21647.144748072991</v>
      </c>
      <c r="K2" s="21">
        <f t="shared" si="0"/>
        <v>22973.304354423311</v>
      </c>
      <c r="L2" s="21">
        <f t="shared" si="0"/>
        <v>23930.937153892555</v>
      </c>
      <c r="M2" s="21">
        <f t="shared" si="0"/>
        <v>25190.161565185415</v>
      </c>
      <c r="N2" s="21">
        <f t="shared" si="0"/>
        <v>25495.23401629247</v>
      </c>
      <c r="O2" s="21">
        <f t="shared" si="0"/>
        <v>25385.786235062682</v>
      </c>
      <c r="P2" s="21">
        <f t="shared" si="0"/>
        <v>24058.843012995821</v>
      </c>
      <c r="Q2" s="21">
        <f t="shared" si="0"/>
        <v>24010.281118229897</v>
      </c>
      <c r="R2" s="21">
        <f t="shared" si="0"/>
        <v>25369.460958565451</v>
      </c>
      <c r="S2" s="21">
        <f t="shared" si="0"/>
        <v>27838.899079902087</v>
      </c>
      <c r="T2" s="21">
        <f t="shared" si="0"/>
        <v>31150.18018218231</v>
      </c>
      <c r="U2" s="21">
        <f t="shared" si="0"/>
        <v>32758.115244340679</v>
      </c>
      <c r="V2" s="21">
        <f t="shared" si="0"/>
        <v>33567.408580481198</v>
      </c>
      <c r="W2" s="21">
        <f t="shared" si="0"/>
        <v>32252.927500642614</v>
      </c>
      <c r="X2" s="21">
        <f t="shared" si="0"/>
        <v>32091.938452209641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15083.668296845754</v>
      </c>
      <c r="D26" s="27">
        <f t="shared" si="11"/>
        <v>14753.587640864605</v>
      </c>
      <c r="E26" s="27">
        <f t="shared" si="11"/>
        <v>14505.021280031287</v>
      </c>
      <c r="F26" s="27">
        <f t="shared" si="11"/>
        <v>15312.533530183717</v>
      </c>
      <c r="G26" s="27">
        <f t="shared" si="11"/>
        <v>17236.268420021515</v>
      </c>
      <c r="H26" s="27">
        <f t="shared" si="11"/>
        <v>17280.557666496497</v>
      </c>
      <c r="I26" s="27">
        <f t="shared" si="11"/>
        <v>19504.346678529651</v>
      </c>
      <c r="J26" s="27">
        <f t="shared" si="11"/>
        <v>21647.144748072991</v>
      </c>
      <c r="K26" s="27">
        <f t="shared" si="11"/>
        <v>22973.304354423311</v>
      </c>
      <c r="L26" s="27">
        <f t="shared" si="11"/>
        <v>23930.937153892555</v>
      </c>
      <c r="M26" s="27">
        <f t="shared" si="11"/>
        <v>25190.161565185415</v>
      </c>
      <c r="N26" s="27">
        <f t="shared" si="11"/>
        <v>25495.23401629247</v>
      </c>
      <c r="O26" s="27">
        <f t="shared" si="11"/>
        <v>25385.786235062682</v>
      </c>
      <c r="P26" s="27">
        <f t="shared" si="11"/>
        <v>24058.843012995821</v>
      </c>
      <c r="Q26" s="27">
        <f t="shared" si="11"/>
        <v>24010.281118229897</v>
      </c>
      <c r="R26" s="27">
        <f t="shared" si="11"/>
        <v>25363.563918121858</v>
      </c>
      <c r="S26" s="27">
        <f t="shared" si="11"/>
        <v>27830.949476110782</v>
      </c>
      <c r="T26" s="27">
        <f t="shared" si="11"/>
        <v>31141.105154475481</v>
      </c>
      <c r="U26" s="27">
        <f t="shared" si="11"/>
        <v>32748.359372917446</v>
      </c>
      <c r="V26" s="27">
        <f t="shared" si="11"/>
        <v>33557.370616706103</v>
      </c>
      <c r="W26" s="27">
        <f t="shared" si="11"/>
        <v>32243.282170210339</v>
      </c>
      <c r="X26" s="27">
        <f t="shared" si="11"/>
        <v>32082.442004926274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15083.668296845754</v>
      </c>
      <c r="D33" s="19">
        <f t="shared" si="13"/>
        <v>14753.587640864605</v>
      </c>
      <c r="E33" s="19">
        <f t="shared" si="13"/>
        <v>14505.021280031287</v>
      </c>
      <c r="F33" s="19">
        <f t="shared" si="13"/>
        <v>15312.533530183717</v>
      </c>
      <c r="G33" s="19">
        <f t="shared" si="13"/>
        <v>17236.268420021515</v>
      </c>
      <c r="H33" s="19">
        <f t="shared" si="13"/>
        <v>17280.557666496497</v>
      </c>
      <c r="I33" s="19">
        <f t="shared" si="13"/>
        <v>19504.346678529651</v>
      </c>
      <c r="J33" s="19">
        <f t="shared" si="13"/>
        <v>21647.144748072991</v>
      </c>
      <c r="K33" s="19">
        <f t="shared" si="13"/>
        <v>22973.304354423311</v>
      </c>
      <c r="L33" s="19">
        <f t="shared" si="13"/>
        <v>23930.937153892555</v>
      </c>
      <c r="M33" s="19">
        <f t="shared" si="13"/>
        <v>25190.161565185415</v>
      </c>
      <c r="N33" s="19">
        <f t="shared" si="13"/>
        <v>25495.23401629247</v>
      </c>
      <c r="O33" s="19">
        <f t="shared" si="13"/>
        <v>25385.786235062682</v>
      </c>
      <c r="P33" s="19">
        <f t="shared" si="13"/>
        <v>24058.843012995821</v>
      </c>
      <c r="Q33" s="19">
        <f t="shared" si="13"/>
        <v>24010.281118229897</v>
      </c>
      <c r="R33" s="19">
        <f t="shared" si="13"/>
        <v>25363.563918121858</v>
      </c>
      <c r="S33" s="19">
        <f t="shared" si="13"/>
        <v>27830.949476110782</v>
      </c>
      <c r="T33" s="19">
        <f t="shared" si="13"/>
        <v>31141.105154475481</v>
      </c>
      <c r="U33" s="19">
        <f t="shared" si="13"/>
        <v>32748.359372917446</v>
      </c>
      <c r="V33" s="19">
        <f t="shared" si="13"/>
        <v>33557.370616706103</v>
      </c>
      <c r="W33" s="19">
        <f t="shared" si="13"/>
        <v>32243.282170210339</v>
      </c>
      <c r="X33" s="19">
        <f t="shared" si="13"/>
        <v>32082.442004926274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1131.3615057328766</v>
      </c>
      <c r="D36" s="8">
        <v>1603.0069720902663</v>
      </c>
      <c r="E36" s="8">
        <v>2292.3073126961694</v>
      </c>
      <c r="F36" s="8">
        <v>2988.2041382375655</v>
      </c>
      <c r="G36" s="8">
        <v>3757.8753218046372</v>
      </c>
      <c r="H36" s="8">
        <v>4369.796315345181</v>
      </c>
      <c r="I36" s="8">
        <v>4788.6456264831386</v>
      </c>
      <c r="J36" s="8">
        <v>4923.726867937733</v>
      </c>
      <c r="K36" s="8">
        <v>4822.844933256375</v>
      </c>
      <c r="L36" s="8">
        <v>4488.3830979368031</v>
      </c>
      <c r="M36" s="8">
        <v>4503.7436930604099</v>
      </c>
      <c r="N36" s="8">
        <v>4347.2421855071634</v>
      </c>
      <c r="O36" s="8">
        <v>4371.6589328528962</v>
      </c>
      <c r="P36" s="8">
        <v>4338.5058651193522</v>
      </c>
      <c r="Q36" s="8">
        <v>4351.054922369588</v>
      </c>
      <c r="R36" s="8">
        <v>4427.1979681919183</v>
      </c>
      <c r="S36" s="8">
        <v>4708.2739111157844</v>
      </c>
      <c r="T36" s="8">
        <v>5024.3865209976939</v>
      </c>
      <c r="U36" s="8">
        <v>5085.568880284367</v>
      </c>
      <c r="V36" s="8">
        <v>5312.6630381568111</v>
      </c>
      <c r="W36" s="8">
        <v>4743.5240225033031</v>
      </c>
      <c r="X36" s="8">
        <v>4976.5325759833177</v>
      </c>
    </row>
    <row r="37" spans="1:24" ht="11.25" customHeight="1" x14ac:dyDescent="0.2">
      <c r="A37" s="28" t="s">
        <v>60</v>
      </c>
      <c r="B37" s="7" t="s">
        <v>61</v>
      </c>
      <c r="C37" s="8">
        <v>11853.018848953558</v>
      </c>
      <c r="D37" s="8">
        <v>10897.334715134599</v>
      </c>
      <c r="E37" s="8">
        <v>10008.542618048645</v>
      </c>
      <c r="F37" s="8">
        <v>9553.1441189564757</v>
      </c>
      <c r="G37" s="8">
        <v>10008.403978425409</v>
      </c>
      <c r="H37" s="8">
        <v>9848.8903185622476</v>
      </c>
      <c r="I37" s="8">
        <v>10312.5519887711</v>
      </c>
      <c r="J37" s="8">
        <v>10466.458147724754</v>
      </c>
      <c r="K37" s="8">
        <v>10474.115718431258</v>
      </c>
      <c r="L37" s="8">
        <v>10663.106768701966</v>
      </c>
      <c r="M37" s="8">
        <v>10571.345333872847</v>
      </c>
      <c r="N37" s="8">
        <v>10031.231674634333</v>
      </c>
      <c r="O37" s="8">
        <v>9621.8061681644922</v>
      </c>
      <c r="P37" s="8">
        <v>9193.8056816578974</v>
      </c>
      <c r="Q37" s="8">
        <v>8933.321501546423</v>
      </c>
      <c r="R37" s="8">
        <v>9405.8431856184015</v>
      </c>
      <c r="S37" s="8">
        <v>9993.1112048772447</v>
      </c>
      <c r="T37" s="8">
        <v>11020.469245152708</v>
      </c>
      <c r="U37" s="8">
        <v>11530.019291880988</v>
      </c>
      <c r="V37" s="8">
        <v>11936.835077568068</v>
      </c>
      <c r="W37" s="8">
        <v>11148.367292643632</v>
      </c>
      <c r="X37" s="8">
        <v>12445.502834535422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2099.2879421593179</v>
      </c>
      <c r="D43" s="8">
        <v>2253.2459536397405</v>
      </c>
      <c r="E43" s="8">
        <v>2204.1713492864719</v>
      </c>
      <c r="F43" s="8">
        <v>2771.1852729896764</v>
      </c>
      <c r="G43" s="8">
        <v>3469.989119791469</v>
      </c>
      <c r="H43" s="8">
        <v>3061.8710325890688</v>
      </c>
      <c r="I43" s="8">
        <v>4403.1490632754148</v>
      </c>
      <c r="J43" s="8">
        <v>6256.9597324105061</v>
      </c>
      <c r="K43" s="8">
        <v>7676.3437027356777</v>
      </c>
      <c r="L43" s="8">
        <v>8779.4472872537863</v>
      </c>
      <c r="M43" s="8">
        <v>10115.07253825216</v>
      </c>
      <c r="N43" s="8">
        <v>11116.760156150973</v>
      </c>
      <c r="O43" s="8">
        <v>11392.321134045296</v>
      </c>
      <c r="P43" s="8">
        <v>10526.531466218574</v>
      </c>
      <c r="Q43" s="8">
        <v>10725.904694313884</v>
      </c>
      <c r="R43" s="8">
        <v>11530.52276431154</v>
      </c>
      <c r="S43" s="8">
        <v>13129.564360117753</v>
      </c>
      <c r="T43" s="8">
        <v>15096.249388325077</v>
      </c>
      <c r="U43" s="8">
        <v>16132.771200752088</v>
      </c>
      <c r="V43" s="8">
        <v>16307.872500981222</v>
      </c>
      <c r="W43" s="8">
        <v>16351.390855063404</v>
      </c>
      <c r="X43" s="8">
        <v>14660.406594407534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5.8970404435917985</v>
      </c>
      <c r="S51" s="27">
        <v>7.9496037913055524</v>
      </c>
      <c r="T51" s="27">
        <v>9.075027706827786</v>
      </c>
      <c r="U51" s="27">
        <v>9.7558714232318433</v>
      </c>
      <c r="V51" s="27">
        <v>10.037963775098069</v>
      </c>
      <c r="W51" s="27">
        <v>9.6453304322757756</v>
      </c>
      <c r="X51" s="27">
        <v>9.4964472833688625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65.043078922604124</v>
      </c>
      <c r="G61" s="49">
        <f t="shared" si="15"/>
        <v>32.037020976312796</v>
      </c>
      <c r="H61" s="49">
        <f t="shared" si="15"/>
        <v>90.666122366536669</v>
      </c>
      <c r="I61" s="49">
        <f t="shared" si="15"/>
        <v>159.49383441617036</v>
      </c>
      <c r="J61" s="49">
        <f t="shared" si="15"/>
        <v>199.62655773146247</v>
      </c>
      <c r="K61" s="49">
        <f t="shared" si="15"/>
        <v>592.40829103269652</v>
      </c>
      <c r="L61" s="49">
        <f t="shared" si="15"/>
        <v>875.80910164201759</v>
      </c>
      <c r="M61" s="49">
        <f t="shared" si="15"/>
        <v>1132.6915461897661</v>
      </c>
      <c r="N61" s="49">
        <f t="shared" si="15"/>
        <v>1205.9814491407592</v>
      </c>
      <c r="O61" s="49">
        <f t="shared" si="15"/>
        <v>1112.5942444722014</v>
      </c>
      <c r="P61" s="49">
        <f t="shared" si="15"/>
        <v>1057.6874821658184</v>
      </c>
      <c r="Q61" s="49">
        <f t="shared" si="15"/>
        <v>990.73175709322072</v>
      </c>
      <c r="R61" s="49">
        <f t="shared" si="15"/>
        <v>969.67792250315415</v>
      </c>
      <c r="S61" s="49">
        <f t="shared" si="15"/>
        <v>757.77535202779745</v>
      </c>
      <c r="T61" s="49">
        <f t="shared" si="15"/>
        <v>917.98369591818982</v>
      </c>
      <c r="U61" s="49">
        <f t="shared" si="15"/>
        <v>1269.6526238761903</v>
      </c>
      <c r="V61" s="49">
        <f t="shared" si="15"/>
        <v>1417.0469393990641</v>
      </c>
      <c r="W61" s="49">
        <f t="shared" si="15"/>
        <v>1457.1815437431615</v>
      </c>
      <c r="X61" s="49">
        <f t="shared" si="15"/>
        <v>1415.6960872012123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65.043078922604124</v>
      </c>
      <c r="G67" s="52">
        <v>32.037020976312796</v>
      </c>
      <c r="H67" s="52">
        <v>82.432116454703419</v>
      </c>
      <c r="I67" s="52">
        <v>136.5230993954338</v>
      </c>
      <c r="J67" s="52">
        <v>180.71906489051378</v>
      </c>
      <c r="K67" s="52">
        <v>323.56451965246953</v>
      </c>
      <c r="L67" s="52">
        <v>427.13943776352073</v>
      </c>
      <c r="M67" s="52">
        <v>431.75109736165371</v>
      </c>
      <c r="N67" s="52">
        <v>410.3734529756432</v>
      </c>
      <c r="O67" s="52">
        <v>354.12831261745754</v>
      </c>
      <c r="P67" s="52">
        <v>369.90099564503583</v>
      </c>
      <c r="Q67" s="52">
        <v>342.94463402481153</v>
      </c>
      <c r="R67" s="52">
        <v>403.61201141595376</v>
      </c>
      <c r="S67" s="52">
        <v>443.51940538346201</v>
      </c>
      <c r="T67" s="52">
        <v>470.11796016327656</v>
      </c>
      <c r="U67" s="52">
        <v>464.09446246243147</v>
      </c>
      <c r="V67" s="52">
        <v>503.64548361591494</v>
      </c>
      <c r="W67" s="52">
        <v>493.14662555264692</v>
      </c>
      <c r="X67" s="52">
        <v>565.85834495138386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1.1853588827449641</v>
      </c>
      <c r="I68" s="52">
        <v>3.9027412941327237</v>
      </c>
      <c r="J68" s="52">
        <v>1.8378151069260353</v>
      </c>
      <c r="K68" s="52">
        <v>4.6667177834102418</v>
      </c>
      <c r="L68" s="52">
        <v>77.238377148429649</v>
      </c>
      <c r="M68" s="52">
        <v>212.64778319412929</v>
      </c>
      <c r="N68" s="52">
        <v>231.04532279592408</v>
      </c>
      <c r="O68" s="52">
        <v>37.830716610031949</v>
      </c>
      <c r="P68" s="52">
        <v>6.2783316753676024</v>
      </c>
      <c r="Q68" s="52">
        <v>9.8490336938302327</v>
      </c>
      <c r="R68" s="52">
        <v>1.7230143780827778</v>
      </c>
      <c r="S68" s="52">
        <v>4.666886366830469</v>
      </c>
      <c r="T68" s="52">
        <v>4.7965414022690625E-2</v>
      </c>
      <c r="U68" s="52">
        <v>0.88562149108636068</v>
      </c>
      <c r="V68" s="52">
        <v>44.155871926932114</v>
      </c>
      <c r="W68" s="52">
        <v>21.817984733842692</v>
      </c>
      <c r="X68" s="52">
        <v>69.718490662205639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7.0486470290882881</v>
      </c>
      <c r="I69" s="52">
        <v>19.067993726603856</v>
      </c>
      <c r="J69" s="52">
        <v>17.069677734022672</v>
      </c>
      <c r="K69" s="52">
        <v>264.17705359681673</v>
      </c>
      <c r="L69" s="52">
        <v>371.4312867300672</v>
      </c>
      <c r="M69" s="52">
        <v>488.29266563398323</v>
      </c>
      <c r="N69" s="52">
        <v>564.56267336919177</v>
      </c>
      <c r="O69" s="52">
        <v>720.63521524471184</v>
      </c>
      <c r="P69" s="52">
        <v>681.50815484541511</v>
      </c>
      <c r="Q69" s="52">
        <v>637.93808937457891</v>
      </c>
      <c r="R69" s="52">
        <v>564.34289670911755</v>
      </c>
      <c r="S69" s="52">
        <v>309.58906027750498</v>
      </c>
      <c r="T69" s="52">
        <v>447.81777034089049</v>
      </c>
      <c r="U69" s="52">
        <v>804.67253992267263</v>
      </c>
      <c r="V69" s="52">
        <v>869.24558385621697</v>
      </c>
      <c r="W69" s="52">
        <v>942.21693345667188</v>
      </c>
      <c r="X69" s="52">
        <v>780.11925158762267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3061.2798103648506</v>
      </c>
      <c r="D2" s="21">
        <f t="shared" ref="D2:X2" si="0">SUM(D3,D17,D22,D25,D26,D51,D52)</f>
        <v>2840.9014172336651</v>
      </c>
      <c r="E2" s="21">
        <f t="shared" si="0"/>
        <v>2765.5353149069078</v>
      </c>
      <c r="F2" s="21">
        <f t="shared" si="0"/>
        <v>2656.0410611801899</v>
      </c>
      <c r="G2" s="21">
        <f t="shared" si="0"/>
        <v>2796.3429568686574</v>
      </c>
      <c r="H2" s="21">
        <f t="shared" si="0"/>
        <v>2711.0791662486436</v>
      </c>
      <c r="I2" s="21">
        <f t="shared" si="0"/>
        <v>2575.8628050008424</v>
      </c>
      <c r="J2" s="21">
        <f t="shared" si="0"/>
        <v>2611.543051853062</v>
      </c>
      <c r="K2" s="21">
        <f t="shared" si="0"/>
        <v>2469.3588751404864</v>
      </c>
      <c r="L2" s="21">
        <f t="shared" si="0"/>
        <v>2451.6714189592062</v>
      </c>
      <c r="M2" s="21">
        <f t="shared" si="0"/>
        <v>2396.9562018615138</v>
      </c>
      <c r="N2" s="21">
        <f t="shared" si="0"/>
        <v>2424.89169449572</v>
      </c>
      <c r="O2" s="21">
        <f t="shared" si="0"/>
        <v>2390.0889509927097</v>
      </c>
      <c r="P2" s="21">
        <f t="shared" si="0"/>
        <v>2417.2341997790204</v>
      </c>
      <c r="Q2" s="21">
        <f t="shared" si="0"/>
        <v>2486.6125063523932</v>
      </c>
      <c r="R2" s="21">
        <f t="shared" si="0"/>
        <v>2927.4600902780176</v>
      </c>
      <c r="S2" s="21">
        <f t="shared" si="0"/>
        <v>2954.3729195147662</v>
      </c>
      <c r="T2" s="21">
        <f t="shared" si="0"/>
        <v>2894.5782330412571</v>
      </c>
      <c r="U2" s="21">
        <f t="shared" si="0"/>
        <v>2731.5444424923094</v>
      </c>
      <c r="V2" s="21">
        <f t="shared" si="0"/>
        <v>2869.8324997329928</v>
      </c>
      <c r="W2" s="21">
        <f t="shared" si="0"/>
        <v>2833.1042049291082</v>
      </c>
      <c r="X2" s="21">
        <f t="shared" si="0"/>
        <v>2836.0536860569391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3061.2798103648506</v>
      </c>
      <c r="D26" s="27">
        <f t="shared" si="11"/>
        <v>2840.9014172336651</v>
      </c>
      <c r="E26" s="27">
        <f t="shared" si="11"/>
        <v>2765.5353149069078</v>
      </c>
      <c r="F26" s="27">
        <f t="shared" si="11"/>
        <v>2656.0410611801899</v>
      </c>
      <c r="G26" s="27">
        <f t="shared" si="11"/>
        <v>2796.3429568686574</v>
      </c>
      <c r="H26" s="27">
        <f t="shared" si="11"/>
        <v>2711.0791662486436</v>
      </c>
      <c r="I26" s="27">
        <f t="shared" si="11"/>
        <v>2575.8628050008424</v>
      </c>
      <c r="J26" s="27">
        <f t="shared" si="11"/>
        <v>2611.543051853062</v>
      </c>
      <c r="K26" s="27">
        <f t="shared" si="11"/>
        <v>2469.3588751404864</v>
      </c>
      <c r="L26" s="27">
        <f t="shared" si="11"/>
        <v>2451.6714189592062</v>
      </c>
      <c r="M26" s="27">
        <f t="shared" si="11"/>
        <v>2396.9562018615138</v>
      </c>
      <c r="N26" s="27">
        <f t="shared" si="11"/>
        <v>2424.89169449572</v>
      </c>
      <c r="O26" s="27">
        <f t="shared" si="11"/>
        <v>2390.0889509927097</v>
      </c>
      <c r="P26" s="27">
        <f t="shared" si="11"/>
        <v>2417.2341997790204</v>
      </c>
      <c r="Q26" s="27">
        <f t="shared" si="11"/>
        <v>2486.6125063523932</v>
      </c>
      <c r="R26" s="27">
        <f t="shared" si="11"/>
        <v>2901.2338214633032</v>
      </c>
      <c r="S26" s="27">
        <f t="shared" si="11"/>
        <v>2934.4299778661607</v>
      </c>
      <c r="T26" s="27">
        <f t="shared" si="11"/>
        <v>2883.6743852970199</v>
      </c>
      <c r="U26" s="27">
        <f t="shared" si="11"/>
        <v>2717.7097074501421</v>
      </c>
      <c r="V26" s="27">
        <f t="shared" si="11"/>
        <v>2846.0006224410063</v>
      </c>
      <c r="W26" s="27">
        <f t="shared" si="11"/>
        <v>2801.617185586078</v>
      </c>
      <c r="X26" s="27">
        <f t="shared" si="11"/>
        <v>2784.5035558623576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3061.2798103648506</v>
      </c>
      <c r="D33" s="19">
        <f t="shared" si="13"/>
        <v>2840.9014172336651</v>
      </c>
      <c r="E33" s="19">
        <f t="shared" si="13"/>
        <v>2765.5353149069078</v>
      </c>
      <c r="F33" s="19">
        <f t="shared" si="13"/>
        <v>2656.0410611801899</v>
      </c>
      <c r="G33" s="19">
        <f t="shared" si="13"/>
        <v>2796.3429568686574</v>
      </c>
      <c r="H33" s="19">
        <f t="shared" si="13"/>
        <v>2711.0791662486436</v>
      </c>
      <c r="I33" s="19">
        <f t="shared" si="13"/>
        <v>2575.8628050008424</v>
      </c>
      <c r="J33" s="19">
        <f t="shared" si="13"/>
        <v>2611.543051853062</v>
      </c>
      <c r="K33" s="19">
        <f t="shared" si="13"/>
        <v>2469.3588751404864</v>
      </c>
      <c r="L33" s="19">
        <f t="shared" si="13"/>
        <v>2451.6714189592062</v>
      </c>
      <c r="M33" s="19">
        <f t="shared" si="13"/>
        <v>2396.9562018615138</v>
      </c>
      <c r="N33" s="19">
        <f t="shared" si="13"/>
        <v>2424.89169449572</v>
      </c>
      <c r="O33" s="19">
        <f t="shared" si="13"/>
        <v>2390.0889509927097</v>
      </c>
      <c r="P33" s="19">
        <f t="shared" si="13"/>
        <v>2417.2341997790204</v>
      </c>
      <c r="Q33" s="19">
        <f t="shared" si="13"/>
        <v>2486.6125063523932</v>
      </c>
      <c r="R33" s="19">
        <f t="shared" si="13"/>
        <v>2901.2338214633032</v>
      </c>
      <c r="S33" s="19">
        <f t="shared" si="13"/>
        <v>2934.4299778661607</v>
      </c>
      <c r="T33" s="19">
        <f t="shared" si="13"/>
        <v>2883.6743852970199</v>
      </c>
      <c r="U33" s="19">
        <f t="shared" si="13"/>
        <v>2717.7097074501421</v>
      </c>
      <c r="V33" s="19">
        <f t="shared" si="13"/>
        <v>2846.0006224410063</v>
      </c>
      <c r="W33" s="19">
        <f t="shared" si="13"/>
        <v>2801.617185586078</v>
      </c>
      <c r="X33" s="19">
        <f t="shared" si="13"/>
        <v>2784.5035558623576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31.003047918626727</v>
      </c>
      <c r="D36" s="8">
        <v>27.84416110564624</v>
      </c>
      <c r="E36" s="8">
        <v>24.744797465787627</v>
      </c>
      <c r="F36" s="8">
        <v>21.822392365411453</v>
      </c>
      <c r="G36" s="8">
        <v>55.737431473451409</v>
      </c>
      <c r="H36" s="8">
        <v>50.008987329325514</v>
      </c>
      <c r="I36" s="8">
        <v>46.617511683522075</v>
      </c>
      <c r="J36" s="8">
        <v>43.310330288731137</v>
      </c>
      <c r="K36" s="8">
        <v>40.22797960316926</v>
      </c>
      <c r="L36" s="8">
        <v>37.039184466033191</v>
      </c>
      <c r="M36" s="8">
        <v>34.084827140565856</v>
      </c>
      <c r="N36" s="8">
        <v>31.265122195153289</v>
      </c>
      <c r="O36" s="8">
        <v>28.717239365108682</v>
      </c>
      <c r="P36" s="8">
        <v>26.277508062414725</v>
      </c>
      <c r="Q36" s="8">
        <v>23.881759134257823</v>
      </c>
      <c r="R36" s="8">
        <v>21.644070473096523</v>
      </c>
      <c r="S36" s="8">
        <v>19.591168430018563</v>
      </c>
      <c r="T36" s="8">
        <v>18.565910213731527</v>
      </c>
      <c r="U36" s="8">
        <v>17.646710271786969</v>
      </c>
      <c r="V36" s="8">
        <v>18.019520426434177</v>
      </c>
      <c r="W36" s="8">
        <v>17.491218306012041</v>
      </c>
      <c r="X36" s="8">
        <v>17.522839794174725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3030.276762446224</v>
      </c>
      <c r="D43" s="8">
        <v>2813.0572561280187</v>
      </c>
      <c r="E43" s="8">
        <v>2740.7905174411203</v>
      </c>
      <c r="F43" s="8">
        <v>2634.2186688147785</v>
      </c>
      <c r="G43" s="8">
        <v>2740.6055253952059</v>
      </c>
      <c r="H43" s="8">
        <v>2661.0701789193181</v>
      </c>
      <c r="I43" s="8">
        <v>2529.2452933173204</v>
      </c>
      <c r="J43" s="8">
        <v>2568.2327215643309</v>
      </c>
      <c r="K43" s="8">
        <v>2429.130895537317</v>
      </c>
      <c r="L43" s="8">
        <v>2414.6322344931732</v>
      </c>
      <c r="M43" s="8">
        <v>2362.8713747209481</v>
      </c>
      <c r="N43" s="8">
        <v>2393.6265723005667</v>
      </c>
      <c r="O43" s="8">
        <v>2361.3717116276011</v>
      </c>
      <c r="P43" s="8">
        <v>2390.9566917166057</v>
      </c>
      <c r="Q43" s="8">
        <v>2462.7307472181355</v>
      </c>
      <c r="R43" s="8">
        <v>2879.5897509902065</v>
      </c>
      <c r="S43" s="8">
        <v>2914.8388094361421</v>
      </c>
      <c r="T43" s="8">
        <v>2865.1084750832883</v>
      </c>
      <c r="U43" s="8">
        <v>2700.0629971783551</v>
      </c>
      <c r="V43" s="8">
        <v>2827.9811020145721</v>
      </c>
      <c r="W43" s="8">
        <v>2784.1259672800661</v>
      </c>
      <c r="X43" s="8">
        <v>2766.980716068183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26.226268814714444</v>
      </c>
      <c r="S51" s="27">
        <v>19.942941648605302</v>
      </c>
      <c r="T51" s="27">
        <v>10.90384774423732</v>
      </c>
      <c r="U51" s="27">
        <v>13.834735042167242</v>
      </c>
      <c r="V51" s="27">
        <v>23.831877291986515</v>
      </c>
      <c r="W51" s="27">
        <v>31.487019343030358</v>
      </c>
      <c r="X51" s="27">
        <v>51.550130194581456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7.1561693330032332</v>
      </c>
      <c r="I61" s="49">
        <f t="shared" si="15"/>
        <v>13.19478913848511</v>
      </c>
      <c r="J61" s="49">
        <f t="shared" si="15"/>
        <v>7.7607726233776484</v>
      </c>
      <c r="K61" s="49">
        <f t="shared" si="15"/>
        <v>85.073927956058768</v>
      </c>
      <c r="L61" s="49">
        <f t="shared" si="15"/>
        <v>123.39868303704064</v>
      </c>
      <c r="M61" s="49">
        <f t="shared" si="15"/>
        <v>163.73902566260688</v>
      </c>
      <c r="N61" s="49">
        <f t="shared" si="15"/>
        <v>171.30786434228486</v>
      </c>
      <c r="O61" s="49">
        <f t="shared" si="15"/>
        <v>157.21291338625454</v>
      </c>
      <c r="P61" s="49">
        <f t="shared" si="15"/>
        <v>156.22123086759339</v>
      </c>
      <c r="Q61" s="49">
        <f t="shared" si="15"/>
        <v>148.73573009447668</v>
      </c>
      <c r="R61" s="49">
        <f t="shared" si="15"/>
        <v>141.36718943887024</v>
      </c>
      <c r="S61" s="49">
        <f t="shared" si="15"/>
        <v>69.766627760891495</v>
      </c>
      <c r="T61" s="49">
        <f t="shared" si="15"/>
        <v>85.000179991937898</v>
      </c>
      <c r="U61" s="49">
        <f t="shared" si="15"/>
        <v>134.82232882636561</v>
      </c>
      <c r="V61" s="49">
        <f t="shared" si="15"/>
        <v>158.39479094234545</v>
      </c>
      <c r="W61" s="49">
        <f t="shared" si="15"/>
        <v>164.14473073816808</v>
      </c>
      <c r="X61" s="49">
        <f t="shared" si="15"/>
        <v>160.39695962383556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1.0301946556914583</v>
      </c>
      <c r="I68" s="52">
        <v>2.2418023799261309</v>
      </c>
      <c r="J68" s="52">
        <v>0.75434989126489527</v>
      </c>
      <c r="K68" s="52">
        <v>1.4767536196165008</v>
      </c>
      <c r="L68" s="52">
        <v>21.243054272141677</v>
      </c>
      <c r="M68" s="52">
        <v>49.67432096083585</v>
      </c>
      <c r="N68" s="52">
        <v>49.747967598643143</v>
      </c>
      <c r="O68" s="52">
        <v>7.8414559230221466</v>
      </c>
      <c r="P68" s="52">
        <v>1.426036599064948</v>
      </c>
      <c r="Q68" s="52">
        <v>2.2613960126870873</v>
      </c>
      <c r="R68" s="52">
        <v>0.43029918463824085</v>
      </c>
      <c r="S68" s="52">
        <v>1.0360756174505616</v>
      </c>
      <c r="T68" s="52">
        <v>9.1033282964688104E-3</v>
      </c>
      <c r="U68" s="52">
        <v>0.14822213665788098</v>
      </c>
      <c r="V68" s="52">
        <v>7.6571589178678208</v>
      </c>
      <c r="W68" s="52">
        <v>3.714914430805218</v>
      </c>
      <c r="X68" s="52">
        <v>13.158551775043636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6.1259746773117749</v>
      </c>
      <c r="I69" s="52">
        <v>10.952986758558978</v>
      </c>
      <c r="J69" s="52">
        <v>7.0064227321127532</v>
      </c>
      <c r="K69" s="52">
        <v>83.597174336442265</v>
      </c>
      <c r="L69" s="52">
        <v>102.15562876489896</v>
      </c>
      <c r="M69" s="52">
        <v>114.06470470177102</v>
      </c>
      <c r="N69" s="52">
        <v>121.55989674364173</v>
      </c>
      <c r="O69" s="52">
        <v>149.37145746323239</v>
      </c>
      <c r="P69" s="52">
        <v>154.79519426852843</v>
      </c>
      <c r="Q69" s="52">
        <v>146.47433408178958</v>
      </c>
      <c r="R69" s="52">
        <v>140.936890254232</v>
      </c>
      <c r="S69" s="52">
        <v>68.730552143440931</v>
      </c>
      <c r="T69" s="52">
        <v>84.991076663641422</v>
      </c>
      <c r="U69" s="52">
        <v>134.67410668970771</v>
      </c>
      <c r="V69" s="52">
        <v>150.73763202447762</v>
      </c>
      <c r="W69" s="52">
        <v>160.42981630736287</v>
      </c>
      <c r="X69" s="52">
        <v>147.23840784879192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5767.9595350176096</v>
      </c>
      <c r="D2" s="21">
        <f t="shared" ref="D2:X2" si="0">SUM(D3,D17,D22,D25,D26,D51,D52)</f>
        <v>5479.029707092488</v>
      </c>
      <c r="E2" s="21">
        <f t="shared" si="0"/>
        <v>5650.5405197442597</v>
      </c>
      <c r="F2" s="21">
        <f t="shared" si="0"/>
        <v>5762.6368543687931</v>
      </c>
      <c r="G2" s="21">
        <f t="shared" si="0"/>
        <v>5577.364872586355</v>
      </c>
      <c r="H2" s="21">
        <f t="shared" si="0"/>
        <v>5654.8294927139232</v>
      </c>
      <c r="I2" s="21">
        <f t="shared" si="0"/>
        <v>5904.359134147664</v>
      </c>
      <c r="J2" s="21">
        <f t="shared" si="0"/>
        <v>6098.4796070636385</v>
      </c>
      <c r="K2" s="21">
        <f t="shared" si="0"/>
        <v>6271.5964229812234</v>
      </c>
      <c r="L2" s="21">
        <f t="shared" si="0"/>
        <v>6503.8165661995063</v>
      </c>
      <c r="M2" s="21">
        <f t="shared" si="0"/>
        <v>6792.2586608752099</v>
      </c>
      <c r="N2" s="21">
        <f t="shared" si="0"/>
        <v>7099.6934056123191</v>
      </c>
      <c r="O2" s="21">
        <f t="shared" si="0"/>
        <v>7094.2279423134696</v>
      </c>
      <c r="P2" s="21">
        <f t="shared" si="0"/>
        <v>7247.1535160284975</v>
      </c>
      <c r="Q2" s="21">
        <f t="shared" si="0"/>
        <v>7236.714751247142</v>
      </c>
      <c r="R2" s="21">
        <f t="shared" si="0"/>
        <v>7329.3244648888476</v>
      </c>
      <c r="S2" s="21">
        <f t="shared" si="0"/>
        <v>7853.4088380176181</v>
      </c>
      <c r="T2" s="21">
        <f t="shared" si="0"/>
        <v>8102.3666104067252</v>
      </c>
      <c r="U2" s="21">
        <f t="shared" si="0"/>
        <v>8379.3996736305307</v>
      </c>
      <c r="V2" s="21">
        <f t="shared" si="0"/>
        <v>8668.3707913144208</v>
      </c>
      <c r="W2" s="21">
        <f t="shared" si="0"/>
        <v>8724.800876184443</v>
      </c>
      <c r="X2" s="21">
        <f t="shared" si="0"/>
        <v>9012.9320550525408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5767.9595350176096</v>
      </c>
      <c r="D26" s="27">
        <f t="shared" si="11"/>
        <v>5479.029707092488</v>
      </c>
      <c r="E26" s="27">
        <f t="shared" si="11"/>
        <v>5650.5405197442597</v>
      </c>
      <c r="F26" s="27">
        <f t="shared" si="11"/>
        <v>5762.6368543687931</v>
      </c>
      <c r="G26" s="27">
        <f t="shared" si="11"/>
        <v>5577.364872586355</v>
      </c>
      <c r="H26" s="27">
        <f t="shared" si="11"/>
        <v>5654.8294927139232</v>
      </c>
      <c r="I26" s="27">
        <f t="shared" si="11"/>
        <v>5904.359134147664</v>
      </c>
      <c r="J26" s="27">
        <f t="shared" si="11"/>
        <v>6098.4796070636385</v>
      </c>
      <c r="K26" s="27">
        <f t="shared" si="11"/>
        <v>6271.5964229812234</v>
      </c>
      <c r="L26" s="27">
        <f t="shared" si="11"/>
        <v>6503.8165661995063</v>
      </c>
      <c r="M26" s="27">
        <f t="shared" si="11"/>
        <v>6792.2586608752099</v>
      </c>
      <c r="N26" s="27">
        <f t="shared" si="11"/>
        <v>7099.6934056123191</v>
      </c>
      <c r="O26" s="27">
        <f t="shared" si="11"/>
        <v>7094.2279423134696</v>
      </c>
      <c r="P26" s="27">
        <f t="shared" si="11"/>
        <v>7247.1535160284975</v>
      </c>
      <c r="Q26" s="27">
        <f t="shared" si="11"/>
        <v>7236.714751247142</v>
      </c>
      <c r="R26" s="27">
        <f t="shared" si="11"/>
        <v>7323.9337041471535</v>
      </c>
      <c r="S26" s="27">
        <f t="shared" si="11"/>
        <v>7847.0186734575291</v>
      </c>
      <c r="T26" s="27">
        <f t="shared" si="11"/>
        <v>8096.1975226977902</v>
      </c>
      <c r="U26" s="27">
        <f t="shared" si="11"/>
        <v>8372.9976044159303</v>
      </c>
      <c r="V26" s="27">
        <f t="shared" si="11"/>
        <v>8661.9401202615045</v>
      </c>
      <c r="W26" s="27">
        <f t="shared" si="11"/>
        <v>8720.1119352797486</v>
      </c>
      <c r="X26" s="27">
        <f t="shared" si="11"/>
        <v>9008.7041507304912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5767.9595350176096</v>
      </c>
      <c r="D33" s="19">
        <f t="shared" si="13"/>
        <v>5479.029707092488</v>
      </c>
      <c r="E33" s="19">
        <f t="shared" si="13"/>
        <v>5650.5405197442597</v>
      </c>
      <c r="F33" s="19">
        <f t="shared" si="13"/>
        <v>5762.6368543687931</v>
      </c>
      <c r="G33" s="19">
        <f t="shared" si="13"/>
        <v>5577.364872586355</v>
      </c>
      <c r="H33" s="19">
        <f t="shared" si="13"/>
        <v>5654.8294927139232</v>
      </c>
      <c r="I33" s="19">
        <f t="shared" si="13"/>
        <v>5904.359134147664</v>
      </c>
      <c r="J33" s="19">
        <f t="shared" si="13"/>
        <v>6098.4796070636385</v>
      </c>
      <c r="K33" s="19">
        <f t="shared" si="13"/>
        <v>6271.5964229812234</v>
      </c>
      <c r="L33" s="19">
        <f t="shared" si="13"/>
        <v>6503.8165661995063</v>
      </c>
      <c r="M33" s="19">
        <f t="shared" si="13"/>
        <v>6792.2586608752099</v>
      </c>
      <c r="N33" s="19">
        <f t="shared" si="13"/>
        <v>7099.6934056123191</v>
      </c>
      <c r="O33" s="19">
        <f t="shared" si="13"/>
        <v>7094.2279423134696</v>
      </c>
      <c r="P33" s="19">
        <f t="shared" si="13"/>
        <v>7247.1535160284975</v>
      </c>
      <c r="Q33" s="19">
        <f t="shared" si="13"/>
        <v>7236.714751247142</v>
      </c>
      <c r="R33" s="19">
        <f t="shared" si="13"/>
        <v>7323.9337041471535</v>
      </c>
      <c r="S33" s="19">
        <f t="shared" si="13"/>
        <v>7847.0186734575291</v>
      </c>
      <c r="T33" s="19">
        <f t="shared" si="13"/>
        <v>8096.1975226977902</v>
      </c>
      <c r="U33" s="19">
        <f t="shared" si="13"/>
        <v>8372.9976044159303</v>
      </c>
      <c r="V33" s="19">
        <f t="shared" si="13"/>
        <v>8661.9401202615045</v>
      </c>
      <c r="W33" s="19">
        <f t="shared" si="13"/>
        <v>8720.1119352797486</v>
      </c>
      <c r="X33" s="19">
        <f t="shared" si="13"/>
        <v>9008.7041507304912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106.10324682849669</v>
      </c>
      <c r="D36" s="8">
        <v>118.14207204408731</v>
      </c>
      <c r="E36" s="8">
        <v>157.20618507804295</v>
      </c>
      <c r="F36" s="8">
        <v>183.52754415702307</v>
      </c>
      <c r="G36" s="8">
        <v>188.77607672191212</v>
      </c>
      <c r="H36" s="8">
        <v>203.38659256549323</v>
      </c>
      <c r="I36" s="8">
        <v>238.6078365933401</v>
      </c>
      <c r="J36" s="8">
        <v>256.06540273353619</v>
      </c>
      <c r="K36" s="8">
        <v>267.50605714045633</v>
      </c>
      <c r="L36" s="8">
        <v>272.57559331716345</v>
      </c>
      <c r="M36" s="8">
        <v>280.4874545590248</v>
      </c>
      <c r="N36" s="8">
        <v>288.8735680176847</v>
      </c>
      <c r="O36" s="8">
        <v>261.19940254199531</v>
      </c>
      <c r="P36" s="8">
        <v>259.05842681823418</v>
      </c>
      <c r="Q36" s="8">
        <v>283.73624277615494</v>
      </c>
      <c r="R36" s="8">
        <v>282.3960118149854</v>
      </c>
      <c r="S36" s="8">
        <v>282.02241949419738</v>
      </c>
      <c r="T36" s="8">
        <v>273.29008578857412</v>
      </c>
      <c r="U36" s="8">
        <v>284.86627644384782</v>
      </c>
      <c r="V36" s="8">
        <v>285.8484414167545</v>
      </c>
      <c r="W36" s="8">
        <v>274.99565823068423</v>
      </c>
      <c r="X36" s="8">
        <v>274.16365994250799</v>
      </c>
    </row>
    <row r="37" spans="1:24" ht="11.25" customHeight="1" x14ac:dyDescent="0.2">
      <c r="A37" s="28" t="s">
        <v>60</v>
      </c>
      <c r="B37" s="7" t="s">
        <v>61</v>
      </c>
      <c r="C37" s="8">
        <v>3072.830577397865</v>
      </c>
      <c r="D37" s="8">
        <v>2959.3498806052253</v>
      </c>
      <c r="E37" s="8">
        <v>2673.2577781396531</v>
      </c>
      <c r="F37" s="8">
        <v>2569.9641097610906</v>
      </c>
      <c r="G37" s="8">
        <v>2312.6070116804917</v>
      </c>
      <c r="H37" s="8">
        <v>2032.2854321265334</v>
      </c>
      <c r="I37" s="8">
        <v>1871.9931549308662</v>
      </c>
      <c r="J37" s="8">
        <v>1684.7255673448935</v>
      </c>
      <c r="K37" s="8">
        <v>1523.973100451253</v>
      </c>
      <c r="L37" s="8">
        <v>1536.661585120708</v>
      </c>
      <c r="M37" s="8">
        <v>1465.9591053412053</v>
      </c>
      <c r="N37" s="8">
        <v>1343.4900481745512</v>
      </c>
      <c r="O37" s="8">
        <v>1253.935930732328</v>
      </c>
      <c r="P37" s="8">
        <v>1165.1992882335676</v>
      </c>
      <c r="Q37" s="8">
        <v>1064.2409551870858</v>
      </c>
      <c r="R37" s="8">
        <v>929.44268343623162</v>
      </c>
      <c r="S37" s="8">
        <v>923.34939496664879</v>
      </c>
      <c r="T37" s="8">
        <v>954.73795437074614</v>
      </c>
      <c r="U37" s="8">
        <v>944.46523036691246</v>
      </c>
      <c r="V37" s="8">
        <v>953.59499524449666</v>
      </c>
      <c r="W37" s="8">
        <v>874.38146769273078</v>
      </c>
      <c r="X37" s="8">
        <v>876.09468961119751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2589.025710791248</v>
      </c>
      <c r="D43" s="8">
        <v>2401.5377544431758</v>
      </c>
      <c r="E43" s="8">
        <v>2820.0765565265638</v>
      </c>
      <c r="F43" s="8">
        <v>3009.1452004506791</v>
      </c>
      <c r="G43" s="8">
        <v>3075.9817841839513</v>
      </c>
      <c r="H43" s="8">
        <v>3419.1574680218964</v>
      </c>
      <c r="I43" s="8">
        <v>3793.7581426234583</v>
      </c>
      <c r="J43" s="8">
        <v>4157.6886369852091</v>
      </c>
      <c r="K43" s="8">
        <v>4480.1172653895137</v>
      </c>
      <c r="L43" s="8">
        <v>4694.5793877616352</v>
      </c>
      <c r="M43" s="8">
        <v>5045.8121009749793</v>
      </c>
      <c r="N43" s="8">
        <v>5467.3297894200832</v>
      </c>
      <c r="O43" s="8">
        <v>5579.0926090391458</v>
      </c>
      <c r="P43" s="8">
        <v>5822.8958009766957</v>
      </c>
      <c r="Q43" s="8">
        <v>5888.7375532839014</v>
      </c>
      <c r="R43" s="8">
        <v>6112.0950088959371</v>
      </c>
      <c r="S43" s="8">
        <v>6641.6468589966835</v>
      </c>
      <c r="T43" s="8">
        <v>6868.1694825384702</v>
      </c>
      <c r="U43" s="8">
        <v>7143.6660976051699</v>
      </c>
      <c r="V43" s="8">
        <v>7422.4966836002541</v>
      </c>
      <c r="W43" s="8">
        <v>7570.7348093563332</v>
      </c>
      <c r="X43" s="8">
        <v>7858.4458011767856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5.3907607416937529</v>
      </c>
      <c r="S51" s="27">
        <v>6.390164560089163</v>
      </c>
      <c r="T51" s="27">
        <v>6.169087708934895</v>
      </c>
      <c r="U51" s="27">
        <v>6.4020692146009184</v>
      </c>
      <c r="V51" s="27">
        <v>6.4306710529154074</v>
      </c>
      <c r="W51" s="27">
        <v>4.6889409046938715</v>
      </c>
      <c r="X51" s="27">
        <v>4.2279043220496746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17.497734393826981</v>
      </c>
      <c r="G61" s="49">
        <f t="shared" si="15"/>
        <v>7.4026827357174838</v>
      </c>
      <c r="H61" s="49">
        <f t="shared" si="15"/>
        <v>26.204413518245115</v>
      </c>
      <c r="I61" s="49">
        <f t="shared" si="15"/>
        <v>44.574061248976136</v>
      </c>
      <c r="J61" s="49">
        <f t="shared" si="15"/>
        <v>41.653152763379204</v>
      </c>
      <c r="K61" s="49">
        <f t="shared" si="15"/>
        <v>203.98264327444548</v>
      </c>
      <c r="L61" s="49">
        <f t="shared" si="15"/>
        <v>301.46946140106638</v>
      </c>
      <c r="M61" s="49">
        <f t="shared" si="15"/>
        <v>409.52995544176798</v>
      </c>
      <c r="N61" s="49">
        <f t="shared" si="15"/>
        <v>446.24929137275581</v>
      </c>
      <c r="O61" s="49">
        <f t="shared" si="15"/>
        <v>417.58975594497235</v>
      </c>
      <c r="P61" s="49">
        <f t="shared" si="15"/>
        <v>427.33886479288577</v>
      </c>
      <c r="Q61" s="49">
        <f t="shared" si="15"/>
        <v>396.50371402718201</v>
      </c>
      <c r="R61" s="49">
        <f t="shared" si="15"/>
        <v>339.94310228357409</v>
      </c>
      <c r="S61" s="49">
        <f t="shared" si="15"/>
        <v>199.94829651580781</v>
      </c>
      <c r="T61" s="49">
        <f t="shared" si="15"/>
        <v>244.4881969622738</v>
      </c>
      <c r="U61" s="49">
        <f t="shared" si="15"/>
        <v>394.72054115098064</v>
      </c>
      <c r="V61" s="49">
        <f t="shared" si="15"/>
        <v>455.96751145804365</v>
      </c>
      <c r="W61" s="49">
        <f t="shared" si="15"/>
        <v>485.02872943617677</v>
      </c>
      <c r="X61" s="49">
        <f t="shared" si="15"/>
        <v>495.37345469766166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17.497734393826981</v>
      </c>
      <c r="G67" s="52">
        <v>7.4026827357174838</v>
      </c>
      <c r="H67" s="52">
        <v>17.009590318466167</v>
      </c>
      <c r="I67" s="52">
        <v>24.78245034172706</v>
      </c>
      <c r="J67" s="52">
        <v>29.089308420336518</v>
      </c>
      <c r="K67" s="52">
        <v>47.078305936899469</v>
      </c>
      <c r="L67" s="52">
        <v>61.555115196615489</v>
      </c>
      <c r="M67" s="52">
        <v>59.872176381404586</v>
      </c>
      <c r="N67" s="52">
        <v>54.961610696515137</v>
      </c>
      <c r="O67" s="52">
        <v>46.150816958865285</v>
      </c>
      <c r="P67" s="52">
        <v>46.880300907639032</v>
      </c>
      <c r="Q67" s="52">
        <v>40.855545703540514</v>
      </c>
      <c r="R67" s="52">
        <v>39.883104954494875</v>
      </c>
      <c r="S67" s="52">
        <v>40.980568135468673</v>
      </c>
      <c r="T67" s="52">
        <v>40.727799299168147</v>
      </c>
      <c r="U67" s="52">
        <v>38.015641804713923</v>
      </c>
      <c r="V67" s="52">
        <v>40.234602340797231</v>
      </c>
      <c r="W67" s="52">
        <v>38.678154291074684</v>
      </c>
      <c r="X67" s="52">
        <v>39.833303457087204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1.3236771350217331</v>
      </c>
      <c r="I68" s="52">
        <v>3.3626062507533869</v>
      </c>
      <c r="J68" s="52">
        <v>1.2212101905284916</v>
      </c>
      <c r="K68" s="52">
        <v>2.7236199581195875</v>
      </c>
      <c r="L68" s="52">
        <v>41.301198292016743</v>
      </c>
      <c r="M68" s="52">
        <v>106.07741601740878</v>
      </c>
      <c r="N68" s="52">
        <v>113.63031659268083</v>
      </c>
      <c r="O68" s="52">
        <v>18.526608313642054</v>
      </c>
      <c r="P68" s="52">
        <v>3.4729456010232851</v>
      </c>
      <c r="Q68" s="52">
        <v>5.4073177255773288</v>
      </c>
      <c r="R68" s="52">
        <v>0.91333478939317425</v>
      </c>
      <c r="S68" s="52">
        <v>2.3607646323519029</v>
      </c>
      <c r="T68" s="52">
        <v>2.1822280775431538E-2</v>
      </c>
      <c r="U68" s="52">
        <v>0.39215731398268622</v>
      </c>
      <c r="V68" s="52">
        <v>20.097459856852026</v>
      </c>
      <c r="W68" s="52">
        <v>10.101781430009577</v>
      </c>
      <c r="X68" s="52">
        <v>37.371335964023729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7.871146064757216</v>
      </c>
      <c r="I69" s="52">
        <v>16.429004656495685</v>
      </c>
      <c r="J69" s="52">
        <v>11.342634152514195</v>
      </c>
      <c r="K69" s="52">
        <v>154.18071737942643</v>
      </c>
      <c r="L69" s="52">
        <v>198.61314791243416</v>
      </c>
      <c r="M69" s="52">
        <v>243.58036304295462</v>
      </c>
      <c r="N69" s="52">
        <v>277.65736408355986</v>
      </c>
      <c r="O69" s="52">
        <v>352.91233067246503</v>
      </c>
      <c r="P69" s="52">
        <v>376.98561828422345</v>
      </c>
      <c r="Q69" s="52">
        <v>350.24085059806418</v>
      </c>
      <c r="R69" s="52">
        <v>299.14666253968602</v>
      </c>
      <c r="S69" s="52">
        <v>156.60696374798724</v>
      </c>
      <c r="T69" s="52">
        <v>203.73857538233023</v>
      </c>
      <c r="U69" s="52">
        <v>356.31274203228401</v>
      </c>
      <c r="V69" s="52">
        <v>395.63544926039441</v>
      </c>
      <c r="W69" s="52">
        <v>436.24879371509252</v>
      </c>
      <c r="X69" s="52">
        <v>418.16881527655073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2292.7640660432107</v>
      </c>
      <c r="D2" s="21">
        <f t="shared" ref="D2:X2" si="0">SUM(D3,D17,D22,D25,D26,D51,D52)</f>
        <v>2973.6640172290677</v>
      </c>
      <c r="E2" s="21">
        <f t="shared" si="0"/>
        <v>2249.5025063858443</v>
      </c>
      <c r="F2" s="21">
        <f t="shared" si="0"/>
        <v>3779.4209873848681</v>
      </c>
      <c r="G2" s="21">
        <f t="shared" si="0"/>
        <v>5641.239011349373</v>
      </c>
      <c r="H2" s="21">
        <f t="shared" si="0"/>
        <v>7926.9104501097136</v>
      </c>
      <c r="I2" s="21">
        <f t="shared" si="0"/>
        <v>9236.0168822238065</v>
      </c>
      <c r="J2" s="21">
        <f t="shared" si="0"/>
        <v>11022.702990479955</v>
      </c>
      <c r="K2" s="21">
        <f t="shared" si="0"/>
        <v>11599.42141777749</v>
      </c>
      <c r="L2" s="21">
        <f t="shared" si="0"/>
        <v>11229.836709771407</v>
      </c>
      <c r="M2" s="21">
        <f t="shared" si="0"/>
        <v>12325.198664971911</v>
      </c>
      <c r="N2" s="21">
        <f t="shared" si="0"/>
        <v>12286.199891048396</v>
      </c>
      <c r="O2" s="21">
        <f t="shared" si="0"/>
        <v>10451.998505647956</v>
      </c>
      <c r="P2" s="21">
        <f t="shared" si="0"/>
        <v>8634.7940010881248</v>
      </c>
      <c r="Q2" s="21">
        <f t="shared" si="0"/>
        <v>9022.9328044640806</v>
      </c>
      <c r="R2" s="21">
        <f t="shared" si="0"/>
        <v>9664.7987647223199</v>
      </c>
      <c r="S2" s="21">
        <f t="shared" si="0"/>
        <v>13198.060482529434</v>
      </c>
      <c r="T2" s="21">
        <f t="shared" si="0"/>
        <v>18007.357384693179</v>
      </c>
      <c r="U2" s="21">
        <f t="shared" si="0"/>
        <v>17927.495660024368</v>
      </c>
      <c r="V2" s="21">
        <f t="shared" si="0"/>
        <v>17780.451130963953</v>
      </c>
      <c r="W2" s="21">
        <f t="shared" si="0"/>
        <v>16357.571166140207</v>
      </c>
      <c r="X2" s="21">
        <f t="shared" si="0"/>
        <v>21333.6742737075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2292.7640660432107</v>
      </c>
      <c r="D26" s="27">
        <f t="shared" si="11"/>
        <v>2973.6640172290677</v>
      </c>
      <c r="E26" s="27">
        <f t="shared" si="11"/>
        <v>2249.5025063858443</v>
      </c>
      <c r="F26" s="27">
        <f t="shared" si="11"/>
        <v>3779.4209873848681</v>
      </c>
      <c r="G26" s="27">
        <f t="shared" si="11"/>
        <v>5641.239011349373</v>
      </c>
      <c r="H26" s="27">
        <f t="shared" si="11"/>
        <v>7926.9104501097136</v>
      </c>
      <c r="I26" s="27">
        <f t="shared" si="11"/>
        <v>9236.0168822238065</v>
      </c>
      <c r="J26" s="27">
        <f t="shared" si="11"/>
        <v>11022.702990479955</v>
      </c>
      <c r="K26" s="27">
        <f t="shared" si="11"/>
        <v>11599.42141777749</v>
      </c>
      <c r="L26" s="27">
        <f t="shared" si="11"/>
        <v>11229.836709771407</v>
      </c>
      <c r="M26" s="27">
        <f t="shared" si="11"/>
        <v>12325.198664971911</v>
      </c>
      <c r="N26" s="27">
        <f t="shared" si="11"/>
        <v>12286.199891048396</v>
      </c>
      <c r="O26" s="27">
        <f t="shared" si="11"/>
        <v>10451.998505647956</v>
      </c>
      <c r="P26" s="27">
        <f t="shared" si="11"/>
        <v>8634.7940010881248</v>
      </c>
      <c r="Q26" s="27">
        <f t="shared" si="11"/>
        <v>9022.9328044640806</v>
      </c>
      <c r="R26" s="27">
        <f t="shared" si="11"/>
        <v>9664.7987647223199</v>
      </c>
      <c r="S26" s="27">
        <f t="shared" si="11"/>
        <v>13198.060482529434</v>
      </c>
      <c r="T26" s="27">
        <f t="shared" si="11"/>
        <v>18007.357384693179</v>
      </c>
      <c r="U26" s="27">
        <f t="shared" si="11"/>
        <v>17927.495660024368</v>
      </c>
      <c r="V26" s="27">
        <f t="shared" si="11"/>
        <v>17780.451130963953</v>
      </c>
      <c r="W26" s="27">
        <f t="shared" si="11"/>
        <v>16357.571166140207</v>
      </c>
      <c r="X26" s="27">
        <f t="shared" si="11"/>
        <v>21333.6742737075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2292.7640660432107</v>
      </c>
      <c r="D33" s="19">
        <f t="shared" si="13"/>
        <v>2973.6640172290677</v>
      </c>
      <c r="E33" s="19">
        <f t="shared" si="13"/>
        <v>2249.5025063858443</v>
      </c>
      <c r="F33" s="19">
        <f t="shared" si="13"/>
        <v>3779.4209873848681</v>
      </c>
      <c r="G33" s="19">
        <f t="shared" si="13"/>
        <v>5641.239011349373</v>
      </c>
      <c r="H33" s="19">
        <f t="shared" si="13"/>
        <v>7926.9104501097136</v>
      </c>
      <c r="I33" s="19">
        <f t="shared" si="13"/>
        <v>9236.0168822238065</v>
      </c>
      <c r="J33" s="19">
        <f t="shared" si="13"/>
        <v>11022.702990479955</v>
      </c>
      <c r="K33" s="19">
        <f t="shared" si="13"/>
        <v>11599.42141777749</v>
      </c>
      <c r="L33" s="19">
        <f t="shared" si="13"/>
        <v>11229.836709771407</v>
      </c>
      <c r="M33" s="19">
        <f t="shared" si="13"/>
        <v>12325.198664971911</v>
      </c>
      <c r="N33" s="19">
        <f t="shared" si="13"/>
        <v>12286.199891048396</v>
      </c>
      <c r="O33" s="19">
        <f t="shared" si="13"/>
        <v>10451.998505647956</v>
      </c>
      <c r="P33" s="19">
        <f t="shared" si="13"/>
        <v>8634.7940010881248</v>
      </c>
      <c r="Q33" s="19">
        <f t="shared" si="13"/>
        <v>9022.9328044640806</v>
      </c>
      <c r="R33" s="19">
        <f t="shared" si="13"/>
        <v>9664.7987647223199</v>
      </c>
      <c r="S33" s="19">
        <f t="shared" si="13"/>
        <v>13198.060482529434</v>
      </c>
      <c r="T33" s="19">
        <f t="shared" si="13"/>
        <v>18007.357384693179</v>
      </c>
      <c r="U33" s="19">
        <f t="shared" si="13"/>
        <v>17927.495660024368</v>
      </c>
      <c r="V33" s="19">
        <f t="shared" si="13"/>
        <v>17780.451130963953</v>
      </c>
      <c r="W33" s="19">
        <f t="shared" si="13"/>
        <v>16357.571166140207</v>
      </c>
      <c r="X33" s="19">
        <f t="shared" si="13"/>
        <v>21333.6742737075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2292.7640660432107</v>
      </c>
      <c r="D43" s="8">
        <v>2973.6640172290677</v>
      </c>
      <c r="E43" s="8">
        <v>2249.5025063858443</v>
      </c>
      <c r="F43" s="8">
        <v>3779.4209873848681</v>
      </c>
      <c r="G43" s="8">
        <v>5641.239011349373</v>
      </c>
      <c r="H43" s="8">
        <v>7926.9104501097136</v>
      </c>
      <c r="I43" s="8">
        <v>9236.0168822238065</v>
      </c>
      <c r="J43" s="8">
        <v>11022.702990479955</v>
      </c>
      <c r="K43" s="8">
        <v>11599.42141777749</v>
      </c>
      <c r="L43" s="8">
        <v>11229.836709771407</v>
      </c>
      <c r="M43" s="8">
        <v>12325.198664971911</v>
      </c>
      <c r="N43" s="8">
        <v>12286.199891048396</v>
      </c>
      <c r="O43" s="8">
        <v>10451.998505647956</v>
      </c>
      <c r="P43" s="8">
        <v>8634.7940010881248</v>
      </c>
      <c r="Q43" s="8">
        <v>9022.9328044640806</v>
      </c>
      <c r="R43" s="8">
        <v>9664.7987647223199</v>
      </c>
      <c r="S43" s="8">
        <v>13198.060482529434</v>
      </c>
      <c r="T43" s="8">
        <v>18007.357384693179</v>
      </c>
      <c r="U43" s="8">
        <v>17927.495660024368</v>
      </c>
      <c r="V43" s="8">
        <v>17780.451130963953</v>
      </c>
      <c r="W43" s="8">
        <v>16357.571166140207</v>
      </c>
      <c r="X43" s="8">
        <v>21333.6742737075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21.317105395384573</v>
      </c>
      <c r="I61" s="49">
        <f t="shared" si="15"/>
        <v>48.183264613529204</v>
      </c>
      <c r="J61" s="49">
        <f t="shared" si="15"/>
        <v>33.308777232630945</v>
      </c>
      <c r="K61" s="49">
        <f t="shared" si="15"/>
        <v>406.23926188616849</v>
      </c>
      <c r="L61" s="49">
        <f t="shared" si="15"/>
        <v>573.89570176001155</v>
      </c>
      <c r="M61" s="49">
        <f t="shared" si="15"/>
        <v>854.09474340891722</v>
      </c>
      <c r="N61" s="49">
        <f t="shared" si="15"/>
        <v>879.30284889635868</v>
      </c>
      <c r="O61" s="49">
        <f t="shared" si="15"/>
        <v>695.8621244128941</v>
      </c>
      <c r="P61" s="49">
        <f t="shared" si="15"/>
        <v>564.18342992637736</v>
      </c>
      <c r="Q61" s="49">
        <f t="shared" si="15"/>
        <v>544.93675355347261</v>
      </c>
      <c r="R61" s="49">
        <f t="shared" si="15"/>
        <v>474.47225334485029</v>
      </c>
      <c r="S61" s="49">
        <f t="shared" si="15"/>
        <v>315.89540041443411</v>
      </c>
      <c r="T61" s="49">
        <f t="shared" si="15"/>
        <v>534.23059971004318</v>
      </c>
      <c r="U61" s="49">
        <f t="shared" si="15"/>
        <v>895.1741931336087</v>
      </c>
      <c r="V61" s="49">
        <f t="shared" si="15"/>
        <v>995.88036063725895</v>
      </c>
      <c r="W61" s="49">
        <f t="shared" si="15"/>
        <v>964.39929304621546</v>
      </c>
      <c r="X61" s="49">
        <f t="shared" si="15"/>
        <v>1236.6752219257614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3.0687882065418441</v>
      </c>
      <c r="I68" s="52">
        <v>8.1863647951877585</v>
      </c>
      <c r="J68" s="52">
        <v>3.2376251312805771</v>
      </c>
      <c r="K68" s="52">
        <v>7.0516939188536716</v>
      </c>
      <c r="L68" s="52">
        <v>98.796010127411918</v>
      </c>
      <c r="M68" s="52">
        <v>259.11096174762611</v>
      </c>
      <c r="N68" s="52">
        <v>255.35038805275212</v>
      </c>
      <c r="O68" s="52">
        <v>34.708167793303822</v>
      </c>
      <c r="P68" s="52">
        <v>5.1500440445441651</v>
      </c>
      <c r="Q68" s="52">
        <v>8.2852842479053486</v>
      </c>
      <c r="R68" s="52">
        <v>1.444217887885807</v>
      </c>
      <c r="S68" s="52">
        <v>4.6912332233670666</v>
      </c>
      <c r="T68" s="52">
        <v>5.7214896905409034E-2</v>
      </c>
      <c r="U68" s="52">
        <v>0.98414433827307191</v>
      </c>
      <c r="V68" s="52">
        <v>48.143086898348052</v>
      </c>
      <c r="W68" s="52">
        <v>21.826231245342505</v>
      </c>
      <c r="X68" s="52">
        <v>101.45363711872696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18.24831718884273</v>
      </c>
      <c r="I69" s="52">
        <v>39.996899818341447</v>
      </c>
      <c r="J69" s="52">
        <v>30.071152101350364</v>
      </c>
      <c r="K69" s="52">
        <v>399.18756796731481</v>
      </c>
      <c r="L69" s="52">
        <v>475.09969163259967</v>
      </c>
      <c r="M69" s="52">
        <v>594.98378166129112</v>
      </c>
      <c r="N69" s="52">
        <v>623.95246084360656</v>
      </c>
      <c r="O69" s="52">
        <v>661.1539566195903</v>
      </c>
      <c r="P69" s="52">
        <v>559.03338588183317</v>
      </c>
      <c r="Q69" s="52">
        <v>536.65146930556728</v>
      </c>
      <c r="R69" s="52">
        <v>473.02803545696446</v>
      </c>
      <c r="S69" s="52">
        <v>311.20416719106703</v>
      </c>
      <c r="T69" s="52">
        <v>534.17338481313777</v>
      </c>
      <c r="U69" s="52">
        <v>894.19004879533566</v>
      </c>
      <c r="V69" s="52">
        <v>947.73727373891086</v>
      </c>
      <c r="W69" s="52">
        <v>942.57306180087301</v>
      </c>
      <c r="X69" s="52">
        <v>1135.2215848070346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9.3030840000000019</v>
      </c>
      <c r="D2" s="21">
        <f t="shared" ref="D2:X2" si="0">SUM(D3,D17,D22,D25,D26,D51,D52)</f>
        <v>9.3030840000000001</v>
      </c>
      <c r="E2" s="21">
        <f t="shared" si="0"/>
        <v>12.403944000000003</v>
      </c>
      <c r="F2" s="21">
        <f t="shared" si="0"/>
        <v>12.403944000000003</v>
      </c>
      <c r="G2" s="21">
        <f t="shared" si="0"/>
        <v>9.3030840000000001</v>
      </c>
      <c r="H2" s="21">
        <f t="shared" si="0"/>
        <v>9.3030840000000001</v>
      </c>
      <c r="I2" s="21">
        <f t="shared" si="0"/>
        <v>9.3030840000000001</v>
      </c>
      <c r="J2" s="21">
        <f t="shared" si="0"/>
        <v>12.403944000000003</v>
      </c>
      <c r="K2" s="21">
        <f t="shared" si="0"/>
        <v>9.3030840000000001</v>
      </c>
      <c r="L2" s="21">
        <f t="shared" si="0"/>
        <v>12.320028000000001</v>
      </c>
      <c r="M2" s="21">
        <f t="shared" si="0"/>
        <v>12.320028000000001</v>
      </c>
      <c r="N2" s="21">
        <f t="shared" si="0"/>
        <v>15.399971999999998</v>
      </c>
      <c r="O2" s="21">
        <f t="shared" si="0"/>
        <v>55.592129519999993</v>
      </c>
      <c r="P2" s="21">
        <f t="shared" si="0"/>
        <v>49.420341719999989</v>
      </c>
      <c r="Q2" s="21">
        <f t="shared" si="0"/>
        <v>80.325585720000021</v>
      </c>
      <c r="R2" s="21">
        <f t="shared" si="0"/>
        <v>55.603770480000023</v>
      </c>
      <c r="S2" s="21">
        <f t="shared" si="0"/>
        <v>74.154056760000003</v>
      </c>
      <c r="T2" s="21">
        <f t="shared" si="0"/>
        <v>82.59918012</v>
      </c>
      <c r="U2" s="21">
        <f t="shared" si="0"/>
        <v>98.535143880000049</v>
      </c>
      <c r="V2" s="21">
        <f t="shared" si="0"/>
        <v>101.49083784</v>
      </c>
      <c r="W2" s="21">
        <f t="shared" si="0"/>
        <v>54.594344880000016</v>
      </c>
      <c r="X2" s="21">
        <f t="shared" si="0"/>
        <v>90.106265160000021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9.3030840000000019</v>
      </c>
      <c r="D26" s="27">
        <f t="shared" si="13"/>
        <v>9.3030840000000001</v>
      </c>
      <c r="E26" s="27">
        <f t="shared" si="13"/>
        <v>12.403944000000003</v>
      </c>
      <c r="F26" s="27">
        <f t="shared" si="13"/>
        <v>12.403944000000003</v>
      </c>
      <c r="G26" s="27">
        <f t="shared" si="13"/>
        <v>9.3030840000000001</v>
      </c>
      <c r="H26" s="27">
        <f t="shared" si="13"/>
        <v>9.3030840000000001</v>
      </c>
      <c r="I26" s="27">
        <f t="shared" si="13"/>
        <v>9.3030840000000001</v>
      </c>
      <c r="J26" s="27">
        <f t="shared" si="13"/>
        <v>12.403944000000003</v>
      </c>
      <c r="K26" s="27">
        <f t="shared" si="13"/>
        <v>9.3030840000000001</v>
      </c>
      <c r="L26" s="27">
        <f t="shared" si="13"/>
        <v>12.320028000000001</v>
      </c>
      <c r="M26" s="27">
        <f t="shared" si="13"/>
        <v>12.320028000000001</v>
      </c>
      <c r="N26" s="27">
        <f t="shared" si="13"/>
        <v>15.399971999999998</v>
      </c>
      <c r="O26" s="27">
        <f t="shared" si="13"/>
        <v>55.592129519999993</v>
      </c>
      <c r="P26" s="27">
        <f t="shared" si="13"/>
        <v>49.420341719999989</v>
      </c>
      <c r="Q26" s="27">
        <f t="shared" si="13"/>
        <v>80.325585720000021</v>
      </c>
      <c r="R26" s="27">
        <f t="shared" si="13"/>
        <v>55.603770480000023</v>
      </c>
      <c r="S26" s="27">
        <f t="shared" si="13"/>
        <v>74.154056760000003</v>
      </c>
      <c r="T26" s="27">
        <f t="shared" si="13"/>
        <v>82.59918012</v>
      </c>
      <c r="U26" s="27">
        <f t="shared" si="13"/>
        <v>98.535143880000049</v>
      </c>
      <c r="V26" s="27">
        <f t="shared" si="13"/>
        <v>101.49083784</v>
      </c>
      <c r="W26" s="27">
        <f t="shared" si="13"/>
        <v>54.594344880000016</v>
      </c>
      <c r="X26" s="27">
        <f t="shared" ref="X26" si="14">SUM(X27,X33)</f>
        <v>90.106265160000021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9.3030840000000019</v>
      </c>
      <c r="D33" s="19">
        <f t="shared" si="17"/>
        <v>9.3030840000000001</v>
      </c>
      <c r="E33" s="19">
        <f t="shared" si="17"/>
        <v>12.403944000000003</v>
      </c>
      <c r="F33" s="19">
        <f t="shared" si="17"/>
        <v>12.403944000000003</v>
      </c>
      <c r="G33" s="19">
        <f t="shared" si="17"/>
        <v>9.3030840000000001</v>
      </c>
      <c r="H33" s="19">
        <f t="shared" si="17"/>
        <v>9.3030840000000001</v>
      </c>
      <c r="I33" s="19">
        <f t="shared" si="17"/>
        <v>9.3030840000000001</v>
      </c>
      <c r="J33" s="19">
        <f t="shared" si="17"/>
        <v>12.403944000000003</v>
      </c>
      <c r="K33" s="19">
        <f t="shared" si="17"/>
        <v>9.3030840000000001</v>
      </c>
      <c r="L33" s="19">
        <f t="shared" si="17"/>
        <v>12.320028000000001</v>
      </c>
      <c r="M33" s="19">
        <f t="shared" si="17"/>
        <v>12.320028000000001</v>
      </c>
      <c r="N33" s="19">
        <f t="shared" si="17"/>
        <v>15.399971999999998</v>
      </c>
      <c r="O33" s="19">
        <f t="shared" si="17"/>
        <v>55.592129519999993</v>
      </c>
      <c r="P33" s="19">
        <f t="shared" si="17"/>
        <v>49.420341719999989</v>
      </c>
      <c r="Q33" s="19">
        <f t="shared" si="17"/>
        <v>80.325585720000021</v>
      </c>
      <c r="R33" s="19">
        <f t="shared" si="17"/>
        <v>55.603770480000023</v>
      </c>
      <c r="S33" s="19">
        <f t="shared" si="17"/>
        <v>74.154056760000003</v>
      </c>
      <c r="T33" s="19">
        <f t="shared" si="17"/>
        <v>82.59918012</v>
      </c>
      <c r="U33" s="19">
        <f t="shared" si="17"/>
        <v>98.535143880000049</v>
      </c>
      <c r="V33" s="19">
        <f t="shared" si="17"/>
        <v>101.49083784</v>
      </c>
      <c r="W33" s="19">
        <f t="shared" si="17"/>
        <v>54.594344880000016</v>
      </c>
      <c r="X33" s="19">
        <f t="shared" ref="X33" si="18">SUM(X34:X50)</f>
        <v>90.106265160000021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9.3030840000000019</v>
      </c>
      <c r="D38" s="8">
        <f>FC_TRA_DAVI_PA_E!D38+FC_TRA_DAVI_FR_E!D38</f>
        <v>9.3030840000000001</v>
      </c>
      <c r="E38" s="8">
        <f>FC_TRA_DAVI_PA_E!E38+FC_TRA_DAVI_FR_E!E38</f>
        <v>12.403944000000003</v>
      </c>
      <c r="F38" s="8">
        <f>FC_TRA_DAVI_PA_E!F38+FC_TRA_DAVI_FR_E!F38</f>
        <v>12.403944000000003</v>
      </c>
      <c r="G38" s="8">
        <f>FC_TRA_DAVI_PA_E!G38+FC_TRA_DAVI_FR_E!G38</f>
        <v>9.3030840000000001</v>
      </c>
      <c r="H38" s="8">
        <f>FC_TRA_DAVI_PA_E!H38+FC_TRA_DAVI_FR_E!H38</f>
        <v>9.3030840000000001</v>
      </c>
      <c r="I38" s="8">
        <f>FC_TRA_DAVI_PA_E!I38+FC_TRA_DAVI_FR_E!I38</f>
        <v>9.3030840000000001</v>
      </c>
      <c r="J38" s="8">
        <f>FC_TRA_DAVI_PA_E!J38+FC_TRA_DAVI_FR_E!J38</f>
        <v>12.403944000000003</v>
      </c>
      <c r="K38" s="8">
        <f>FC_TRA_DAVI_PA_E!K38+FC_TRA_DAVI_FR_E!K38</f>
        <v>9.3030840000000001</v>
      </c>
      <c r="L38" s="8">
        <f>FC_TRA_DAVI_PA_E!L38+FC_TRA_DAVI_FR_E!L38</f>
        <v>12.320028000000001</v>
      </c>
      <c r="M38" s="8">
        <f>FC_TRA_DAVI_PA_E!M38+FC_TRA_DAVI_FR_E!M38</f>
        <v>12.320028000000001</v>
      </c>
      <c r="N38" s="8">
        <f>FC_TRA_DAVI_PA_E!N38+FC_TRA_DAVI_FR_E!N38</f>
        <v>15.399971999999998</v>
      </c>
      <c r="O38" s="8">
        <f>FC_TRA_DAVI_PA_E!O38+FC_TRA_DAVI_FR_E!O38</f>
        <v>15.399971999999998</v>
      </c>
      <c r="P38" s="8">
        <f>FC_TRA_DAVI_PA_E!P38+FC_TRA_DAVI_FR_E!P38</f>
        <v>12.320027999999999</v>
      </c>
      <c r="Q38" s="8">
        <f>FC_TRA_DAVI_PA_E!Q38+FC_TRA_DAVI_FR_E!Q38</f>
        <v>15.399972</v>
      </c>
      <c r="R38" s="8">
        <f>FC_TRA_DAVI_PA_E!R38+FC_TRA_DAVI_FR_E!R38</f>
        <v>12.320027999999997</v>
      </c>
      <c r="S38" s="8">
        <f>FC_TRA_DAVI_PA_E!S38+FC_TRA_DAVI_FR_E!S38</f>
        <v>12.320027999999999</v>
      </c>
      <c r="T38" s="8">
        <f>FC_TRA_DAVI_PA_E!T38+FC_TRA_DAVI_FR_E!T38</f>
        <v>10.281095999999998</v>
      </c>
      <c r="U38" s="8">
        <f>FC_TRA_DAVI_PA_E!U38+FC_TRA_DAVI_FR_E!U38</f>
        <v>12.313728000000005</v>
      </c>
      <c r="V38" s="8">
        <f>FC_TRA_DAVI_PA_E!V38+FC_TRA_DAVI_FR_E!V38</f>
        <v>12.313728000000001</v>
      </c>
      <c r="W38" s="8">
        <f>FC_TRA_DAVI_PA_E!W38+FC_TRA_DAVI_FR_E!W38</f>
        <v>11.087999999999999</v>
      </c>
      <c r="X38" s="8">
        <f>FC_TRA_DAVI_PA_E!X38+FC_TRA_DAVI_FR_E!X38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40.192157519999995</v>
      </c>
      <c r="P40" s="8">
        <f>FC_TRA_DAVI_PA_E!P40+FC_TRA_DAVI_FR_E!P40</f>
        <v>37.100313719999988</v>
      </c>
      <c r="Q40" s="8">
        <f>FC_TRA_DAVI_PA_E!Q40+FC_TRA_DAVI_FR_E!Q40</f>
        <v>64.925613720000015</v>
      </c>
      <c r="R40" s="8">
        <f>FC_TRA_DAVI_PA_E!R40+FC_TRA_DAVI_FR_E!R40</f>
        <v>43.283742480000022</v>
      </c>
      <c r="S40" s="8">
        <f>FC_TRA_DAVI_PA_E!S40+FC_TRA_DAVI_FR_E!S40</f>
        <v>61.83402876000001</v>
      </c>
      <c r="T40" s="8">
        <f>FC_TRA_DAVI_PA_E!T40+FC_TRA_DAVI_FR_E!T40</f>
        <v>72.318084120000009</v>
      </c>
      <c r="U40" s="8">
        <f>FC_TRA_DAVI_PA_E!U40+FC_TRA_DAVI_FR_E!U40</f>
        <v>86.221415880000038</v>
      </c>
      <c r="V40" s="8">
        <f>FC_TRA_DAVI_PA_E!V40+FC_TRA_DAVI_FR_E!V40</f>
        <v>89.17710984</v>
      </c>
      <c r="W40" s="8">
        <f>FC_TRA_DAVI_PA_E!W40+FC_TRA_DAVI_FR_E!W40</f>
        <v>43.506344880000015</v>
      </c>
      <c r="X40" s="8">
        <f>FC_TRA_DAVI_PA_E!X40+FC_TRA_DAVI_FR_E!X40</f>
        <v>78.402377160000015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9.1647830391647283</v>
      </c>
      <c r="D2" s="21">
        <f t="shared" ref="D2:X2" si="0">SUM(D3,D17,D22,D25,D26,D51,D52)</f>
        <v>9.1960045563761899</v>
      </c>
      <c r="E2" s="21">
        <f t="shared" si="0"/>
        <v>12.285051962124891</v>
      </c>
      <c r="F2" s="21">
        <f t="shared" si="0"/>
        <v>12.285522016004364</v>
      </c>
      <c r="G2" s="21">
        <f t="shared" si="0"/>
        <v>9.2152330835374237</v>
      </c>
      <c r="H2" s="21">
        <f t="shared" si="0"/>
        <v>9.2325302888756369</v>
      </c>
      <c r="I2" s="21">
        <f t="shared" si="0"/>
        <v>9.1254899453014424</v>
      </c>
      <c r="J2" s="21">
        <f t="shared" si="0"/>
        <v>12.120081669970279</v>
      </c>
      <c r="K2" s="21">
        <f t="shared" si="0"/>
        <v>9.049473402658359</v>
      </c>
      <c r="L2" s="21">
        <f t="shared" si="0"/>
        <v>11.961306920998187</v>
      </c>
      <c r="M2" s="21">
        <f t="shared" si="0"/>
        <v>12.017396536985217</v>
      </c>
      <c r="N2" s="21">
        <f t="shared" si="0"/>
        <v>15.062897043059095</v>
      </c>
      <c r="O2" s="21">
        <f t="shared" si="0"/>
        <v>54.716796827001183</v>
      </c>
      <c r="P2" s="21">
        <f t="shared" si="0"/>
        <v>48.527708837526063</v>
      </c>
      <c r="Q2" s="21">
        <f t="shared" si="0"/>
        <v>79.49018837211274</v>
      </c>
      <c r="R2" s="21">
        <f t="shared" si="0"/>
        <v>55.143351830238878</v>
      </c>
      <c r="S2" s="21">
        <f t="shared" si="0"/>
        <v>73.840987175106648</v>
      </c>
      <c r="T2" s="21">
        <f t="shared" si="0"/>
        <v>82.485830646170953</v>
      </c>
      <c r="U2" s="21">
        <f t="shared" si="0"/>
        <v>98.394223843902381</v>
      </c>
      <c r="V2" s="21">
        <f t="shared" si="0"/>
        <v>101.31037165271982</v>
      </c>
      <c r="W2" s="21">
        <f t="shared" si="0"/>
        <v>54.535274000113375</v>
      </c>
      <c r="X2" s="21">
        <f t="shared" si="0"/>
        <v>89.998961669336737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9.1647830391647283</v>
      </c>
      <c r="D26" s="27">
        <f t="shared" si="9"/>
        <v>9.1960045563761899</v>
      </c>
      <c r="E26" s="27">
        <f t="shared" si="9"/>
        <v>12.285051962124891</v>
      </c>
      <c r="F26" s="27">
        <f t="shared" si="9"/>
        <v>12.285522016004364</v>
      </c>
      <c r="G26" s="27">
        <f t="shared" si="9"/>
        <v>9.2152330835374237</v>
      </c>
      <c r="H26" s="27">
        <f t="shared" si="9"/>
        <v>9.2325302888756369</v>
      </c>
      <c r="I26" s="27">
        <f t="shared" si="9"/>
        <v>9.1254899453014424</v>
      </c>
      <c r="J26" s="27">
        <f t="shared" si="9"/>
        <v>12.120081669970279</v>
      </c>
      <c r="K26" s="27">
        <f t="shared" si="9"/>
        <v>9.049473402658359</v>
      </c>
      <c r="L26" s="27">
        <f t="shared" si="9"/>
        <v>11.961306920998187</v>
      </c>
      <c r="M26" s="27">
        <f t="shared" si="9"/>
        <v>12.017396536985217</v>
      </c>
      <c r="N26" s="27">
        <f t="shared" si="9"/>
        <v>15.062897043059095</v>
      </c>
      <c r="O26" s="27">
        <f t="shared" si="9"/>
        <v>54.716796827001183</v>
      </c>
      <c r="P26" s="27">
        <f t="shared" si="9"/>
        <v>48.527708837526063</v>
      </c>
      <c r="Q26" s="27">
        <f t="shared" si="9"/>
        <v>79.49018837211274</v>
      </c>
      <c r="R26" s="27">
        <f t="shared" si="9"/>
        <v>55.143351830238878</v>
      </c>
      <c r="S26" s="27">
        <f t="shared" si="9"/>
        <v>73.840987175106648</v>
      </c>
      <c r="T26" s="27">
        <f t="shared" si="9"/>
        <v>82.485830646170953</v>
      </c>
      <c r="U26" s="27">
        <f t="shared" si="9"/>
        <v>98.394223843902381</v>
      </c>
      <c r="V26" s="27">
        <f t="shared" si="9"/>
        <v>101.31037165271982</v>
      </c>
      <c r="W26" s="27">
        <f t="shared" si="9"/>
        <v>54.535274000113375</v>
      </c>
      <c r="X26" s="27">
        <f t="shared" si="9"/>
        <v>89.998961669336737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9.1647830391647283</v>
      </c>
      <c r="D33" s="19">
        <f t="shared" si="11"/>
        <v>9.1960045563761899</v>
      </c>
      <c r="E33" s="19">
        <f t="shared" si="11"/>
        <v>12.285051962124891</v>
      </c>
      <c r="F33" s="19">
        <f t="shared" si="11"/>
        <v>12.285522016004364</v>
      </c>
      <c r="G33" s="19">
        <f t="shared" si="11"/>
        <v>9.2152330835374237</v>
      </c>
      <c r="H33" s="19">
        <f t="shared" si="11"/>
        <v>9.2325302888756369</v>
      </c>
      <c r="I33" s="19">
        <f t="shared" si="11"/>
        <v>9.1254899453014424</v>
      </c>
      <c r="J33" s="19">
        <f t="shared" si="11"/>
        <v>12.120081669970279</v>
      </c>
      <c r="K33" s="19">
        <f t="shared" si="11"/>
        <v>9.049473402658359</v>
      </c>
      <c r="L33" s="19">
        <f t="shared" si="11"/>
        <v>11.961306920998187</v>
      </c>
      <c r="M33" s="19">
        <f t="shared" si="11"/>
        <v>12.017396536985217</v>
      </c>
      <c r="N33" s="19">
        <f t="shared" si="11"/>
        <v>15.062897043059095</v>
      </c>
      <c r="O33" s="19">
        <f t="shared" si="11"/>
        <v>54.716796827001183</v>
      </c>
      <c r="P33" s="19">
        <f t="shared" si="11"/>
        <v>48.527708837526063</v>
      </c>
      <c r="Q33" s="19">
        <f t="shared" si="11"/>
        <v>79.49018837211274</v>
      </c>
      <c r="R33" s="19">
        <f t="shared" si="11"/>
        <v>55.143351830238878</v>
      </c>
      <c r="S33" s="19">
        <f t="shared" si="11"/>
        <v>73.840987175106648</v>
      </c>
      <c r="T33" s="19">
        <f t="shared" si="11"/>
        <v>82.485830646170953</v>
      </c>
      <c r="U33" s="19">
        <f t="shared" si="11"/>
        <v>98.394223843902381</v>
      </c>
      <c r="V33" s="19">
        <f t="shared" si="11"/>
        <v>101.31037165271982</v>
      </c>
      <c r="W33" s="19">
        <f t="shared" si="11"/>
        <v>54.535274000113375</v>
      </c>
      <c r="X33" s="19">
        <f t="shared" si="11"/>
        <v>89.998961669336737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9.1647830391647283</v>
      </c>
      <c r="D38" s="8">
        <v>9.1960045563761899</v>
      </c>
      <c r="E38" s="8">
        <v>12.285051962124891</v>
      </c>
      <c r="F38" s="8">
        <v>12.285522016004364</v>
      </c>
      <c r="G38" s="8">
        <v>9.2152330835374237</v>
      </c>
      <c r="H38" s="8">
        <v>9.2325302888756369</v>
      </c>
      <c r="I38" s="8">
        <v>9.1254899453014424</v>
      </c>
      <c r="J38" s="8">
        <v>12.120081669970279</v>
      </c>
      <c r="K38" s="8">
        <v>9.049473402658359</v>
      </c>
      <c r="L38" s="8">
        <v>11.961306920998187</v>
      </c>
      <c r="M38" s="8">
        <v>12.017396536985217</v>
      </c>
      <c r="N38" s="8">
        <v>15.062897043059095</v>
      </c>
      <c r="O38" s="8">
        <v>15.157489852270496</v>
      </c>
      <c r="P38" s="8">
        <v>12.097502988576434</v>
      </c>
      <c r="Q38" s="8">
        <v>15.239810133130039</v>
      </c>
      <c r="R38" s="8">
        <v>12.218013863048265</v>
      </c>
      <c r="S38" s="8">
        <v>12.268014310926752</v>
      </c>
      <c r="T38" s="8">
        <v>10.266987423858046</v>
      </c>
      <c r="U38" s="8">
        <v>12.296117521891098</v>
      </c>
      <c r="V38" s="8">
        <v>12.291832313742406</v>
      </c>
      <c r="W38" s="8">
        <v>11.076002824878241</v>
      </c>
      <c r="X38" s="8">
        <v>11.689950367200529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39.559306974730688</v>
      </c>
      <c r="P40" s="8">
        <v>36.430205848949626</v>
      </c>
      <c r="Q40" s="8">
        <v>64.250378238982705</v>
      </c>
      <c r="R40" s="8">
        <v>42.925337967190615</v>
      </c>
      <c r="S40" s="8">
        <v>61.572972864179896</v>
      </c>
      <c r="T40" s="8">
        <v>72.218843222312913</v>
      </c>
      <c r="U40" s="8">
        <v>86.09810632201129</v>
      </c>
      <c r="V40" s="8">
        <v>89.018539338977419</v>
      </c>
      <c r="W40" s="8">
        <v>43.459271175235138</v>
      </c>
      <c r="X40" s="8">
        <v>78.309011302136213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0.13830096083527332</v>
      </c>
      <c r="D2" s="21">
        <f t="shared" ref="D2:X2" si="0">SUM(D3,D17,D22,D25,D26,D51,D52)</f>
        <v>0.10707944362381093</v>
      </c>
      <c r="E2" s="21">
        <f t="shared" si="0"/>
        <v>0.11889203787511124</v>
      </c>
      <c r="F2" s="21">
        <f t="shared" si="0"/>
        <v>0.11842198399563757</v>
      </c>
      <c r="G2" s="21">
        <f t="shared" si="0"/>
        <v>8.7850916462576326E-2</v>
      </c>
      <c r="H2" s="21">
        <f t="shared" si="0"/>
        <v>7.0553711124363275E-2</v>
      </c>
      <c r="I2" s="21">
        <f t="shared" si="0"/>
        <v>0.17759405469855827</v>
      </c>
      <c r="J2" s="21">
        <f t="shared" si="0"/>
        <v>0.28386233002972305</v>
      </c>
      <c r="K2" s="21">
        <f t="shared" si="0"/>
        <v>0.25361059734164082</v>
      </c>
      <c r="L2" s="21">
        <f t="shared" si="0"/>
        <v>0.35872107900181449</v>
      </c>
      <c r="M2" s="21">
        <f t="shared" si="0"/>
        <v>0.30263146301478339</v>
      </c>
      <c r="N2" s="21">
        <f t="shared" si="0"/>
        <v>0.3370749569409035</v>
      </c>
      <c r="O2" s="21">
        <f t="shared" si="0"/>
        <v>0.87533269299880845</v>
      </c>
      <c r="P2" s="21">
        <f t="shared" si="0"/>
        <v>0.89263288247392991</v>
      </c>
      <c r="Q2" s="21">
        <f t="shared" si="0"/>
        <v>0.83539734788727504</v>
      </c>
      <c r="R2" s="21">
        <f t="shared" si="0"/>
        <v>0.46041864976114105</v>
      </c>
      <c r="S2" s="21">
        <f t="shared" si="0"/>
        <v>0.31306958489335912</v>
      </c>
      <c r="T2" s="21">
        <f t="shared" si="0"/>
        <v>0.1133494738290458</v>
      </c>
      <c r="U2" s="21">
        <f t="shared" si="0"/>
        <v>0.14092003609765294</v>
      </c>
      <c r="V2" s="21">
        <f t="shared" si="0"/>
        <v>0.1804661872801808</v>
      </c>
      <c r="W2" s="21">
        <f t="shared" si="0"/>
        <v>5.9070879886637361E-2</v>
      </c>
      <c r="X2" s="21">
        <f t="shared" si="0"/>
        <v>0.10730349066328129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0.13830096083527332</v>
      </c>
      <c r="D26" s="27">
        <f t="shared" si="9"/>
        <v>0.10707944362381093</v>
      </c>
      <c r="E26" s="27">
        <f t="shared" si="9"/>
        <v>0.11889203787511124</v>
      </c>
      <c r="F26" s="27">
        <f t="shared" si="9"/>
        <v>0.11842198399563757</v>
      </c>
      <c r="G26" s="27">
        <f t="shared" si="9"/>
        <v>8.7850916462576326E-2</v>
      </c>
      <c r="H26" s="27">
        <f t="shared" si="9"/>
        <v>7.0553711124363275E-2</v>
      </c>
      <c r="I26" s="27">
        <f t="shared" si="9"/>
        <v>0.17759405469855827</v>
      </c>
      <c r="J26" s="27">
        <f t="shared" si="9"/>
        <v>0.28386233002972305</v>
      </c>
      <c r="K26" s="27">
        <f t="shared" si="9"/>
        <v>0.25361059734164082</v>
      </c>
      <c r="L26" s="27">
        <f t="shared" si="9"/>
        <v>0.35872107900181449</v>
      </c>
      <c r="M26" s="27">
        <f t="shared" si="9"/>
        <v>0.30263146301478339</v>
      </c>
      <c r="N26" s="27">
        <f t="shared" si="9"/>
        <v>0.3370749569409035</v>
      </c>
      <c r="O26" s="27">
        <f t="shared" si="9"/>
        <v>0.87533269299880845</v>
      </c>
      <c r="P26" s="27">
        <f t="shared" si="9"/>
        <v>0.89263288247392991</v>
      </c>
      <c r="Q26" s="27">
        <f t="shared" si="9"/>
        <v>0.83539734788727504</v>
      </c>
      <c r="R26" s="27">
        <f t="shared" si="9"/>
        <v>0.46041864976114105</v>
      </c>
      <c r="S26" s="27">
        <f t="shared" si="9"/>
        <v>0.31306958489335912</v>
      </c>
      <c r="T26" s="27">
        <f t="shared" si="9"/>
        <v>0.1133494738290458</v>
      </c>
      <c r="U26" s="27">
        <f t="shared" si="9"/>
        <v>0.14092003609765294</v>
      </c>
      <c r="V26" s="27">
        <f t="shared" si="9"/>
        <v>0.1804661872801808</v>
      </c>
      <c r="W26" s="27">
        <f t="shared" si="9"/>
        <v>5.9070879886637361E-2</v>
      </c>
      <c r="X26" s="27">
        <f t="shared" si="9"/>
        <v>0.10730349066328129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0.13830096083527332</v>
      </c>
      <c r="D33" s="19">
        <f t="shared" si="11"/>
        <v>0.10707944362381093</v>
      </c>
      <c r="E33" s="19">
        <f t="shared" si="11"/>
        <v>0.11889203787511124</v>
      </c>
      <c r="F33" s="19">
        <f t="shared" si="11"/>
        <v>0.11842198399563757</v>
      </c>
      <c r="G33" s="19">
        <f t="shared" si="11"/>
        <v>8.7850916462576326E-2</v>
      </c>
      <c r="H33" s="19">
        <f t="shared" si="11"/>
        <v>7.0553711124363275E-2</v>
      </c>
      <c r="I33" s="19">
        <f t="shared" si="11"/>
        <v>0.17759405469855827</v>
      </c>
      <c r="J33" s="19">
        <f t="shared" si="11"/>
        <v>0.28386233002972305</v>
      </c>
      <c r="K33" s="19">
        <f t="shared" si="11"/>
        <v>0.25361059734164082</v>
      </c>
      <c r="L33" s="19">
        <f t="shared" si="11"/>
        <v>0.35872107900181449</v>
      </c>
      <c r="M33" s="19">
        <f t="shared" si="11"/>
        <v>0.30263146301478339</v>
      </c>
      <c r="N33" s="19">
        <f t="shared" si="11"/>
        <v>0.3370749569409035</v>
      </c>
      <c r="O33" s="19">
        <f t="shared" si="11"/>
        <v>0.87533269299880845</v>
      </c>
      <c r="P33" s="19">
        <f t="shared" si="11"/>
        <v>0.89263288247392991</v>
      </c>
      <c r="Q33" s="19">
        <f t="shared" si="11"/>
        <v>0.83539734788727504</v>
      </c>
      <c r="R33" s="19">
        <f t="shared" si="11"/>
        <v>0.46041864976114105</v>
      </c>
      <c r="S33" s="19">
        <f t="shared" si="11"/>
        <v>0.31306958489335912</v>
      </c>
      <c r="T33" s="19">
        <f t="shared" si="11"/>
        <v>0.1133494738290458</v>
      </c>
      <c r="U33" s="19">
        <f t="shared" si="11"/>
        <v>0.14092003609765294</v>
      </c>
      <c r="V33" s="19">
        <f t="shared" si="11"/>
        <v>0.1804661872801808</v>
      </c>
      <c r="W33" s="19">
        <f t="shared" si="11"/>
        <v>5.9070879886637361E-2</v>
      </c>
      <c r="X33" s="19">
        <f t="shared" si="11"/>
        <v>0.10730349066328129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0.13830096083527332</v>
      </c>
      <c r="D38" s="8">
        <v>0.10707944362381093</v>
      </c>
      <c r="E38" s="8">
        <v>0.11889203787511124</v>
      </c>
      <c r="F38" s="8">
        <v>0.11842198399563757</v>
      </c>
      <c r="G38" s="8">
        <v>8.7850916462576326E-2</v>
      </c>
      <c r="H38" s="8">
        <v>7.0553711124363275E-2</v>
      </c>
      <c r="I38" s="8">
        <v>0.17759405469855827</v>
      </c>
      <c r="J38" s="8">
        <v>0.28386233002972305</v>
      </c>
      <c r="K38" s="8">
        <v>0.25361059734164082</v>
      </c>
      <c r="L38" s="8">
        <v>0.35872107900181449</v>
      </c>
      <c r="M38" s="8">
        <v>0.30263146301478339</v>
      </c>
      <c r="N38" s="8">
        <v>0.3370749569409035</v>
      </c>
      <c r="O38" s="8">
        <v>0.24248214772950194</v>
      </c>
      <c r="P38" s="8">
        <v>0.22252501142356582</v>
      </c>
      <c r="Q38" s="8">
        <v>0.16016186686996114</v>
      </c>
      <c r="R38" s="8">
        <v>0.10201413695173299</v>
      </c>
      <c r="S38" s="8">
        <v>5.2013689073247132E-2</v>
      </c>
      <c r="T38" s="8">
        <v>1.4108576141952961E-2</v>
      </c>
      <c r="U38" s="8">
        <v>1.7610478108906372E-2</v>
      </c>
      <c r="V38" s="8">
        <v>2.1895686257596136E-2</v>
      </c>
      <c r="W38" s="8">
        <v>1.1997175121758413E-2</v>
      </c>
      <c r="X38" s="8">
        <v>1.3937632799473696E-2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0.63285054526930651</v>
      </c>
      <c r="P40" s="8">
        <v>0.67010787105036407</v>
      </c>
      <c r="Q40" s="8">
        <v>0.6752354810173139</v>
      </c>
      <c r="R40" s="8">
        <v>0.35840451280940805</v>
      </c>
      <c r="S40" s="8">
        <v>0.26105589582011196</v>
      </c>
      <c r="T40" s="8">
        <v>9.9240897687092836E-2</v>
      </c>
      <c r="U40" s="8">
        <v>0.12330955798874657</v>
      </c>
      <c r="V40" s="8">
        <v>0.15857050102258466</v>
      </c>
      <c r="W40" s="8">
        <v>4.7073704764878946E-2</v>
      </c>
      <c r="X40" s="8">
        <v>9.3365857863807591E-2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19.117888920000002</v>
      </c>
      <c r="D2" s="21">
        <f t="shared" ref="D2:X2" si="0">SUM(D3,D17,D22,D25,D26,D51,D52)</f>
        <v>19.117888919999999</v>
      </c>
      <c r="E2" s="21">
        <f t="shared" si="0"/>
        <v>15.931440719999998</v>
      </c>
      <c r="F2" s="21">
        <f t="shared" si="0"/>
        <v>22.304070360000001</v>
      </c>
      <c r="G2" s="21">
        <f t="shared" si="0"/>
        <v>19.117888919999999</v>
      </c>
      <c r="H2" s="21">
        <f t="shared" si="0"/>
        <v>15.931440719999999</v>
      </c>
      <c r="I2" s="21">
        <f t="shared" si="0"/>
        <v>19.117888919999999</v>
      </c>
      <c r="J2" s="21">
        <f t="shared" si="0"/>
        <v>15.931440719999999</v>
      </c>
      <c r="K2" s="21">
        <f t="shared" si="0"/>
        <v>15.931440720000001</v>
      </c>
      <c r="L2" s="21">
        <f t="shared" si="0"/>
        <v>9.6255010799999994</v>
      </c>
      <c r="M2" s="21">
        <f t="shared" si="0"/>
        <v>9.6255010800000029</v>
      </c>
      <c r="N2" s="21">
        <f t="shared" si="0"/>
        <v>9.6255010800000012</v>
      </c>
      <c r="O2" s="21">
        <f t="shared" si="0"/>
        <v>9.6255010799999994</v>
      </c>
      <c r="P2" s="21">
        <f t="shared" si="0"/>
        <v>9.6255010800000012</v>
      </c>
      <c r="Q2" s="21">
        <f t="shared" si="0"/>
        <v>9.6255010800000012</v>
      </c>
      <c r="R2" s="21">
        <f t="shared" si="0"/>
        <v>6.3726296399999987</v>
      </c>
      <c r="S2" s="21">
        <f t="shared" si="0"/>
        <v>6.3726296399999987</v>
      </c>
      <c r="T2" s="21">
        <f t="shared" si="0"/>
        <v>14.54855688</v>
      </c>
      <c r="U2" s="21">
        <f t="shared" si="0"/>
        <v>6.2864661599999998</v>
      </c>
      <c r="V2" s="21">
        <f t="shared" si="0"/>
        <v>5.8308400800000006</v>
      </c>
      <c r="W2" s="21">
        <f t="shared" si="0"/>
        <v>3.2085892799999987</v>
      </c>
      <c r="X2" s="21">
        <f t="shared" si="0"/>
        <v>3.4761495600000005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19.117888920000002</v>
      </c>
      <c r="D26" s="27">
        <f t="shared" si="13"/>
        <v>19.117888919999999</v>
      </c>
      <c r="E26" s="27">
        <f t="shared" si="13"/>
        <v>15.931440719999998</v>
      </c>
      <c r="F26" s="27">
        <f t="shared" si="13"/>
        <v>22.304070360000001</v>
      </c>
      <c r="G26" s="27">
        <f t="shared" si="13"/>
        <v>19.117888919999999</v>
      </c>
      <c r="H26" s="27">
        <f t="shared" si="13"/>
        <v>15.931440719999999</v>
      </c>
      <c r="I26" s="27">
        <f t="shared" si="13"/>
        <v>19.117888919999999</v>
      </c>
      <c r="J26" s="27">
        <f t="shared" si="13"/>
        <v>15.931440719999999</v>
      </c>
      <c r="K26" s="27">
        <f t="shared" si="13"/>
        <v>15.931440720000001</v>
      </c>
      <c r="L26" s="27">
        <f t="shared" si="13"/>
        <v>9.6255010799999994</v>
      </c>
      <c r="M26" s="27">
        <f t="shared" si="13"/>
        <v>9.6255010800000029</v>
      </c>
      <c r="N26" s="27">
        <f t="shared" si="13"/>
        <v>9.6255010800000012</v>
      </c>
      <c r="O26" s="27">
        <f t="shared" si="13"/>
        <v>9.6255010799999994</v>
      </c>
      <c r="P26" s="27">
        <f t="shared" si="13"/>
        <v>9.6255010800000012</v>
      </c>
      <c r="Q26" s="27">
        <f t="shared" si="13"/>
        <v>9.6255010800000012</v>
      </c>
      <c r="R26" s="27">
        <f t="shared" si="13"/>
        <v>6.3726296399999987</v>
      </c>
      <c r="S26" s="27">
        <f t="shared" si="13"/>
        <v>6.3726296399999987</v>
      </c>
      <c r="T26" s="27">
        <f t="shared" si="13"/>
        <v>14.54855688</v>
      </c>
      <c r="U26" s="27">
        <f t="shared" si="13"/>
        <v>6.2864661599999998</v>
      </c>
      <c r="V26" s="27">
        <f t="shared" si="13"/>
        <v>5.8308400800000006</v>
      </c>
      <c r="W26" s="27">
        <f t="shared" ref="W26:X26" si="14">SUM(W27,W33)</f>
        <v>3.2085892799999987</v>
      </c>
      <c r="X26" s="27">
        <f t="shared" si="14"/>
        <v>3.4761495600000005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19.117888920000002</v>
      </c>
      <c r="D33" s="19">
        <f t="shared" si="17"/>
        <v>19.117888919999999</v>
      </c>
      <c r="E33" s="19">
        <f t="shared" si="17"/>
        <v>15.931440719999998</v>
      </c>
      <c r="F33" s="19">
        <f t="shared" si="17"/>
        <v>22.304070360000001</v>
      </c>
      <c r="G33" s="19">
        <f t="shared" si="17"/>
        <v>19.117888919999999</v>
      </c>
      <c r="H33" s="19">
        <f t="shared" si="17"/>
        <v>15.931440719999999</v>
      </c>
      <c r="I33" s="19">
        <f t="shared" si="17"/>
        <v>19.117888919999999</v>
      </c>
      <c r="J33" s="19">
        <f t="shared" si="17"/>
        <v>15.931440719999999</v>
      </c>
      <c r="K33" s="19">
        <f t="shared" si="17"/>
        <v>15.931440720000001</v>
      </c>
      <c r="L33" s="19">
        <f t="shared" si="17"/>
        <v>9.6255010799999994</v>
      </c>
      <c r="M33" s="19">
        <f t="shared" si="17"/>
        <v>9.6255010800000029</v>
      </c>
      <c r="N33" s="19">
        <f t="shared" si="17"/>
        <v>9.6255010800000012</v>
      </c>
      <c r="O33" s="19">
        <f t="shared" si="17"/>
        <v>9.6255010799999994</v>
      </c>
      <c r="P33" s="19">
        <f t="shared" si="17"/>
        <v>9.6255010800000012</v>
      </c>
      <c r="Q33" s="19">
        <f t="shared" si="17"/>
        <v>9.6255010800000012</v>
      </c>
      <c r="R33" s="19">
        <f t="shared" si="17"/>
        <v>6.3726296399999987</v>
      </c>
      <c r="S33" s="19">
        <f t="shared" si="17"/>
        <v>6.3726296399999987</v>
      </c>
      <c r="T33" s="19">
        <f t="shared" si="17"/>
        <v>14.54855688</v>
      </c>
      <c r="U33" s="19">
        <f t="shared" si="17"/>
        <v>6.2864661599999998</v>
      </c>
      <c r="V33" s="19">
        <f t="shared" si="17"/>
        <v>5.8308400800000006</v>
      </c>
      <c r="W33" s="19">
        <f t="shared" ref="W33:X33" si="18">SUM(W34:W50)</f>
        <v>3.2085892799999987</v>
      </c>
      <c r="X33" s="19">
        <f t="shared" si="18"/>
        <v>3.4761495600000005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19.117888920000002</v>
      </c>
      <c r="D43" s="8">
        <f>FC_TRA_DNAVI_DCS_E!D43+FC_TRA_DNAVI_IWW_E!D43</f>
        <v>19.117888919999999</v>
      </c>
      <c r="E43" s="8">
        <f>FC_TRA_DNAVI_DCS_E!E43+FC_TRA_DNAVI_IWW_E!E43</f>
        <v>15.931440719999998</v>
      </c>
      <c r="F43" s="8">
        <f>FC_TRA_DNAVI_DCS_E!F43+FC_TRA_DNAVI_IWW_E!F43</f>
        <v>22.304070360000001</v>
      </c>
      <c r="G43" s="8">
        <f>FC_TRA_DNAVI_DCS_E!G43+FC_TRA_DNAVI_IWW_E!G43</f>
        <v>19.117888919999999</v>
      </c>
      <c r="H43" s="8">
        <f>FC_TRA_DNAVI_DCS_E!H43+FC_TRA_DNAVI_IWW_E!H43</f>
        <v>15.931440719999999</v>
      </c>
      <c r="I43" s="8">
        <f>FC_TRA_DNAVI_DCS_E!I43+FC_TRA_DNAVI_IWW_E!I43</f>
        <v>19.117888919999999</v>
      </c>
      <c r="J43" s="8">
        <f>FC_TRA_DNAVI_DCS_E!J43+FC_TRA_DNAVI_IWW_E!J43</f>
        <v>15.931440719999999</v>
      </c>
      <c r="K43" s="8">
        <f>FC_TRA_DNAVI_DCS_E!K43+FC_TRA_DNAVI_IWW_E!K43</f>
        <v>15.931440720000001</v>
      </c>
      <c r="L43" s="8">
        <f>FC_TRA_DNAVI_DCS_E!L43+FC_TRA_DNAVI_IWW_E!L43</f>
        <v>9.6255010799999994</v>
      </c>
      <c r="M43" s="8">
        <f>FC_TRA_DNAVI_DCS_E!M43+FC_TRA_DNAVI_IWW_E!M43</f>
        <v>9.6255010800000029</v>
      </c>
      <c r="N43" s="8">
        <f>FC_TRA_DNAVI_DCS_E!N43+FC_TRA_DNAVI_IWW_E!N43</f>
        <v>9.6255010800000012</v>
      </c>
      <c r="O43" s="8">
        <f>FC_TRA_DNAVI_DCS_E!O43+FC_TRA_DNAVI_IWW_E!O43</f>
        <v>9.6255010799999994</v>
      </c>
      <c r="P43" s="8">
        <f>FC_TRA_DNAVI_DCS_E!P43+FC_TRA_DNAVI_IWW_E!P43</f>
        <v>9.6255010800000012</v>
      </c>
      <c r="Q43" s="8">
        <f>FC_TRA_DNAVI_DCS_E!Q43+FC_TRA_DNAVI_IWW_E!Q43</f>
        <v>9.6255010800000012</v>
      </c>
      <c r="R43" s="8">
        <f>FC_TRA_DNAVI_DCS_E!R43+FC_TRA_DNAVI_IWW_E!R43</f>
        <v>6.3726296399999987</v>
      </c>
      <c r="S43" s="8">
        <f>FC_TRA_DNAVI_DCS_E!S43+FC_TRA_DNAVI_IWW_E!S43</f>
        <v>6.3726296399999987</v>
      </c>
      <c r="T43" s="8">
        <f>FC_TRA_DNAVI_DCS_E!T43+FC_TRA_DNAVI_IWW_E!T43</f>
        <v>14.54855688</v>
      </c>
      <c r="U43" s="8">
        <f>FC_TRA_DNAVI_DCS_E!U43+FC_TRA_DNAVI_IWW_E!U43</f>
        <v>6.2864661599999998</v>
      </c>
      <c r="V43" s="8">
        <f>FC_TRA_DNAVI_DCS_E!V43+FC_TRA_DNAVI_IWW_E!V43</f>
        <v>5.8308400800000006</v>
      </c>
      <c r="W43" s="8">
        <f>FC_TRA_DNAVI_DCS_E!W43+FC_TRA_DNAVI_IWW_E!W43</f>
        <v>3.2085892799999987</v>
      </c>
      <c r="X43" s="8">
        <f>FC_TRA_DNAVI_DCS_E!X43+FC_TRA_DNAVI_IWW_E!X43</f>
        <v>3.4761495600000005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0.75690134306984436</v>
      </c>
      <c r="D2" s="21">
        <f t="shared" ref="D2:X2" si="0">SUM(D3,D17,D22,D25,D26,D51,D52)</f>
        <v>0.75200956420802278</v>
      </c>
      <c r="E2" s="21">
        <f t="shared" si="0"/>
        <v>0.80199362567698085</v>
      </c>
      <c r="F2" s="21">
        <f t="shared" si="0"/>
        <v>0.88144414530625448</v>
      </c>
      <c r="G2" s="21">
        <f t="shared" si="0"/>
        <v>1.0114565791415495</v>
      </c>
      <c r="H2" s="21">
        <f t="shared" si="0"/>
        <v>3.1722400742512793</v>
      </c>
      <c r="I2" s="21">
        <f t="shared" si="0"/>
        <v>3.4789630772449947</v>
      </c>
      <c r="J2" s="21">
        <f t="shared" si="0"/>
        <v>2.4815238340881538</v>
      </c>
      <c r="K2" s="21">
        <f t="shared" si="0"/>
        <v>2.9360629827906068</v>
      </c>
      <c r="L2" s="21">
        <f t="shared" si="0"/>
        <v>2.1797598968337502</v>
      </c>
      <c r="M2" s="21">
        <f t="shared" si="0"/>
        <v>2.6094840712362908</v>
      </c>
      <c r="N2" s="21">
        <f t="shared" si="0"/>
        <v>3.4096303489151478</v>
      </c>
      <c r="O2" s="21">
        <f t="shared" si="0"/>
        <v>3.2164045664705134</v>
      </c>
      <c r="P2" s="21">
        <f t="shared" si="0"/>
        <v>3.2310143337899651</v>
      </c>
      <c r="Q2" s="21">
        <f t="shared" si="0"/>
        <v>2.2074833209326781</v>
      </c>
      <c r="R2" s="21">
        <f t="shared" si="0"/>
        <v>2.4213507244097316</v>
      </c>
      <c r="S2" s="21">
        <f t="shared" si="0"/>
        <v>3.2105135686477397</v>
      </c>
      <c r="T2" s="21">
        <f t="shared" si="0"/>
        <v>6.6230967897335615</v>
      </c>
      <c r="U2" s="21">
        <f t="shared" si="0"/>
        <v>2.7604386805259065</v>
      </c>
      <c r="V2" s="21">
        <f t="shared" si="0"/>
        <v>3.2947115748123745</v>
      </c>
      <c r="W2" s="21">
        <f t="shared" si="0"/>
        <v>2.1885771106217908</v>
      </c>
      <c r="X2" s="21">
        <f t="shared" si="0"/>
        <v>2.7937482974503185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0.75690134306984436</v>
      </c>
      <c r="D26" s="27">
        <f t="shared" si="9"/>
        <v>0.75200956420802278</v>
      </c>
      <c r="E26" s="27">
        <f t="shared" si="9"/>
        <v>0.80199362567698085</v>
      </c>
      <c r="F26" s="27">
        <f t="shared" si="9"/>
        <v>0.88144414530625448</v>
      </c>
      <c r="G26" s="27">
        <f t="shared" si="9"/>
        <v>1.0114565791415495</v>
      </c>
      <c r="H26" s="27">
        <f t="shared" si="9"/>
        <v>3.1722400742512793</v>
      </c>
      <c r="I26" s="27">
        <f t="shared" si="9"/>
        <v>3.4789630772449947</v>
      </c>
      <c r="J26" s="27">
        <f t="shared" si="9"/>
        <v>2.4815238340881538</v>
      </c>
      <c r="K26" s="27">
        <f t="shared" si="9"/>
        <v>2.9360629827906068</v>
      </c>
      <c r="L26" s="27">
        <f t="shared" si="9"/>
        <v>2.1797598968337502</v>
      </c>
      <c r="M26" s="27">
        <f t="shared" si="9"/>
        <v>2.6094840712362908</v>
      </c>
      <c r="N26" s="27">
        <f t="shared" si="9"/>
        <v>3.4096303489151478</v>
      </c>
      <c r="O26" s="27">
        <f t="shared" si="9"/>
        <v>3.2164045664705134</v>
      </c>
      <c r="P26" s="27">
        <f t="shared" si="9"/>
        <v>3.2310143337899651</v>
      </c>
      <c r="Q26" s="27">
        <f t="shared" si="9"/>
        <v>2.2074833209326781</v>
      </c>
      <c r="R26" s="27">
        <f t="shared" si="9"/>
        <v>2.4213507244097316</v>
      </c>
      <c r="S26" s="27">
        <f t="shared" si="9"/>
        <v>3.2105135686477397</v>
      </c>
      <c r="T26" s="27">
        <f t="shared" si="9"/>
        <v>6.6230967897335615</v>
      </c>
      <c r="U26" s="27">
        <f t="shared" si="9"/>
        <v>2.7604386805259065</v>
      </c>
      <c r="V26" s="27">
        <f t="shared" si="9"/>
        <v>3.2947115748123745</v>
      </c>
      <c r="W26" s="27">
        <f t="shared" si="9"/>
        <v>2.1885771106217908</v>
      </c>
      <c r="X26" s="27">
        <f t="shared" si="9"/>
        <v>2.7937482974503185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0.75690134306984436</v>
      </c>
      <c r="D33" s="19">
        <f t="shared" si="11"/>
        <v>0.75200956420802278</v>
      </c>
      <c r="E33" s="19">
        <f t="shared" si="11"/>
        <v>0.80199362567698085</v>
      </c>
      <c r="F33" s="19">
        <f t="shared" si="11"/>
        <v>0.88144414530625448</v>
      </c>
      <c r="G33" s="19">
        <f t="shared" si="11"/>
        <v>1.0114565791415495</v>
      </c>
      <c r="H33" s="19">
        <f t="shared" si="11"/>
        <v>3.1722400742512793</v>
      </c>
      <c r="I33" s="19">
        <f t="shared" si="11"/>
        <v>3.4789630772449947</v>
      </c>
      <c r="J33" s="19">
        <f t="shared" si="11"/>
        <v>2.4815238340881538</v>
      </c>
      <c r="K33" s="19">
        <f t="shared" si="11"/>
        <v>2.9360629827906068</v>
      </c>
      <c r="L33" s="19">
        <f t="shared" si="11"/>
        <v>2.1797598968337502</v>
      </c>
      <c r="M33" s="19">
        <f t="shared" si="11"/>
        <v>2.6094840712362908</v>
      </c>
      <c r="N33" s="19">
        <f t="shared" si="11"/>
        <v>3.4096303489151478</v>
      </c>
      <c r="O33" s="19">
        <f t="shared" si="11"/>
        <v>3.2164045664705134</v>
      </c>
      <c r="P33" s="19">
        <f t="shared" si="11"/>
        <v>3.2310143337899651</v>
      </c>
      <c r="Q33" s="19">
        <f t="shared" si="11"/>
        <v>2.2074833209326781</v>
      </c>
      <c r="R33" s="19">
        <f t="shared" si="11"/>
        <v>2.4213507244097316</v>
      </c>
      <c r="S33" s="19">
        <f t="shared" si="11"/>
        <v>3.2105135686477397</v>
      </c>
      <c r="T33" s="19">
        <f t="shared" si="11"/>
        <v>6.6230967897335615</v>
      </c>
      <c r="U33" s="19">
        <f t="shared" si="11"/>
        <v>2.7604386805259065</v>
      </c>
      <c r="V33" s="19">
        <f t="shared" si="11"/>
        <v>3.2947115748123745</v>
      </c>
      <c r="W33" s="19">
        <f t="shared" si="11"/>
        <v>2.1885771106217908</v>
      </c>
      <c r="X33" s="19">
        <f t="shared" si="11"/>
        <v>2.7937482974503185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0.75690134306984436</v>
      </c>
      <c r="D43" s="8">
        <v>0.75200956420802278</v>
      </c>
      <c r="E43" s="8">
        <v>0.80199362567698085</v>
      </c>
      <c r="F43" s="8">
        <v>0.88144414530625448</v>
      </c>
      <c r="G43" s="8">
        <v>1.0114565791415495</v>
      </c>
      <c r="H43" s="8">
        <v>3.1722400742512793</v>
      </c>
      <c r="I43" s="8">
        <v>3.4789630772449947</v>
      </c>
      <c r="J43" s="8">
        <v>2.4815238340881538</v>
      </c>
      <c r="K43" s="8">
        <v>2.9360629827906068</v>
      </c>
      <c r="L43" s="8">
        <v>2.1797598968337502</v>
      </c>
      <c r="M43" s="8">
        <v>2.6094840712362908</v>
      </c>
      <c r="N43" s="8">
        <v>3.4096303489151478</v>
      </c>
      <c r="O43" s="8">
        <v>3.2164045664705134</v>
      </c>
      <c r="P43" s="8">
        <v>3.2310143337899651</v>
      </c>
      <c r="Q43" s="8">
        <v>2.2074833209326781</v>
      </c>
      <c r="R43" s="8">
        <v>2.4213507244097316</v>
      </c>
      <c r="S43" s="8">
        <v>3.2105135686477397</v>
      </c>
      <c r="T43" s="8">
        <v>6.6230967897335615</v>
      </c>
      <c r="U43" s="8">
        <v>2.7604386805259065</v>
      </c>
      <c r="V43" s="8">
        <v>3.2947115748123745</v>
      </c>
      <c r="W43" s="8">
        <v>2.1885771106217908</v>
      </c>
      <c r="X43" s="8">
        <v>2.7937482974503185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18.360987576930157</v>
      </c>
      <c r="D2" s="21">
        <f t="shared" ref="D2:X2" si="0">SUM(D3,D17,D22,D25,D26,D51,D52)</f>
        <v>18.365879355791975</v>
      </c>
      <c r="E2" s="21">
        <f t="shared" si="0"/>
        <v>15.129447094323018</v>
      </c>
      <c r="F2" s="21">
        <f t="shared" si="0"/>
        <v>21.422626214693747</v>
      </c>
      <c r="G2" s="21">
        <f t="shared" si="0"/>
        <v>18.106432340858451</v>
      </c>
      <c r="H2" s="21">
        <f t="shared" si="0"/>
        <v>12.75920064574872</v>
      </c>
      <c r="I2" s="21">
        <f t="shared" si="0"/>
        <v>15.638925842755004</v>
      </c>
      <c r="J2" s="21">
        <f t="shared" si="0"/>
        <v>13.449916885911845</v>
      </c>
      <c r="K2" s="21">
        <f t="shared" si="0"/>
        <v>12.995377737209393</v>
      </c>
      <c r="L2" s="21">
        <f t="shared" si="0"/>
        <v>7.4457411831662501</v>
      </c>
      <c r="M2" s="21">
        <f t="shared" si="0"/>
        <v>7.0160170087637113</v>
      </c>
      <c r="N2" s="21">
        <f t="shared" si="0"/>
        <v>6.2158707310848538</v>
      </c>
      <c r="O2" s="21">
        <f t="shared" si="0"/>
        <v>6.4090965135294864</v>
      </c>
      <c r="P2" s="21">
        <f t="shared" si="0"/>
        <v>6.3944867462100365</v>
      </c>
      <c r="Q2" s="21">
        <f t="shared" si="0"/>
        <v>7.4180177590673235</v>
      </c>
      <c r="R2" s="21">
        <f t="shared" si="0"/>
        <v>3.951278915590267</v>
      </c>
      <c r="S2" s="21">
        <f t="shared" si="0"/>
        <v>3.1621160713522589</v>
      </c>
      <c r="T2" s="21">
        <f t="shared" si="0"/>
        <v>7.9254600902664389</v>
      </c>
      <c r="U2" s="21">
        <f t="shared" si="0"/>
        <v>3.5260274794740938</v>
      </c>
      <c r="V2" s="21">
        <f t="shared" si="0"/>
        <v>2.5361285051876261</v>
      </c>
      <c r="W2" s="21">
        <f t="shared" si="0"/>
        <v>1.0200121693782078</v>
      </c>
      <c r="X2" s="21">
        <f t="shared" si="0"/>
        <v>0.68240126254968181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18.360987576930157</v>
      </c>
      <c r="D26" s="27">
        <f t="shared" si="9"/>
        <v>18.365879355791975</v>
      </c>
      <c r="E26" s="27">
        <f t="shared" si="9"/>
        <v>15.129447094323018</v>
      </c>
      <c r="F26" s="27">
        <f t="shared" si="9"/>
        <v>21.422626214693747</v>
      </c>
      <c r="G26" s="27">
        <f t="shared" si="9"/>
        <v>18.106432340858451</v>
      </c>
      <c r="H26" s="27">
        <f t="shared" si="9"/>
        <v>12.75920064574872</v>
      </c>
      <c r="I26" s="27">
        <f t="shared" si="9"/>
        <v>15.638925842755004</v>
      </c>
      <c r="J26" s="27">
        <f t="shared" si="9"/>
        <v>13.449916885911845</v>
      </c>
      <c r="K26" s="27">
        <f t="shared" si="9"/>
        <v>12.995377737209393</v>
      </c>
      <c r="L26" s="27">
        <f t="shared" si="9"/>
        <v>7.4457411831662501</v>
      </c>
      <c r="M26" s="27">
        <f t="shared" si="9"/>
        <v>7.0160170087637113</v>
      </c>
      <c r="N26" s="27">
        <f t="shared" si="9"/>
        <v>6.2158707310848538</v>
      </c>
      <c r="O26" s="27">
        <f t="shared" si="9"/>
        <v>6.4090965135294864</v>
      </c>
      <c r="P26" s="27">
        <f t="shared" si="9"/>
        <v>6.3944867462100365</v>
      </c>
      <c r="Q26" s="27">
        <f t="shared" si="9"/>
        <v>7.4180177590673235</v>
      </c>
      <c r="R26" s="27">
        <f t="shared" si="9"/>
        <v>3.951278915590267</v>
      </c>
      <c r="S26" s="27">
        <f t="shared" si="9"/>
        <v>3.1621160713522589</v>
      </c>
      <c r="T26" s="27">
        <f t="shared" si="9"/>
        <v>7.9254600902664389</v>
      </c>
      <c r="U26" s="27">
        <f t="shared" si="9"/>
        <v>3.5260274794740938</v>
      </c>
      <c r="V26" s="27">
        <f t="shared" si="9"/>
        <v>2.5361285051876261</v>
      </c>
      <c r="W26" s="27">
        <f t="shared" si="9"/>
        <v>1.0200121693782078</v>
      </c>
      <c r="X26" s="27">
        <f t="shared" si="9"/>
        <v>0.68240126254968181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18.360987576930157</v>
      </c>
      <c r="D33" s="19">
        <f t="shared" si="11"/>
        <v>18.365879355791975</v>
      </c>
      <c r="E33" s="19">
        <f t="shared" si="11"/>
        <v>15.129447094323018</v>
      </c>
      <c r="F33" s="19">
        <f t="shared" si="11"/>
        <v>21.422626214693747</v>
      </c>
      <c r="G33" s="19">
        <f t="shared" si="11"/>
        <v>18.106432340858451</v>
      </c>
      <c r="H33" s="19">
        <f t="shared" si="11"/>
        <v>12.75920064574872</v>
      </c>
      <c r="I33" s="19">
        <f t="shared" si="11"/>
        <v>15.638925842755004</v>
      </c>
      <c r="J33" s="19">
        <f t="shared" si="11"/>
        <v>13.449916885911845</v>
      </c>
      <c r="K33" s="19">
        <f t="shared" si="11"/>
        <v>12.995377737209393</v>
      </c>
      <c r="L33" s="19">
        <f t="shared" si="11"/>
        <v>7.4457411831662501</v>
      </c>
      <c r="M33" s="19">
        <f t="shared" si="11"/>
        <v>7.0160170087637113</v>
      </c>
      <c r="N33" s="19">
        <f t="shared" si="11"/>
        <v>6.2158707310848538</v>
      </c>
      <c r="O33" s="19">
        <f t="shared" si="11"/>
        <v>6.4090965135294864</v>
      </c>
      <c r="P33" s="19">
        <f t="shared" si="11"/>
        <v>6.3944867462100365</v>
      </c>
      <c r="Q33" s="19">
        <f t="shared" si="11"/>
        <v>7.4180177590673235</v>
      </c>
      <c r="R33" s="19">
        <f t="shared" si="11"/>
        <v>3.951278915590267</v>
      </c>
      <c r="S33" s="19">
        <f t="shared" si="11"/>
        <v>3.1621160713522589</v>
      </c>
      <c r="T33" s="19">
        <f t="shared" si="11"/>
        <v>7.9254600902664389</v>
      </c>
      <c r="U33" s="19">
        <f t="shared" si="11"/>
        <v>3.5260274794740938</v>
      </c>
      <c r="V33" s="19">
        <f t="shared" si="11"/>
        <v>2.5361285051876261</v>
      </c>
      <c r="W33" s="19">
        <f t="shared" si="11"/>
        <v>1.0200121693782078</v>
      </c>
      <c r="X33" s="19">
        <f t="shared" si="11"/>
        <v>0.68240126254968181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18.360987576930157</v>
      </c>
      <c r="D43" s="8">
        <v>18.365879355791975</v>
      </c>
      <c r="E43" s="8">
        <v>15.129447094323018</v>
      </c>
      <c r="F43" s="8">
        <v>21.422626214693747</v>
      </c>
      <c r="G43" s="8">
        <v>18.106432340858451</v>
      </c>
      <c r="H43" s="8">
        <v>12.75920064574872</v>
      </c>
      <c r="I43" s="8">
        <v>15.638925842755004</v>
      </c>
      <c r="J43" s="8">
        <v>13.449916885911845</v>
      </c>
      <c r="K43" s="8">
        <v>12.995377737209393</v>
      </c>
      <c r="L43" s="8">
        <v>7.4457411831662501</v>
      </c>
      <c r="M43" s="8">
        <v>7.0160170087637113</v>
      </c>
      <c r="N43" s="8">
        <v>6.2158707310848538</v>
      </c>
      <c r="O43" s="8">
        <v>6.4090965135294864</v>
      </c>
      <c r="P43" s="8">
        <v>6.3944867462100365</v>
      </c>
      <c r="Q43" s="8">
        <v>7.4180177590673235</v>
      </c>
      <c r="R43" s="8">
        <v>3.951278915590267</v>
      </c>
      <c r="S43" s="8">
        <v>3.1621160713522589</v>
      </c>
      <c r="T43" s="8">
        <v>7.9254600902664389</v>
      </c>
      <c r="U43" s="8">
        <v>3.5260274794740938</v>
      </c>
      <c r="V43" s="8">
        <v>2.5361285051876261</v>
      </c>
      <c r="W43" s="8">
        <v>1.0200121693782078</v>
      </c>
      <c r="X43" s="8">
        <v>0.68240126254968181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143.29593144000003</v>
      </c>
      <c r="D2" s="21">
        <f t="shared" ref="D2:X2" si="0">SUM(D3,D17,D22,D25,D26,D51,D52)</f>
        <v>189.28253232000003</v>
      </c>
      <c r="E2" s="21">
        <f t="shared" si="0"/>
        <v>199.52669088000002</v>
      </c>
      <c r="F2" s="21">
        <f t="shared" si="0"/>
        <v>301.16837231999995</v>
      </c>
      <c r="G2" s="21">
        <f t="shared" si="0"/>
        <v>420.32477232000008</v>
      </c>
      <c r="H2" s="21">
        <f t="shared" si="0"/>
        <v>559.72766231999992</v>
      </c>
      <c r="I2" s="21">
        <f t="shared" si="0"/>
        <v>727.56621144000019</v>
      </c>
      <c r="J2" s="21">
        <f t="shared" si="0"/>
        <v>669.79586231999997</v>
      </c>
      <c r="K2" s="21">
        <f t="shared" si="0"/>
        <v>757.25433143999999</v>
      </c>
      <c r="L2" s="21">
        <f t="shared" si="0"/>
        <v>628.16192928000009</v>
      </c>
      <c r="M2" s="21">
        <f t="shared" si="0"/>
        <v>523.20509928000013</v>
      </c>
      <c r="N2" s="21">
        <f t="shared" si="0"/>
        <v>524.87126927999998</v>
      </c>
      <c r="O2" s="21">
        <f t="shared" si="0"/>
        <v>609.44201927999995</v>
      </c>
      <c r="P2" s="21">
        <f t="shared" si="0"/>
        <v>868.35473927999988</v>
      </c>
      <c r="Q2" s="21">
        <f t="shared" si="0"/>
        <v>852.75332928</v>
      </c>
      <c r="R2" s="21">
        <f t="shared" si="0"/>
        <v>809.81442144000027</v>
      </c>
      <c r="S2" s="21">
        <f t="shared" si="0"/>
        <v>867.67596144000015</v>
      </c>
      <c r="T2" s="21">
        <f t="shared" si="0"/>
        <v>875.35120608000011</v>
      </c>
      <c r="U2" s="21">
        <f t="shared" si="0"/>
        <v>960.95355048000022</v>
      </c>
      <c r="V2" s="21">
        <f t="shared" si="0"/>
        <v>871.78300380000007</v>
      </c>
      <c r="W2" s="21">
        <f t="shared" si="0"/>
        <v>775.77054587999999</v>
      </c>
      <c r="X2" s="21">
        <f t="shared" si="0"/>
        <v>662.18714135999994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6.2562823199999986</v>
      </c>
      <c r="E26" s="27">
        <f t="shared" si="9"/>
        <v>3.0701008799999987</v>
      </c>
      <c r="F26" s="27">
        <f t="shared" si="9"/>
        <v>6.2562823199999986</v>
      </c>
      <c r="G26" s="27">
        <f t="shared" si="9"/>
        <v>6.2562823199999986</v>
      </c>
      <c r="H26" s="27">
        <f t="shared" si="9"/>
        <v>6.2562823199999986</v>
      </c>
      <c r="I26" s="27">
        <f t="shared" si="9"/>
        <v>3.1861814399999999</v>
      </c>
      <c r="J26" s="27">
        <f t="shared" si="9"/>
        <v>6.2562823199999986</v>
      </c>
      <c r="K26" s="27">
        <f t="shared" si="9"/>
        <v>3.1861814399999999</v>
      </c>
      <c r="L26" s="27">
        <f t="shared" si="9"/>
        <v>6.3270892799999991</v>
      </c>
      <c r="M26" s="27">
        <f t="shared" si="9"/>
        <v>3.2085892799999982</v>
      </c>
      <c r="N26" s="27">
        <f t="shared" si="9"/>
        <v>3.2085892799999982</v>
      </c>
      <c r="O26" s="27">
        <f t="shared" si="9"/>
        <v>3.2085892799999982</v>
      </c>
      <c r="P26" s="27">
        <f t="shared" si="9"/>
        <v>3.2085892799999982</v>
      </c>
      <c r="Q26" s="27">
        <f t="shared" si="9"/>
        <v>3.2085892799999982</v>
      </c>
      <c r="R26" s="27">
        <f t="shared" si="9"/>
        <v>3.1861814399999999</v>
      </c>
      <c r="S26" s="27">
        <f t="shared" si="9"/>
        <v>3.1861814399999999</v>
      </c>
      <c r="T26" s="27">
        <f t="shared" si="9"/>
        <v>3.1194914400000013</v>
      </c>
      <c r="U26" s="27">
        <f t="shared" si="9"/>
        <v>0</v>
      </c>
      <c r="V26" s="27">
        <f t="shared" si="9"/>
        <v>0.28036475999999999</v>
      </c>
      <c r="W26" s="27">
        <f t="shared" si="9"/>
        <v>3.8146679999999995E-2</v>
      </c>
      <c r="X26" s="27">
        <f t="shared" si="9"/>
        <v>4.7750040000000007E-2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6.2562823199999986</v>
      </c>
      <c r="E33" s="19">
        <f t="shared" si="11"/>
        <v>3.0701008799999987</v>
      </c>
      <c r="F33" s="19">
        <f t="shared" si="11"/>
        <v>6.2562823199999986</v>
      </c>
      <c r="G33" s="19">
        <f t="shared" si="11"/>
        <v>6.2562823199999986</v>
      </c>
      <c r="H33" s="19">
        <f t="shared" si="11"/>
        <v>6.2562823199999986</v>
      </c>
      <c r="I33" s="19">
        <f t="shared" si="11"/>
        <v>3.1861814399999999</v>
      </c>
      <c r="J33" s="19">
        <f t="shared" si="11"/>
        <v>6.2562823199999986</v>
      </c>
      <c r="K33" s="19">
        <f t="shared" si="11"/>
        <v>3.1861814399999999</v>
      </c>
      <c r="L33" s="19">
        <f t="shared" si="11"/>
        <v>6.3270892799999991</v>
      </c>
      <c r="M33" s="19">
        <f t="shared" si="11"/>
        <v>3.2085892799999982</v>
      </c>
      <c r="N33" s="19">
        <f t="shared" si="11"/>
        <v>3.2085892799999982</v>
      </c>
      <c r="O33" s="19">
        <f t="shared" si="11"/>
        <v>3.2085892799999982</v>
      </c>
      <c r="P33" s="19">
        <f t="shared" si="11"/>
        <v>3.2085892799999982</v>
      </c>
      <c r="Q33" s="19">
        <f t="shared" si="11"/>
        <v>3.2085892799999982</v>
      </c>
      <c r="R33" s="19">
        <f t="shared" si="11"/>
        <v>3.1861814399999999</v>
      </c>
      <c r="S33" s="19">
        <f t="shared" si="11"/>
        <v>3.1861814399999999</v>
      </c>
      <c r="T33" s="19">
        <f t="shared" si="11"/>
        <v>3.1194914400000013</v>
      </c>
      <c r="U33" s="19">
        <f t="shared" si="11"/>
        <v>0</v>
      </c>
      <c r="V33" s="19">
        <f t="shared" si="11"/>
        <v>0.28036475999999999</v>
      </c>
      <c r="W33" s="19">
        <f t="shared" si="11"/>
        <v>3.8146679999999995E-2</v>
      </c>
      <c r="X33" s="19">
        <f t="shared" si="11"/>
        <v>4.7750040000000007E-2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0</v>
      </c>
      <c r="J37" s="8">
        <v>3.0701008799999987</v>
      </c>
      <c r="K37" s="8">
        <v>0</v>
      </c>
      <c r="L37" s="8">
        <v>3.1185000000000005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3.1861814399999999</v>
      </c>
      <c r="G43" s="8">
        <v>3.1861814399999999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3.2085892799999982</v>
      </c>
      <c r="M43" s="8">
        <v>3.2085892799999982</v>
      </c>
      <c r="N43" s="8">
        <v>3.2085892799999982</v>
      </c>
      <c r="O43" s="8">
        <v>3.2085892799999982</v>
      </c>
      <c r="P43" s="8">
        <v>3.2085892799999982</v>
      </c>
      <c r="Q43" s="8">
        <v>3.2085892799999982</v>
      </c>
      <c r="R43" s="8">
        <v>3.1861814399999999</v>
      </c>
      <c r="S43" s="8">
        <v>3.1861814399999999</v>
      </c>
      <c r="T43" s="8">
        <v>3.1194914400000013</v>
      </c>
      <c r="U43" s="8">
        <v>0</v>
      </c>
      <c r="V43" s="8">
        <v>0.28036475999999999</v>
      </c>
      <c r="W43" s="8">
        <v>3.8146679999999995E-2</v>
      </c>
      <c r="X43" s="8">
        <v>4.7750040000000007E-2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140.10975000000002</v>
      </c>
      <c r="D51" s="27">
        <v>183.02625000000003</v>
      </c>
      <c r="E51" s="27">
        <v>196.45659000000001</v>
      </c>
      <c r="F51" s="27">
        <v>294.91208999999992</v>
      </c>
      <c r="G51" s="27">
        <v>414.06849000000005</v>
      </c>
      <c r="H51" s="27">
        <v>553.47137999999995</v>
      </c>
      <c r="I51" s="27">
        <v>724.38003000000015</v>
      </c>
      <c r="J51" s="27">
        <v>663.53958</v>
      </c>
      <c r="K51" s="27">
        <v>754.06814999999995</v>
      </c>
      <c r="L51" s="27">
        <v>621.8348400000001</v>
      </c>
      <c r="M51" s="27">
        <v>519.99651000000017</v>
      </c>
      <c r="N51" s="27">
        <v>521.66268000000002</v>
      </c>
      <c r="O51" s="27">
        <v>606.23343</v>
      </c>
      <c r="P51" s="27">
        <v>865.14614999999992</v>
      </c>
      <c r="Q51" s="27">
        <v>849.54474000000005</v>
      </c>
      <c r="R51" s="27">
        <v>806.62824000000023</v>
      </c>
      <c r="S51" s="27">
        <v>864.48978000000011</v>
      </c>
      <c r="T51" s="27">
        <v>872.23171464000006</v>
      </c>
      <c r="U51" s="27">
        <v>960.95355048000022</v>
      </c>
      <c r="V51" s="27">
        <v>871.50263904000008</v>
      </c>
      <c r="W51" s="27">
        <v>775.73239920000003</v>
      </c>
      <c r="X51" s="27">
        <v>662.13939131999996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45219.204991632345</v>
      </c>
      <c r="D2" s="21">
        <f t="shared" ref="D2:X2" si="0">SUM(D3,D17,D22,D25,D26,D51,D52)</f>
        <v>48000.086700820641</v>
      </c>
      <c r="E2" s="21">
        <f t="shared" si="0"/>
        <v>50958.996682314166</v>
      </c>
      <c r="F2" s="21">
        <f t="shared" si="0"/>
        <v>51593.559404664578</v>
      </c>
      <c r="G2" s="21">
        <f t="shared" si="0"/>
        <v>52406.488032602203</v>
      </c>
      <c r="H2" s="21">
        <f t="shared" si="0"/>
        <v>55253.070501534348</v>
      </c>
      <c r="I2" s="21">
        <f t="shared" si="0"/>
        <v>57803.21475159112</v>
      </c>
      <c r="J2" s="21">
        <f t="shared" si="0"/>
        <v>53089.236136267704</v>
      </c>
      <c r="K2" s="21">
        <f t="shared" si="0"/>
        <v>55593.433456473678</v>
      </c>
      <c r="L2" s="21">
        <f t="shared" si="0"/>
        <v>56512.551258480467</v>
      </c>
      <c r="M2" s="21">
        <f t="shared" si="0"/>
        <v>62733.055660285543</v>
      </c>
      <c r="N2" s="21">
        <f t="shared" si="0"/>
        <v>56272.303567729934</v>
      </c>
      <c r="O2" s="21">
        <f t="shared" si="0"/>
        <v>57913.620720466461</v>
      </c>
      <c r="P2" s="21">
        <f t="shared" si="0"/>
        <v>55859.382212452525</v>
      </c>
      <c r="Q2" s="21">
        <f t="shared" si="0"/>
        <v>51516.206915918781</v>
      </c>
      <c r="R2" s="21">
        <f t="shared" si="0"/>
        <v>50732.133392726435</v>
      </c>
      <c r="S2" s="21">
        <f t="shared" si="0"/>
        <v>54181.007181043547</v>
      </c>
      <c r="T2" s="21">
        <f t="shared" si="0"/>
        <v>54379.759612540169</v>
      </c>
      <c r="U2" s="21">
        <f t="shared" si="0"/>
        <v>52348.005439932356</v>
      </c>
      <c r="V2" s="21">
        <f t="shared" si="0"/>
        <v>46879.941316490513</v>
      </c>
      <c r="W2" s="21">
        <f t="shared" si="0"/>
        <v>47847.856014134246</v>
      </c>
      <c r="X2" s="21">
        <f t="shared" si="0"/>
        <v>49412.914240478938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22963.775572786733</v>
      </c>
      <c r="D3" s="24">
        <f t="shared" ref="D3:W3" si="2">SUM(D4,D8,D11)</f>
        <v>24705.919461924183</v>
      </c>
      <c r="E3" s="24">
        <f t="shared" si="2"/>
        <v>27308.436195429498</v>
      </c>
      <c r="F3" s="24">
        <f t="shared" si="2"/>
        <v>26977.256100930281</v>
      </c>
      <c r="G3" s="24">
        <f t="shared" si="2"/>
        <v>27995.223300962196</v>
      </c>
      <c r="H3" s="24">
        <f t="shared" si="2"/>
        <v>30636.637354494345</v>
      </c>
      <c r="I3" s="24">
        <f t="shared" si="2"/>
        <v>35009.454703711119</v>
      </c>
      <c r="J3" s="24">
        <f t="shared" si="2"/>
        <v>31316.543345707702</v>
      </c>
      <c r="K3" s="24">
        <f t="shared" si="2"/>
        <v>33823.133731297698</v>
      </c>
      <c r="L3" s="24">
        <f t="shared" si="2"/>
        <v>34839.880960385883</v>
      </c>
      <c r="M3" s="24">
        <f t="shared" si="2"/>
        <v>39806.857697150197</v>
      </c>
      <c r="N3" s="24">
        <f t="shared" si="2"/>
        <v>34523.482254801551</v>
      </c>
      <c r="O3" s="24">
        <f t="shared" si="2"/>
        <v>36194.480222810045</v>
      </c>
      <c r="P3" s="24">
        <f t="shared" si="2"/>
        <v>34844.262974514837</v>
      </c>
      <c r="Q3" s="24">
        <f t="shared" si="2"/>
        <v>31956.104344988842</v>
      </c>
      <c r="R3" s="24">
        <f t="shared" si="2"/>
        <v>30966.491958380448</v>
      </c>
      <c r="S3" s="24">
        <f t="shared" si="2"/>
        <v>32808.179685459145</v>
      </c>
      <c r="T3" s="24">
        <f t="shared" si="2"/>
        <v>32619.784534327562</v>
      </c>
      <c r="U3" s="24">
        <f t="shared" si="2"/>
        <v>30564.572800296628</v>
      </c>
      <c r="V3" s="24">
        <f t="shared" si="2"/>
        <v>24699.495260949607</v>
      </c>
      <c r="W3" s="24">
        <f t="shared" si="2"/>
        <v>25664.440643281177</v>
      </c>
      <c r="X3" s="24">
        <f t="shared" ref="X3" si="3">SUM(X4,X8,X11)</f>
        <v>24260.05584513495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20177.501127900396</v>
      </c>
      <c r="D4" s="19">
        <f t="shared" ref="D4:W4" si="5">SUM(D5:D7)</f>
        <v>22325.211818048469</v>
      </c>
      <c r="E4" s="19">
        <f t="shared" si="5"/>
        <v>24888.648668822825</v>
      </c>
      <c r="F4" s="19">
        <f t="shared" si="5"/>
        <v>24514.647995333406</v>
      </c>
      <c r="G4" s="19">
        <f t="shared" si="5"/>
        <v>25966.137618196884</v>
      </c>
      <c r="H4" s="19">
        <f t="shared" si="5"/>
        <v>29462.510389838633</v>
      </c>
      <c r="I4" s="19">
        <f t="shared" si="5"/>
        <v>33698.982554116461</v>
      </c>
      <c r="J4" s="19">
        <f t="shared" si="5"/>
        <v>30360.655374584621</v>
      </c>
      <c r="K4" s="19">
        <f t="shared" si="5"/>
        <v>32817.519739646552</v>
      </c>
      <c r="L4" s="19">
        <f t="shared" si="5"/>
        <v>33393.116743314516</v>
      </c>
      <c r="M4" s="19">
        <f t="shared" si="5"/>
        <v>38009.013865594236</v>
      </c>
      <c r="N4" s="19">
        <f t="shared" si="5"/>
        <v>33013.478017183552</v>
      </c>
      <c r="O4" s="19">
        <f t="shared" si="5"/>
        <v>34894.666369133214</v>
      </c>
      <c r="P4" s="19">
        <f t="shared" si="5"/>
        <v>33322.835219101806</v>
      </c>
      <c r="Q4" s="19">
        <f t="shared" si="5"/>
        <v>30634.895308702991</v>
      </c>
      <c r="R4" s="19">
        <f t="shared" si="5"/>
        <v>29833.129795787907</v>
      </c>
      <c r="S4" s="19">
        <f t="shared" si="5"/>
        <v>31727.137972306507</v>
      </c>
      <c r="T4" s="19">
        <f t="shared" si="5"/>
        <v>31606.784109068642</v>
      </c>
      <c r="U4" s="19">
        <f t="shared" si="5"/>
        <v>29608.819770390164</v>
      </c>
      <c r="V4" s="19">
        <f t="shared" si="5"/>
        <v>24119.930020690535</v>
      </c>
      <c r="W4" s="19">
        <f t="shared" si="5"/>
        <v>25382.646045014495</v>
      </c>
      <c r="X4" s="19">
        <f t="shared" ref="X4" si="6">SUM(X5:X7)</f>
        <v>23838.661116469724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5.5346469023999996</v>
      </c>
      <c r="D6" s="8">
        <f>FC_OTH_CP_E!D6+FC_OTH_HH_E!D6+FC_OTH_AFF_E!D6</f>
        <v>5.5577816447999995</v>
      </c>
      <c r="E6" s="8">
        <f>FC_OTH_CP_E!E6+FC_OTH_HH_E!E6+FC_OTH_AFF_E!E6</f>
        <v>5.5411110215999981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5.4131895048000036</v>
      </c>
      <c r="L6" s="8">
        <f>FC_OTH_CP_E!L6+FC_OTH_HH_E!L6+FC_OTH_AFF_E!L6</f>
        <v>5.4645622416000013</v>
      </c>
      <c r="M6" s="8">
        <f>FC_OTH_CP_E!M6+FC_OTH_HH_E!M6+FC_OTH_AFF_E!M6</f>
        <v>2.7700451856000008</v>
      </c>
      <c r="N6" s="8">
        <f>FC_OTH_CP_E!N6+FC_OTH_HH_E!N6+FC_OTH_AFF_E!N6</f>
        <v>2.7152702808000009</v>
      </c>
      <c r="O6" s="8">
        <f>FC_OTH_CP_E!O6+FC_OTH_HH_E!O6+FC_OTH_AFF_E!O6</f>
        <v>2.7680038848000015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0.27217343999999954</v>
      </c>
      <c r="W6" s="8">
        <f>FC_OTH_CP_E!W6+FC_OTH_HH_E!W6+FC_OTH_AFF_E!W6</f>
        <v>1.12271544E-2</v>
      </c>
      <c r="X6" s="8">
        <f>FC_OTH_CP_E!X6+FC_OTH_HH_E!X6+FC_OTH_AFF_E!X6</f>
        <v>1.9491020471999982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20171.966480997995</v>
      </c>
      <c r="D7" s="8">
        <f>FC_OTH_CP_E!D7+FC_OTH_HH_E!D7+FC_OTH_AFF_E!D7</f>
        <v>22319.65403640367</v>
      </c>
      <c r="E7" s="8">
        <f>FC_OTH_CP_E!E7+FC_OTH_HH_E!E7+FC_OTH_AFF_E!E7</f>
        <v>24883.107557801224</v>
      </c>
      <c r="F7" s="8">
        <f>FC_OTH_CP_E!F7+FC_OTH_HH_E!F7+FC_OTH_AFF_E!F7</f>
        <v>24514.647995333406</v>
      </c>
      <c r="G7" s="8">
        <f>FC_OTH_CP_E!G7+FC_OTH_HH_E!G7+FC_OTH_AFF_E!G7</f>
        <v>25966.137618196884</v>
      </c>
      <c r="H7" s="8">
        <f>FC_OTH_CP_E!H7+FC_OTH_HH_E!H7+FC_OTH_AFF_E!H7</f>
        <v>29462.510389838633</v>
      </c>
      <c r="I7" s="8">
        <f>FC_OTH_CP_E!I7+FC_OTH_HH_E!I7+FC_OTH_AFF_E!I7</f>
        <v>33698.982554116461</v>
      </c>
      <c r="J7" s="8">
        <f>FC_OTH_CP_E!J7+FC_OTH_HH_E!J7+FC_OTH_AFF_E!J7</f>
        <v>30360.655374584621</v>
      </c>
      <c r="K7" s="8">
        <f>FC_OTH_CP_E!K7+FC_OTH_HH_E!K7+FC_OTH_AFF_E!K7</f>
        <v>32812.106550141754</v>
      </c>
      <c r="L7" s="8">
        <f>FC_OTH_CP_E!L7+FC_OTH_HH_E!L7+FC_OTH_AFF_E!L7</f>
        <v>33387.652181072917</v>
      </c>
      <c r="M7" s="8">
        <f>FC_OTH_CP_E!M7+FC_OTH_HH_E!M7+FC_OTH_AFF_E!M7</f>
        <v>38006.243820408636</v>
      </c>
      <c r="N7" s="8">
        <f>FC_OTH_CP_E!N7+FC_OTH_HH_E!N7+FC_OTH_AFF_E!N7</f>
        <v>33010.76274690275</v>
      </c>
      <c r="O7" s="8">
        <f>FC_OTH_CP_E!O7+FC_OTH_HH_E!O7+FC_OTH_AFF_E!O7</f>
        <v>34891.898365248417</v>
      </c>
      <c r="P7" s="8">
        <f>FC_OTH_CP_E!P7+FC_OTH_HH_E!P7+FC_OTH_AFF_E!P7</f>
        <v>33322.835219101806</v>
      </c>
      <c r="Q7" s="8">
        <f>FC_OTH_CP_E!Q7+FC_OTH_HH_E!Q7+FC_OTH_AFF_E!Q7</f>
        <v>30634.895308702991</v>
      </c>
      <c r="R7" s="8">
        <f>FC_OTH_CP_E!R7+FC_OTH_HH_E!R7+FC_OTH_AFF_E!R7</f>
        <v>29833.129795787907</v>
      </c>
      <c r="S7" s="8">
        <f>FC_OTH_CP_E!S7+FC_OTH_HH_E!S7+FC_OTH_AFF_E!S7</f>
        <v>31727.137972306507</v>
      </c>
      <c r="T7" s="8">
        <f>FC_OTH_CP_E!T7+FC_OTH_HH_E!T7+FC_OTH_AFF_E!T7</f>
        <v>31606.784109068642</v>
      </c>
      <c r="U7" s="8">
        <f>FC_OTH_CP_E!U7+FC_OTH_HH_E!U7+FC_OTH_AFF_E!U7</f>
        <v>29608.819770390164</v>
      </c>
      <c r="V7" s="8">
        <f>FC_OTH_CP_E!V7+FC_OTH_HH_E!V7+FC_OTH_AFF_E!V7</f>
        <v>24119.657847250535</v>
      </c>
      <c r="W7" s="8">
        <f>FC_OTH_CP_E!W7+FC_OTH_HH_E!W7+FC_OTH_AFF_E!W7</f>
        <v>25382.634817860097</v>
      </c>
      <c r="X7" s="8">
        <f>FC_OTH_CP_E!X7+FC_OTH_HH_E!X7+FC_OTH_AFF_E!X7</f>
        <v>23836.712014422523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229.11719872633682</v>
      </c>
      <c r="D8" s="19">
        <f t="shared" ref="D8:W8" si="8">SUM(D9:D10)</f>
        <v>282.24272587571375</v>
      </c>
      <c r="E8" s="19">
        <f t="shared" si="8"/>
        <v>312.60075216667417</v>
      </c>
      <c r="F8" s="19">
        <f t="shared" si="8"/>
        <v>340.15147479687744</v>
      </c>
      <c r="G8" s="19">
        <f t="shared" si="8"/>
        <v>435.95899156531146</v>
      </c>
      <c r="H8" s="19">
        <f t="shared" si="8"/>
        <v>452.26581145571146</v>
      </c>
      <c r="I8" s="19">
        <f t="shared" si="8"/>
        <v>502.46154751465883</v>
      </c>
      <c r="J8" s="19">
        <f t="shared" si="8"/>
        <v>440.70515132308088</v>
      </c>
      <c r="K8" s="19">
        <f t="shared" si="8"/>
        <v>571.50125677114693</v>
      </c>
      <c r="L8" s="19">
        <f t="shared" si="8"/>
        <v>505.78236691136379</v>
      </c>
      <c r="M8" s="19">
        <f t="shared" si="8"/>
        <v>779.67092635595884</v>
      </c>
      <c r="N8" s="19">
        <f t="shared" si="8"/>
        <v>617.01081321799234</v>
      </c>
      <c r="O8" s="19">
        <f t="shared" si="8"/>
        <v>601.17170639683036</v>
      </c>
      <c r="P8" s="19">
        <f t="shared" si="8"/>
        <v>675.58381889303178</v>
      </c>
      <c r="Q8" s="19">
        <f t="shared" si="8"/>
        <v>542.86989448585155</v>
      </c>
      <c r="R8" s="19">
        <f t="shared" si="8"/>
        <v>506.33607543253947</v>
      </c>
      <c r="S8" s="19">
        <f t="shared" si="8"/>
        <v>470.99595155263614</v>
      </c>
      <c r="T8" s="19">
        <f t="shared" si="8"/>
        <v>391.7162615389197</v>
      </c>
      <c r="U8" s="19">
        <f t="shared" si="8"/>
        <v>374.66971170646627</v>
      </c>
      <c r="V8" s="19">
        <f t="shared" si="8"/>
        <v>286.71484505907114</v>
      </c>
      <c r="W8" s="19">
        <f t="shared" si="8"/>
        <v>109.89337030668149</v>
      </c>
      <c r="X8" s="19">
        <f t="shared" ref="X8" si="9">SUM(X9:X10)</f>
        <v>90.637940985225413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229.11719872633682</v>
      </c>
      <c r="D10" s="8">
        <f>FC_OTH_CP_E!D10+FC_OTH_HH_E!D10+FC_OTH_AFF_E!D10</f>
        <v>282.24272587571375</v>
      </c>
      <c r="E10" s="8">
        <f>FC_OTH_CP_E!E10+FC_OTH_HH_E!E10+FC_OTH_AFF_E!E10</f>
        <v>312.60075216667417</v>
      </c>
      <c r="F10" s="8">
        <f>FC_OTH_CP_E!F10+FC_OTH_HH_E!F10+FC_OTH_AFF_E!F10</f>
        <v>340.15147479687744</v>
      </c>
      <c r="G10" s="8">
        <f>FC_OTH_CP_E!G10+FC_OTH_HH_E!G10+FC_OTH_AFF_E!G10</f>
        <v>435.95899156531146</v>
      </c>
      <c r="H10" s="8">
        <f>FC_OTH_CP_E!H10+FC_OTH_HH_E!H10+FC_OTH_AFF_E!H10</f>
        <v>452.26581145571146</v>
      </c>
      <c r="I10" s="8">
        <f>FC_OTH_CP_E!I10+FC_OTH_HH_E!I10+FC_OTH_AFF_E!I10</f>
        <v>502.46154751465883</v>
      </c>
      <c r="J10" s="8">
        <f>FC_OTH_CP_E!J10+FC_OTH_HH_E!J10+FC_OTH_AFF_E!J10</f>
        <v>440.70515132308088</v>
      </c>
      <c r="K10" s="8">
        <f>FC_OTH_CP_E!K10+FC_OTH_HH_E!K10+FC_OTH_AFF_E!K10</f>
        <v>571.50125677114693</v>
      </c>
      <c r="L10" s="8">
        <f>FC_OTH_CP_E!L10+FC_OTH_HH_E!L10+FC_OTH_AFF_E!L10</f>
        <v>505.78236691136379</v>
      </c>
      <c r="M10" s="8">
        <f>FC_OTH_CP_E!M10+FC_OTH_HH_E!M10+FC_OTH_AFF_E!M10</f>
        <v>779.67092635595884</v>
      </c>
      <c r="N10" s="8">
        <f>FC_OTH_CP_E!N10+FC_OTH_HH_E!N10+FC_OTH_AFF_E!N10</f>
        <v>617.01081321799234</v>
      </c>
      <c r="O10" s="8">
        <f>FC_OTH_CP_E!O10+FC_OTH_HH_E!O10+FC_OTH_AFF_E!O10</f>
        <v>601.17170639683036</v>
      </c>
      <c r="P10" s="8">
        <f>FC_OTH_CP_E!P10+FC_OTH_HH_E!P10+FC_OTH_AFF_E!P10</f>
        <v>675.58381889303178</v>
      </c>
      <c r="Q10" s="8">
        <f>FC_OTH_CP_E!Q10+FC_OTH_HH_E!Q10+FC_OTH_AFF_E!Q10</f>
        <v>542.86989448585155</v>
      </c>
      <c r="R10" s="8">
        <f>FC_OTH_CP_E!R10+FC_OTH_HH_E!R10+FC_OTH_AFF_E!R10</f>
        <v>506.33607543253947</v>
      </c>
      <c r="S10" s="8">
        <f>FC_OTH_CP_E!S10+FC_OTH_HH_E!S10+FC_OTH_AFF_E!S10</f>
        <v>470.99595155263614</v>
      </c>
      <c r="T10" s="8">
        <f>FC_OTH_CP_E!T10+FC_OTH_HH_E!T10+FC_OTH_AFF_E!T10</f>
        <v>391.7162615389197</v>
      </c>
      <c r="U10" s="8">
        <f>FC_OTH_CP_E!U10+FC_OTH_HH_E!U10+FC_OTH_AFF_E!U10</f>
        <v>374.66971170646627</v>
      </c>
      <c r="V10" s="8">
        <f>FC_OTH_CP_E!V10+FC_OTH_HH_E!V10+FC_OTH_AFF_E!V10</f>
        <v>286.71484505907114</v>
      </c>
      <c r="W10" s="8">
        <f>FC_OTH_CP_E!W10+FC_OTH_HH_E!W10+FC_OTH_AFF_E!W10</f>
        <v>109.89337030668149</v>
      </c>
      <c r="X10" s="8">
        <f>FC_OTH_CP_E!X10+FC_OTH_HH_E!X10+FC_OTH_AFF_E!X10</f>
        <v>90.637940985225413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2557.1572461599999</v>
      </c>
      <c r="D11" s="19">
        <f t="shared" ref="D11:W11" si="11">SUM(D12:D16)</f>
        <v>2098.4649179999997</v>
      </c>
      <c r="E11" s="19">
        <f t="shared" si="11"/>
        <v>2107.1867744400001</v>
      </c>
      <c r="F11" s="19">
        <f t="shared" si="11"/>
        <v>2122.4566307999999</v>
      </c>
      <c r="G11" s="19">
        <f t="shared" si="11"/>
        <v>1593.1266912000001</v>
      </c>
      <c r="H11" s="19">
        <f t="shared" si="11"/>
        <v>721.8611532000001</v>
      </c>
      <c r="I11" s="19">
        <f t="shared" si="11"/>
        <v>808.01060208000001</v>
      </c>
      <c r="J11" s="19">
        <f t="shared" si="11"/>
        <v>515.18281979999983</v>
      </c>
      <c r="K11" s="19">
        <f t="shared" si="11"/>
        <v>434.11273488000006</v>
      </c>
      <c r="L11" s="19">
        <f t="shared" si="11"/>
        <v>940.98185015999991</v>
      </c>
      <c r="M11" s="19">
        <f t="shared" si="11"/>
        <v>1018.1729052000001</v>
      </c>
      <c r="N11" s="19">
        <f t="shared" si="11"/>
        <v>892.99342439999975</v>
      </c>
      <c r="O11" s="19">
        <f t="shared" si="11"/>
        <v>698.64214728000047</v>
      </c>
      <c r="P11" s="19">
        <f t="shared" si="11"/>
        <v>845.84393652000017</v>
      </c>
      <c r="Q11" s="19">
        <f t="shared" si="11"/>
        <v>778.33914179999965</v>
      </c>
      <c r="R11" s="19">
        <f t="shared" si="11"/>
        <v>627.02608715999929</v>
      </c>
      <c r="S11" s="19">
        <f t="shared" si="11"/>
        <v>610.04576159999988</v>
      </c>
      <c r="T11" s="19">
        <f t="shared" si="11"/>
        <v>621.28416372000004</v>
      </c>
      <c r="U11" s="19">
        <f t="shared" si="11"/>
        <v>581.08331820000001</v>
      </c>
      <c r="V11" s="19">
        <f t="shared" si="11"/>
        <v>292.85039519999981</v>
      </c>
      <c r="W11" s="19">
        <f t="shared" si="11"/>
        <v>171.90122795999994</v>
      </c>
      <c r="X11" s="19">
        <f t="shared" ref="X11" si="12">SUM(X12:X16)</f>
        <v>330.75678767999989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2.1574475999999998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4.3884561599999987</v>
      </c>
      <c r="L12" s="8">
        <f>FC_OTH_CP_E!L12+FC_OTH_HH_E!L12+FC_OTH_AFF_E!L12</f>
        <v>2.1938875200000001</v>
      </c>
      <c r="M12" s="8">
        <f>FC_OTH_CP_E!M12+FC_OTH_HH_E!M12+FC_OTH_AFF_E!M12</f>
        <v>2.2851575999999998</v>
      </c>
      <c r="N12" s="8">
        <f>FC_OTH_CP_E!N12+FC_OTH_HH_E!N12+FC_OTH_AFF_E!N12</f>
        <v>4.3693847999999997</v>
      </c>
      <c r="O12" s="8">
        <f>FC_OTH_CP_E!O12+FC_OTH_HH_E!O12+FC_OTH_AFF_E!O12</f>
        <v>15.424643519999998</v>
      </c>
      <c r="P12" s="8">
        <f>FC_OTH_CP_E!P12+FC_OTH_HH_E!P12+FC_OTH_AFF_E!P12</f>
        <v>22.03525368</v>
      </c>
      <c r="Q12" s="8">
        <f>FC_OTH_CP_E!Q12+FC_OTH_HH_E!Q12+FC_OTH_AFF_E!Q12</f>
        <v>19.752480000000002</v>
      </c>
      <c r="R12" s="8">
        <f>FC_OTH_CP_E!R12+FC_OTH_HH_E!R12+FC_OTH_AFF_E!R12</f>
        <v>11.129160239999999</v>
      </c>
      <c r="S12" s="8">
        <f>FC_OTH_CP_E!S12+FC_OTH_HH_E!S12+FC_OTH_AFF_E!S12</f>
        <v>28.495676880000001</v>
      </c>
      <c r="T12" s="8">
        <f>FC_OTH_CP_E!T12+FC_OTH_HH_E!T12+FC_OTH_AFF_E!T12</f>
        <v>25.825005360000002</v>
      </c>
      <c r="U12" s="8">
        <f>FC_OTH_CP_E!U12+FC_OTH_HH_E!U12+FC_OTH_AFF_E!U12</f>
        <v>28.534500720000004</v>
      </c>
      <c r="V12" s="8">
        <f>FC_OTH_CP_E!V12+FC_OTH_HH_E!V12+FC_OTH_AFF_E!V12</f>
        <v>19.952388720000005</v>
      </c>
      <c r="W12" s="8">
        <f>FC_OTH_CP_E!W12+FC_OTH_HH_E!W12+FC_OTH_AFF_E!W12</f>
        <v>0.17436672000000003</v>
      </c>
      <c r="X12" s="8">
        <f>FC_OTH_CP_E!X12+FC_OTH_HH_E!X12+FC_OTH_AFF_E!X12</f>
        <v>0.42331608000000004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2524.9280100000001</v>
      </c>
      <c r="D13" s="8">
        <f>FC_OTH_CP_E!D13+FC_OTH_HH_E!D13+FC_OTH_AFF_E!D13</f>
        <v>2098.4649179999997</v>
      </c>
      <c r="E13" s="8">
        <f>FC_OTH_CP_E!E13+FC_OTH_HH_E!E13+FC_OTH_AFF_E!E13</f>
        <v>2105.5336962000001</v>
      </c>
      <c r="F13" s="8">
        <f>FC_OTH_CP_E!F13+FC_OTH_HH_E!F13+FC_OTH_AFF_E!F13</f>
        <v>2122.4566307999999</v>
      </c>
      <c r="G13" s="8">
        <f>FC_OTH_CP_E!G13+FC_OTH_HH_E!G13+FC_OTH_AFF_E!G13</f>
        <v>1590.9692436</v>
      </c>
      <c r="H13" s="8">
        <f>FC_OTH_CP_E!H13+FC_OTH_HH_E!H13+FC_OTH_AFF_E!H13</f>
        <v>721.8611532000001</v>
      </c>
      <c r="I13" s="8">
        <f>FC_OTH_CP_E!I13+FC_OTH_HH_E!I13+FC_OTH_AFF_E!I13</f>
        <v>804.70444559999999</v>
      </c>
      <c r="J13" s="8">
        <f>FC_OTH_CP_E!J13+FC_OTH_HH_E!J13+FC_OTH_AFF_E!J13</f>
        <v>515.18281979999983</v>
      </c>
      <c r="K13" s="8">
        <f>FC_OTH_CP_E!K13+FC_OTH_HH_E!K13+FC_OTH_AFF_E!K13</f>
        <v>426.4303824000001</v>
      </c>
      <c r="L13" s="8">
        <f>FC_OTH_CP_E!L13+FC_OTH_HH_E!L13+FC_OTH_AFF_E!L13</f>
        <v>935.47976279999989</v>
      </c>
      <c r="M13" s="8">
        <f>FC_OTH_CP_E!M13+FC_OTH_HH_E!M13+FC_OTH_AFF_E!M13</f>
        <v>1015.8877476</v>
      </c>
      <c r="N13" s="8">
        <f>FC_OTH_CP_E!N13+FC_OTH_HH_E!N13+FC_OTH_AFF_E!N13</f>
        <v>888.62403959999972</v>
      </c>
      <c r="O13" s="8">
        <f>FC_OTH_CP_E!O13+FC_OTH_HH_E!O13+FC_OTH_AFF_E!O13</f>
        <v>681.5450136000004</v>
      </c>
      <c r="P13" s="8">
        <f>FC_OTH_CP_E!P13+FC_OTH_HH_E!P13+FC_OTH_AFF_E!P13</f>
        <v>780.16796220000015</v>
      </c>
      <c r="Q13" s="8">
        <f>FC_OTH_CP_E!Q13+FC_OTH_HH_E!Q13+FC_OTH_AFF_E!Q13</f>
        <v>645.5173361999997</v>
      </c>
      <c r="R13" s="8">
        <f>FC_OTH_CP_E!R13+FC_OTH_HH_E!R13+FC_OTH_AFF_E!R13</f>
        <v>557.39144339999928</v>
      </c>
      <c r="S13" s="8">
        <f>FC_OTH_CP_E!S13+FC_OTH_HH_E!S13+FC_OTH_AFF_E!S13</f>
        <v>548.44186319999983</v>
      </c>
      <c r="T13" s="8">
        <f>FC_OTH_CP_E!T13+FC_OTH_HH_E!T13+FC_OTH_AFF_E!T13</f>
        <v>556.92104820000009</v>
      </c>
      <c r="U13" s="8">
        <f>FC_OTH_CP_E!U13+FC_OTH_HH_E!U13+FC_OTH_AFF_E!U13</f>
        <v>487.24882139999994</v>
      </c>
      <c r="V13" s="8">
        <f>FC_OTH_CP_E!V13+FC_OTH_HH_E!V13+FC_OTH_AFF_E!V13</f>
        <v>212.24324879999983</v>
      </c>
      <c r="W13" s="8">
        <f>FC_OTH_CP_E!W13+FC_OTH_HH_E!W13+FC_OTH_AFF_E!W13</f>
        <v>166.10285339999996</v>
      </c>
      <c r="X13" s="8">
        <f>FC_OTH_CP_E!X13+FC_OTH_HH_E!X13+FC_OTH_AFF_E!X13</f>
        <v>330.33347159999988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32.229236160000006</v>
      </c>
      <c r="D16" s="8">
        <f>FC_OTH_CP_E!D16+FC_OTH_HH_E!D16+FC_OTH_AFF_E!D16</f>
        <v>0</v>
      </c>
      <c r="E16" s="8">
        <f>FC_OTH_CP_E!E16+FC_OTH_HH_E!E16+FC_OTH_AFF_E!E16</f>
        <v>1.6530782400000004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3.3061564800000003</v>
      </c>
      <c r="J16" s="8">
        <f>FC_OTH_CP_E!J16+FC_OTH_HH_E!J16+FC_OTH_AFF_E!J16</f>
        <v>0</v>
      </c>
      <c r="K16" s="8">
        <f>FC_OTH_CP_E!K16+FC_OTH_HH_E!K16+FC_OTH_AFF_E!K16</f>
        <v>3.2938963200000004</v>
      </c>
      <c r="L16" s="8">
        <f>FC_OTH_CP_E!L16+FC_OTH_HH_E!L16+FC_OTH_AFF_E!L16</f>
        <v>3.3081998400000003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1.6724901599999997</v>
      </c>
      <c r="P16" s="8">
        <f>FC_OTH_CP_E!P16+FC_OTH_HH_E!P16+FC_OTH_AFF_E!P16</f>
        <v>43.640720639999998</v>
      </c>
      <c r="Q16" s="8">
        <f>FC_OTH_CP_E!Q16+FC_OTH_HH_E!Q16+FC_OTH_AFF_E!Q16</f>
        <v>113.0693256</v>
      </c>
      <c r="R16" s="8">
        <f>FC_OTH_CP_E!R16+FC_OTH_HH_E!R16+FC_OTH_AFF_E!R16</f>
        <v>58.505483519999999</v>
      </c>
      <c r="S16" s="8">
        <f>FC_OTH_CP_E!S16+FC_OTH_HH_E!S16+FC_OTH_AFF_E!S16</f>
        <v>33.108221520000001</v>
      </c>
      <c r="T16" s="8">
        <f>FC_OTH_CP_E!T16+FC_OTH_HH_E!T16+FC_OTH_AFF_E!T16</f>
        <v>38.538110160000002</v>
      </c>
      <c r="U16" s="8">
        <f>FC_OTH_CP_E!U16+FC_OTH_HH_E!U16+FC_OTH_AFF_E!U16</f>
        <v>65.299996080000057</v>
      </c>
      <c r="V16" s="8">
        <f>FC_OTH_CP_E!V16+FC_OTH_HH_E!V16+FC_OTH_AFF_E!V16</f>
        <v>60.654757679999953</v>
      </c>
      <c r="W16" s="8">
        <f>FC_OTH_CP_E!W16+FC_OTH_HH_E!W16+FC_OTH_AFF_E!W16</f>
        <v>5.6240078399999982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7.2327599999999999</v>
      </c>
      <c r="D17" s="27">
        <f t="shared" ref="D17:W17" si="14">SUM(D18:D21)</f>
        <v>6.8731199999999992</v>
      </c>
      <c r="E17" s="27">
        <f t="shared" si="14"/>
        <v>6.073920000000002</v>
      </c>
      <c r="F17" s="27">
        <f t="shared" si="14"/>
        <v>5.8341600000000007</v>
      </c>
      <c r="G17" s="27">
        <f t="shared" si="14"/>
        <v>5.1548400000000019</v>
      </c>
      <c r="H17" s="27">
        <f t="shared" si="14"/>
        <v>4.3556400000000011</v>
      </c>
      <c r="I17" s="27">
        <f t="shared" si="14"/>
        <v>4.5554400000000008</v>
      </c>
      <c r="J17" s="27">
        <f t="shared" si="14"/>
        <v>4.23576</v>
      </c>
      <c r="K17" s="27">
        <f t="shared" si="14"/>
        <v>3.996</v>
      </c>
      <c r="L17" s="27">
        <f t="shared" si="14"/>
        <v>3.9160800000000022</v>
      </c>
      <c r="M17" s="27">
        <f t="shared" si="14"/>
        <v>3.7562400000000022</v>
      </c>
      <c r="N17" s="27">
        <f t="shared" si="14"/>
        <v>3.4765199999999998</v>
      </c>
      <c r="O17" s="27">
        <f t="shared" si="14"/>
        <v>2.4375600000000013</v>
      </c>
      <c r="P17" s="27">
        <f t="shared" si="14"/>
        <v>2.5174800000000008</v>
      </c>
      <c r="Q17" s="27">
        <f t="shared" si="14"/>
        <v>1.71828</v>
      </c>
      <c r="R17" s="27">
        <f t="shared" si="14"/>
        <v>0.11988000000000014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25.883370719999995</v>
      </c>
      <c r="X17" s="27">
        <f t="shared" ref="X17" si="15">SUM(X18:X21)</f>
        <v>17.078744159999989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7.2327599999999999</v>
      </c>
      <c r="D18" s="8">
        <f>FC_OTH_CP_E!D18+FC_OTH_HH_E!D18+FC_OTH_AFF_E!D18</f>
        <v>6.8731199999999992</v>
      </c>
      <c r="E18" s="8">
        <f>FC_OTH_CP_E!E18+FC_OTH_HH_E!E18+FC_OTH_AFF_E!E18</f>
        <v>6.073920000000002</v>
      </c>
      <c r="F18" s="8">
        <f>FC_OTH_CP_E!F18+FC_OTH_HH_E!F18+FC_OTH_AFF_E!F18</f>
        <v>5.8341600000000007</v>
      </c>
      <c r="G18" s="8">
        <f>FC_OTH_CP_E!G18+FC_OTH_HH_E!G18+FC_OTH_AFF_E!G18</f>
        <v>5.1548400000000019</v>
      </c>
      <c r="H18" s="8">
        <f>FC_OTH_CP_E!H18+FC_OTH_HH_E!H18+FC_OTH_AFF_E!H18</f>
        <v>4.3556400000000011</v>
      </c>
      <c r="I18" s="8">
        <f>FC_OTH_CP_E!I18+FC_OTH_HH_E!I18+FC_OTH_AFF_E!I18</f>
        <v>4.515480000000001</v>
      </c>
      <c r="J18" s="8">
        <f>FC_OTH_CP_E!J18+FC_OTH_HH_E!J18+FC_OTH_AFF_E!J18</f>
        <v>4.1958000000000002</v>
      </c>
      <c r="K18" s="8">
        <f>FC_OTH_CP_E!K18+FC_OTH_HH_E!K18+FC_OTH_AFF_E!K18</f>
        <v>3.9560399999999998</v>
      </c>
      <c r="L18" s="8">
        <f>FC_OTH_CP_E!L18+FC_OTH_HH_E!L18+FC_OTH_AFF_E!L18</f>
        <v>3.8361600000000022</v>
      </c>
      <c r="M18" s="8">
        <f>FC_OTH_CP_E!M18+FC_OTH_HH_E!M18+FC_OTH_AFF_E!M18</f>
        <v>3.716280000000002</v>
      </c>
      <c r="N18" s="8">
        <f>FC_OTH_CP_E!N18+FC_OTH_HH_E!N18+FC_OTH_AFF_E!N18</f>
        <v>3.4365599999999996</v>
      </c>
      <c r="O18" s="8">
        <f>FC_OTH_CP_E!O18+FC_OTH_HH_E!O18+FC_OTH_AFF_E!O18</f>
        <v>2.3976000000000011</v>
      </c>
      <c r="P18" s="8">
        <f>FC_OTH_CP_E!P18+FC_OTH_HH_E!P18+FC_OTH_AFF_E!P18</f>
        <v>2.5174800000000008</v>
      </c>
      <c r="Q18" s="8">
        <f>FC_OTH_CP_E!Q18+FC_OTH_HH_E!Q18+FC_OTH_AFF_E!Q18</f>
        <v>1.67832</v>
      </c>
      <c r="R18" s="8">
        <f>FC_OTH_CP_E!R18+FC_OTH_HH_E!R18+FC_OTH_AFF_E!R18</f>
        <v>0.11988000000000014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3.9959999999999982E-2</v>
      </c>
      <c r="J19" s="8">
        <f>FC_OTH_CP_E!J19+FC_OTH_HH_E!J19+FC_OTH_AFF_E!J19</f>
        <v>3.9959999999999989E-2</v>
      </c>
      <c r="K19" s="8">
        <f>FC_OTH_CP_E!K19+FC_OTH_HH_E!K19+FC_OTH_AFF_E!K19</f>
        <v>3.9960000000000023E-2</v>
      </c>
      <c r="L19" s="8">
        <f>FC_OTH_CP_E!L19+FC_OTH_HH_E!L19+FC_OTH_AFF_E!L19</f>
        <v>7.9920000000000033E-2</v>
      </c>
      <c r="M19" s="8">
        <f>FC_OTH_CP_E!M19+FC_OTH_HH_E!M19+FC_OTH_AFF_E!M19</f>
        <v>3.9960000000000009E-2</v>
      </c>
      <c r="N19" s="8">
        <f>FC_OTH_CP_E!N19+FC_OTH_HH_E!N19+FC_OTH_AFF_E!N19</f>
        <v>3.9959999999999996E-2</v>
      </c>
      <c r="O19" s="8">
        <f>FC_OTH_CP_E!O19+FC_OTH_HH_E!O19+FC_OTH_AFF_E!O19</f>
        <v>3.9960000000000016E-2</v>
      </c>
      <c r="P19" s="8">
        <f>FC_OTH_CP_E!P19+FC_OTH_HH_E!P19+FC_OTH_AFF_E!P19</f>
        <v>0</v>
      </c>
      <c r="Q19" s="8">
        <f>FC_OTH_CP_E!Q19+FC_OTH_HH_E!Q19+FC_OTH_AFF_E!Q19</f>
        <v>3.9959999999999996E-2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25.883370719999995</v>
      </c>
      <c r="X19" s="8">
        <f>FC_OTH_CP_E!X19+FC_OTH_HH_E!X19+FC_OTH_AFF_E!X19</f>
        <v>17.078744159999989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12890.444720040001</v>
      </c>
      <c r="D26" s="27">
        <f t="shared" ref="D26:W26" si="20">SUM(D27,D33)</f>
        <v>12923.117583839998</v>
      </c>
      <c r="E26" s="27">
        <f t="shared" si="20"/>
        <v>13026.68975304</v>
      </c>
      <c r="F26" s="27">
        <f t="shared" si="20"/>
        <v>13611.26966256</v>
      </c>
      <c r="G26" s="27">
        <f t="shared" si="20"/>
        <v>13347.301902840001</v>
      </c>
      <c r="H26" s="27">
        <f t="shared" si="20"/>
        <v>13130.635944240001</v>
      </c>
      <c r="I26" s="27">
        <f t="shared" si="20"/>
        <v>11361.903887879998</v>
      </c>
      <c r="J26" s="27">
        <f t="shared" si="20"/>
        <v>10551.144220559998</v>
      </c>
      <c r="K26" s="27">
        <f t="shared" si="20"/>
        <v>10283.019053039998</v>
      </c>
      <c r="L26" s="27">
        <f t="shared" si="20"/>
        <v>9748.4088052799998</v>
      </c>
      <c r="M26" s="27">
        <f t="shared" si="20"/>
        <v>9828.1053406800002</v>
      </c>
      <c r="N26" s="27">
        <f t="shared" si="20"/>
        <v>9662.0896173600013</v>
      </c>
      <c r="O26" s="27">
        <f t="shared" si="20"/>
        <v>9140.8148027999996</v>
      </c>
      <c r="P26" s="27">
        <f t="shared" si="20"/>
        <v>8544.0426911999966</v>
      </c>
      <c r="Q26" s="27">
        <f t="shared" si="20"/>
        <v>8280.9078386400015</v>
      </c>
      <c r="R26" s="27">
        <f t="shared" si="20"/>
        <v>8228.2593369599981</v>
      </c>
      <c r="S26" s="27">
        <f t="shared" si="20"/>
        <v>8568.3301811999972</v>
      </c>
      <c r="T26" s="27">
        <f t="shared" si="20"/>
        <v>9704.7675975600014</v>
      </c>
      <c r="U26" s="27">
        <f t="shared" si="20"/>
        <v>10157.900929919999</v>
      </c>
      <c r="V26" s="27">
        <f t="shared" si="20"/>
        <v>10351.951623360001</v>
      </c>
      <c r="W26" s="27">
        <f t="shared" si="20"/>
        <v>10270.28788776</v>
      </c>
      <c r="X26" s="27">
        <f t="shared" ref="X26" si="21">SUM(X27,X33)</f>
        <v>10419.253703640001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12890.444720040001</v>
      </c>
      <c r="D33" s="19">
        <f t="shared" ref="D33:W33" si="26">SUM(D34:D50)</f>
        <v>12923.117583839998</v>
      </c>
      <c r="E33" s="19">
        <f t="shared" si="26"/>
        <v>13026.68975304</v>
      </c>
      <c r="F33" s="19">
        <f t="shared" si="26"/>
        <v>13611.26966256</v>
      </c>
      <c r="G33" s="19">
        <f t="shared" si="26"/>
        <v>13347.301902840001</v>
      </c>
      <c r="H33" s="19">
        <f t="shared" si="26"/>
        <v>13130.635944240001</v>
      </c>
      <c r="I33" s="19">
        <f t="shared" si="26"/>
        <v>11361.903887879998</v>
      </c>
      <c r="J33" s="19">
        <f t="shared" si="26"/>
        <v>10551.144220559998</v>
      </c>
      <c r="K33" s="19">
        <f t="shared" si="26"/>
        <v>10283.019053039998</v>
      </c>
      <c r="L33" s="19">
        <f t="shared" si="26"/>
        <v>9748.4088052799998</v>
      </c>
      <c r="M33" s="19">
        <f t="shared" si="26"/>
        <v>9828.1053406800002</v>
      </c>
      <c r="N33" s="19">
        <f t="shared" si="26"/>
        <v>9662.0896173600013</v>
      </c>
      <c r="O33" s="19">
        <f t="shared" si="26"/>
        <v>9140.8148027999996</v>
      </c>
      <c r="P33" s="19">
        <f t="shared" si="26"/>
        <v>8544.0426911999966</v>
      </c>
      <c r="Q33" s="19">
        <f t="shared" si="26"/>
        <v>8280.9078386400015</v>
      </c>
      <c r="R33" s="19">
        <f t="shared" si="26"/>
        <v>8228.2593369599981</v>
      </c>
      <c r="S33" s="19">
        <f t="shared" si="26"/>
        <v>8568.3301811999972</v>
      </c>
      <c r="T33" s="19">
        <f t="shared" si="26"/>
        <v>9704.7675975600014</v>
      </c>
      <c r="U33" s="19">
        <f t="shared" si="26"/>
        <v>10157.900929919999</v>
      </c>
      <c r="V33" s="19">
        <f t="shared" si="26"/>
        <v>10351.951623360001</v>
      </c>
      <c r="W33" s="19">
        <f t="shared" si="26"/>
        <v>10270.28788776</v>
      </c>
      <c r="X33" s="19">
        <f t="shared" ref="X33" si="27">SUM(X34:X50)</f>
        <v>10419.253703640001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1581.8538747600001</v>
      </c>
      <c r="D36" s="8">
        <f>FC_OTH_CP_E!D36+FC_OTH_HH_E!D36+FC_OTH_AFF_E!D36</f>
        <v>1704.2236038000003</v>
      </c>
      <c r="E36" s="8">
        <f>FC_OTH_CP_E!E36+FC_OTH_HH_E!E36+FC_OTH_AFF_E!E36</f>
        <v>1784.8086138000003</v>
      </c>
      <c r="F36" s="8">
        <f>FC_OTH_CP_E!F36+FC_OTH_HH_E!F36+FC_OTH_AFF_E!F36</f>
        <v>2208.6262504800006</v>
      </c>
      <c r="G36" s="8">
        <f>FC_OTH_CP_E!G36+FC_OTH_HH_E!G36+FC_OTH_AFF_E!G36</f>
        <v>2086.25629428</v>
      </c>
      <c r="H36" s="8">
        <f>FC_OTH_CP_E!H36+FC_OTH_HH_E!H36+FC_OTH_AFF_E!H36</f>
        <v>1999.7019737999999</v>
      </c>
      <c r="I36" s="8">
        <f>FC_OTH_CP_E!I36+FC_OTH_HH_E!I36+FC_OTH_AFF_E!I36</f>
        <v>1981.7940423600003</v>
      </c>
      <c r="J36" s="8">
        <f>FC_OTH_CP_E!J36+FC_OTH_HH_E!J36+FC_OTH_AFF_E!J36</f>
        <v>2020.5943333199998</v>
      </c>
      <c r="K36" s="8">
        <f>FC_OTH_CP_E!K36+FC_OTH_HH_E!K36+FC_OTH_AFF_E!K36</f>
        <v>2023.57898856</v>
      </c>
      <c r="L36" s="8">
        <f>FC_OTH_CP_E!L36+FC_OTH_HH_E!L36+FC_OTH_AFF_E!L36</f>
        <v>1962.1576504800003</v>
      </c>
      <c r="M36" s="8">
        <f>FC_OTH_CP_E!M36+FC_OTH_HH_E!M36+FC_OTH_AFF_E!M36</f>
        <v>1927.3265262</v>
      </c>
      <c r="N36" s="8">
        <f>FC_OTH_CP_E!N36+FC_OTH_HH_E!N36+FC_OTH_AFF_E!N36</f>
        <v>1808.3199009600003</v>
      </c>
      <c r="O36" s="8">
        <f>FC_OTH_CP_E!O36+FC_OTH_HH_E!O36+FC_OTH_AFF_E!O36</f>
        <v>1851.8587495200004</v>
      </c>
      <c r="P36" s="8">
        <f>FC_OTH_CP_E!P36+FC_OTH_HH_E!P36+FC_OTH_AFF_E!P36</f>
        <v>1689.3132757199996</v>
      </c>
      <c r="Q36" s="8">
        <f>FC_OTH_CP_E!Q36+FC_OTH_HH_E!Q36+FC_OTH_AFF_E!Q36</f>
        <v>1692.2159262000002</v>
      </c>
      <c r="R36" s="8">
        <f>FC_OTH_CP_E!R36+FC_OTH_HH_E!R36+FC_OTH_AFF_E!R36</f>
        <v>1703.8263009600003</v>
      </c>
      <c r="S36" s="8">
        <f>FC_OTH_CP_E!S36+FC_OTH_HH_E!S36+FC_OTH_AFF_E!S36</f>
        <v>1741.5600757199998</v>
      </c>
      <c r="T36" s="8">
        <f>FC_OTH_CP_E!T36+FC_OTH_HH_E!T36+FC_OTH_AFF_E!T36</f>
        <v>1780.6434080399999</v>
      </c>
      <c r="U36" s="8">
        <f>FC_OTH_CP_E!U36+FC_OTH_HH_E!U36+FC_OTH_AFF_E!U36</f>
        <v>1824.2694860399999</v>
      </c>
      <c r="V36" s="8">
        <f>FC_OTH_CP_E!V36+FC_OTH_HH_E!V36+FC_OTH_AFF_E!V36</f>
        <v>1945.0207000800001</v>
      </c>
      <c r="W36" s="8">
        <f>FC_OTH_CP_E!W36+FC_OTH_HH_E!W36+FC_OTH_AFF_E!W36</f>
        <v>1776.3911999999998</v>
      </c>
      <c r="X36" s="8">
        <f>FC_OTH_CP_E!X36+FC_OTH_HH_E!X36+FC_OTH_AFF_E!X36</f>
        <v>1683.5079747600003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95.169634559999992</v>
      </c>
      <c r="D37" s="8">
        <f>FC_OTH_CP_E!D37+FC_OTH_HH_E!D37+FC_OTH_AFF_E!D37</f>
        <v>64.469873159999992</v>
      </c>
      <c r="E37" s="8">
        <f>FC_OTH_CP_E!E37+FC_OTH_HH_E!E37+FC_OTH_AFF_E!E37</f>
        <v>18.419856839999998</v>
      </c>
      <c r="F37" s="8">
        <f>FC_OTH_CP_E!F37+FC_OTH_HH_E!F37+FC_OTH_AFF_E!F37</f>
        <v>21.48995772</v>
      </c>
      <c r="G37" s="8">
        <f>FC_OTH_CP_E!G37+FC_OTH_HH_E!G37+FC_OTH_AFF_E!G37</f>
        <v>15.35000544</v>
      </c>
      <c r="H37" s="8">
        <f>FC_OTH_CP_E!H37+FC_OTH_HH_E!H37+FC_OTH_AFF_E!H37</f>
        <v>18.419856839999998</v>
      </c>
      <c r="I37" s="8">
        <f>FC_OTH_CP_E!I37+FC_OTH_HH_E!I37+FC_OTH_AFF_E!I37</f>
        <v>21.48995772</v>
      </c>
      <c r="J37" s="8">
        <f>FC_OTH_CP_E!J37+FC_OTH_HH_E!J37+FC_OTH_AFF_E!J37</f>
        <v>15.35000544</v>
      </c>
      <c r="K37" s="8">
        <f>FC_OTH_CP_E!K37+FC_OTH_HH_E!K37+FC_OTH_AFF_E!K37</f>
        <v>15.35000544</v>
      </c>
      <c r="L37" s="8">
        <f>FC_OTH_CP_E!L37+FC_OTH_HH_E!L37+FC_OTH_AFF_E!L37</f>
        <v>15.592499999999999</v>
      </c>
      <c r="M37" s="8">
        <f>FC_OTH_CP_E!M37+FC_OTH_HH_E!M37+FC_OTH_AFF_E!M37</f>
        <v>3.1185000000000005</v>
      </c>
      <c r="N37" s="8">
        <f>FC_OTH_CP_E!N37+FC_OTH_HH_E!N37+FC_OTH_AFF_E!N37</f>
        <v>3.1185000000000005</v>
      </c>
      <c r="O37" s="8">
        <f>FC_OTH_CP_E!O37+FC_OTH_HH_E!O37+FC_OTH_AFF_E!O37</f>
        <v>3.1185000000000005</v>
      </c>
      <c r="P37" s="8">
        <f>FC_OTH_CP_E!P37+FC_OTH_HH_E!P37+FC_OTH_AFF_E!P37</f>
        <v>3.1185000000000005</v>
      </c>
      <c r="Q37" s="8">
        <f>FC_OTH_CP_E!Q37+FC_OTH_HH_E!Q37+FC_OTH_AFF_E!Q37</f>
        <v>3.0473982000000013</v>
      </c>
      <c r="R37" s="8">
        <f>FC_OTH_CP_E!R37+FC_OTH_HH_E!R37+FC_OTH_AFF_E!R37</f>
        <v>2.97978912</v>
      </c>
      <c r="S37" s="8">
        <f>FC_OTH_CP_E!S37+FC_OTH_HH_E!S37+FC_OTH_AFF_E!S37</f>
        <v>2.97978912</v>
      </c>
      <c r="T37" s="8">
        <f>FC_OTH_CP_E!T37+FC_OTH_HH_E!T37+FC_OTH_AFF_E!T37</f>
        <v>2.6222842799999997</v>
      </c>
      <c r="U37" s="8">
        <f>FC_OTH_CP_E!U37+FC_OTH_HH_E!U37+FC_OTH_AFF_E!U37</f>
        <v>3.0693524400000012</v>
      </c>
      <c r="V37" s="8">
        <f>FC_OTH_CP_E!V37+FC_OTH_HH_E!V37+FC_OTH_AFF_E!V37</f>
        <v>3.3672315600000013</v>
      </c>
      <c r="W37" s="8">
        <f>FC_OTH_CP_E!W37+FC_OTH_HH_E!W37+FC_OTH_AFF_E!W37</f>
        <v>3.1676475600000007</v>
      </c>
      <c r="X37" s="8">
        <f>FC_OTH_CP_E!X37+FC_OTH_HH_E!X37+FC_OTH_AFF_E!X37</f>
        <v>4.4639456400000013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129.11793372</v>
      </c>
      <c r="D41" s="8">
        <f>FC_OTH_CP_E!D41+FC_OTH_HH_E!D41+FC_OTH_AFF_E!D41</f>
        <v>47.238300000000002</v>
      </c>
      <c r="E41" s="8">
        <f>FC_OTH_CP_E!E41+FC_OTH_HH_E!E41+FC_OTH_AFF_E!E41</f>
        <v>28.342980000000001</v>
      </c>
      <c r="F41" s="8">
        <f>FC_OTH_CP_E!F41+FC_OTH_HH_E!F41+FC_OTH_AFF_E!F41</f>
        <v>18.895320000000002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3.1493062799999985</v>
      </c>
      <c r="L41" s="8">
        <f>FC_OTH_CP_E!L41+FC_OTH_HH_E!L41+FC_OTH_AFF_E!L41</f>
        <v>6.18342876</v>
      </c>
      <c r="M41" s="8">
        <f>FC_OTH_CP_E!M41+FC_OTH_HH_E!M41+FC_OTH_AFF_E!M41</f>
        <v>3.09158496</v>
      </c>
      <c r="N41" s="8">
        <f>FC_OTH_CP_E!N41+FC_OTH_HH_E!N41+FC_OTH_AFF_E!N41</f>
        <v>3.09158496</v>
      </c>
      <c r="O41" s="8">
        <f>FC_OTH_CP_E!O41+FC_OTH_HH_E!O41+FC_OTH_AFF_E!O41</f>
        <v>3.09158496</v>
      </c>
      <c r="P41" s="8">
        <f>FC_OTH_CP_E!P41+FC_OTH_HH_E!P41+FC_OTH_AFF_E!P41</f>
        <v>6.18342876</v>
      </c>
      <c r="Q41" s="8">
        <f>FC_OTH_CP_E!Q41+FC_OTH_HH_E!Q41+FC_OTH_AFF_E!Q41</f>
        <v>3.09158496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2.0714965200000002</v>
      </c>
      <c r="U41" s="8">
        <f>FC_OTH_CP_E!U41+FC_OTH_HH_E!U41+FC_OTH_AFF_E!U41</f>
        <v>0</v>
      </c>
      <c r="V41" s="8">
        <f>FC_OTH_CP_E!V41+FC_OTH_HH_E!V41+FC_OTH_AFF_E!V41</f>
        <v>0.38644812000000001</v>
      </c>
      <c r="W41" s="8">
        <f>FC_OTH_CP_E!W41+FC_OTH_HH_E!W41+FC_OTH_AFF_E!W41</f>
        <v>0.75451859999999971</v>
      </c>
      <c r="X41" s="8">
        <f>FC_OTH_CP_E!X41+FC_OTH_HH_E!X41+FC_OTH_AFF_E!X41</f>
        <v>1.4624459999999999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10581.702300000001</v>
      </c>
      <c r="D43" s="8">
        <f>FC_OTH_CP_E!D43+FC_OTH_HH_E!D43+FC_OTH_AFF_E!D43</f>
        <v>10476.554577839997</v>
      </c>
      <c r="E43" s="8">
        <f>FC_OTH_CP_E!E43+FC_OTH_HH_E!E43+FC_OTH_AFF_E!E43</f>
        <v>10865.283118560001</v>
      </c>
      <c r="F43" s="8">
        <f>FC_OTH_CP_E!F43+FC_OTH_HH_E!F43+FC_OTH_AFF_E!F43</f>
        <v>10766.507759279999</v>
      </c>
      <c r="G43" s="8">
        <f>FC_OTH_CP_E!G43+FC_OTH_HH_E!G43+FC_OTH_AFF_E!G43</f>
        <v>10619.937811080001</v>
      </c>
      <c r="H43" s="8">
        <f>FC_OTH_CP_E!H43+FC_OTH_HH_E!H43+FC_OTH_AFF_E!H43</f>
        <v>10540.280340720001</v>
      </c>
      <c r="I43" s="8">
        <f>FC_OTH_CP_E!I43+FC_OTH_HH_E!I43+FC_OTH_AFF_E!I43</f>
        <v>9214.779511079998</v>
      </c>
      <c r="J43" s="8">
        <f>FC_OTH_CP_E!J43+FC_OTH_HH_E!J43+FC_OTH_AFF_E!J43</f>
        <v>8421.3909889199967</v>
      </c>
      <c r="K43" s="8">
        <f>FC_OTH_CP_E!K43+FC_OTH_HH_E!K43+FC_OTH_AFF_E!K43</f>
        <v>8134.6239889199987</v>
      </c>
      <c r="L43" s="8">
        <f>FC_OTH_CP_E!L43+FC_OTH_HH_E!L43+FC_OTH_AFF_E!L43</f>
        <v>7671.59531892</v>
      </c>
      <c r="M43" s="8">
        <f>FC_OTH_CP_E!M43+FC_OTH_HH_E!M43+FC_OTH_AFF_E!M43</f>
        <v>7812.7705796399996</v>
      </c>
      <c r="N43" s="8">
        <f>FC_OTH_CP_E!N43+FC_OTH_HH_E!N43+FC_OTH_AFF_E!N43</f>
        <v>7745.3915385600012</v>
      </c>
      <c r="O43" s="8">
        <f>FC_OTH_CP_E!O43+FC_OTH_HH_E!O43+FC_OTH_AFF_E!O43</f>
        <v>7177.4819064000003</v>
      </c>
      <c r="P43" s="8">
        <f>FC_OTH_CP_E!P43+FC_OTH_HH_E!P43+FC_OTH_AFF_E!P43</f>
        <v>6802.0833628799974</v>
      </c>
      <c r="Q43" s="8">
        <f>FC_OTH_CP_E!Q43+FC_OTH_HH_E!Q43+FC_OTH_AFF_E!Q43</f>
        <v>6545.4010221600001</v>
      </c>
      <c r="R43" s="8">
        <f>FC_OTH_CP_E!R43+FC_OTH_HH_E!R43+FC_OTH_AFF_E!R43</f>
        <v>6490.4932778399989</v>
      </c>
      <c r="S43" s="8">
        <f>FC_OTH_CP_E!S43+FC_OTH_HH_E!S43+FC_OTH_AFF_E!S43</f>
        <v>6780.4461925199985</v>
      </c>
      <c r="T43" s="8">
        <f>FC_OTH_CP_E!T43+FC_OTH_HH_E!T43+FC_OTH_AFF_E!T43</f>
        <v>7872.9903158400002</v>
      </c>
      <c r="U43" s="8">
        <f>FC_OTH_CP_E!U43+FC_OTH_HH_E!U43+FC_OTH_AFF_E!U43</f>
        <v>8298.9542843999989</v>
      </c>
      <c r="V43" s="8">
        <f>FC_OTH_CP_E!V43+FC_OTH_HH_E!V43+FC_OTH_AFF_E!V43</f>
        <v>8371.5284764800017</v>
      </c>
      <c r="W43" s="8">
        <f>FC_OTH_CP_E!W43+FC_OTH_HH_E!W43+FC_OTH_AFF_E!W43</f>
        <v>8458.32631176</v>
      </c>
      <c r="X43" s="8">
        <f>FC_OTH_CP_E!X43+FC_OTH_HH_E!X43+FC_OTH_AFF_E!X43</f>
        <v>8711.0576701200007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437.77436903999995</v>
      </c>
      <c r="D44" s="8">
        <f>FC_OTH_CP_E!D44+FC_OTH_HH_E!D44+FC_OTH_AFF_E!D44</f>
        <v>409.6317290400001</v>
      </c>
      <c r="E44" s="8">
        <f>FC_OTH_CP_E!E44+FC_OTH_HH_E!E44+FC_OTH_AFF_E!E44</f>
        <v>303.31524384000005</v>
      </c>
      <c r="F44" s="8">
        <f>FC_OTH_CP_E!F44+FC_OTH_HH_E!F44+FC_OTH_AFF_E!F44</f>
        <v>469.04390711999997</v>
      </c>
      <c r="G44" s="8">
        <f>FC_OTH_CP_E!G44+FC_OTH_HH_E!G44+FC_OTH_AFF_E!G44</f>
        <v>478.42488000000014</v>
      </c>
      <c r="H44" s="8">
        <f>FC_OTH_CP_E!H44+FC_OTH_HH_E!H44+FC_OTH_AFF_E!H44</f>
        <v>572.23377287999995</v>
      </c>
      <c r="I44" s="8">
        <f>FC_OTH_CP_E!I44+FC_OTH_HH_E!I44+FC_OTH_AFF_E!I44</f>
        <v>143.84037671999999</v>
      </c>
      <c r="J44" s="8">
        <f>FC_OTH_CP_E!J44+FC_OTH_HH_E!J44+FC_OTH_AFF_E!J44</f>
        <v>93.808892880000016</v>
      </c>
      <c r="K44" s="8">
        <f>FC_OTH_CP_E!K44+FC_OTH_HH_E!K44+FC_OTH_AFF_E!K44</f>
        <v>106.31676384000001</v>
      </c>
      <c r="L44" s="8">
        <f>FC_OTH_CP_E!L44+FC_OTH_HH_E!L44+FC_OTH_AFF_E!L44</f>
        <v>92.879907120000027</v>
      </c>
      <c r="M44" s="8">
        <f>FC_OTH_CP_E!M44+FC_OTH_HH_E!M44+FC_OTH_AFF_E!M44</f>
        <v>77.400061920000027</v>
      </c>
      <c r="N44" s="8">
        <f>FC_OTH_CP_E!N44+FC_OTH_HH_E!N44+FC_OTH_AFF_E!N44</f>
        <v>102.16809288000002</v>
      </c>
      <c r="O44" s="8">
        <f>FC_OTH_CP_E!O44+FC_OTH_HH_E!O44+FC_OTH_AFF_E!O44</f>
        <v>105.26406192000002</v>
      </c>
      <c r="P44" s="8">
        <f>FC_OTH_CP_E!P44+FC_OTH_HH_E!P44+FC_OTH_AFF_E!P44</f>
        <v>43.344123839999995</v>
      </c>
      <c r="Q44" s="8">
        <f>FC_OTH_CP_E!Q44+FC_OTH_HH_E!Q44+FC_OTH_AFF_E!Q44</f>
        <v>37.151907120000011</v>
      </c>
      <c r="R44" s="8">
        <f>FC_OTH_CP_E!R44+FC_OTH_HH_E!R44+FC_OTH_AFF_E!R44</f>
        <v>30.959969040000004</v>
      </c>
      <c r="S44" s="8">
        <f>FC_OTH_CP_E!S44+FC_OTH_HH_E!S44+FC_OTH_AFF_E!S44</f>
        <v>43.344123839999995</v>
      </c>
      <c r="T44" s="8">
        <f>FC_OTH_CP_E!T44+FC_OTH_HH_E!T44+FC_OTH_AFF_E!T44</f>
        <v>46.440092880000002</v>
      </c>
      <c r="U44" s="8">
        <f>FC_OTH_CP_E!U44+FC_OTH_HH_E!U44+FC_OTH_AFF_E!U44</f>
        <v>31.607807040000004</v>
      </c>
      <c r="V44" s="8">
        <f>FC_OTH_CP_E!V44+FC_OTH_HH_E!V44+FC_OTH_AFF_E!V44</f>
        <v>31.648767120000006</v>
      </c>
      <c r="W44" s="8">
        <f>FC_OTH_CP_E!W44+FC_OTH_HH_E!W44+FC_OTH_AFF_E!W44</f>
        <v>31.648209840000003</v>
      </c>
      <c r="X44" s="8">
        <f>FC_OTH_CP_E!X44+FC_OTH_HH_E!X44+FC_OTH_AFF_E!X44</f>
        <v>18.761667120000002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64.826607960000018</v>
      </c>
      <c r="D50" s="8">
        <f>FC_OTH_CP_E!D50+FC_OTH_HH_E!D50+FC_OTH_AFF_E!D50</f>
        <v>220.99950000000001</v>
      </c>
      <c r="E50" s="8">
        <f>FC_OTH_CP_E!E50+FC_OTH_HH_E!E50+FC_OTH_AFF_E!E50</f>
        <v>26.519940000000002</v>
      </c>
      <c r="F50" s="8">
        <f>FC_OTH_CP_E!F50+FC_OTH_HH_E!F50+FC_OTH_AFF_E!F50</f>
        <v>126.70646795999997</v>
      </c>
      <c r="G50" s="8">
        <f>FC_OTH_CP_E!G50+FC_OTH_HH_E!G50+FC_OTH_AFF_E!G50</f>
        <v>147.33291203999997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4.3980879600000016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9352.6161300000003</v>
      </c>
      <c r="D51" s="27">
        <f>FC_OTH_CP_E!D51+FC_OTH_HH_E!D51+FC_OTH_AFF_E!D51</f>
        <v>10349.59167</v>
      </c>
      <c r="E51" s="27">
        <f>FC_OTH_CP_E!E51+FC_OTH_HH_E!E51+FC_OTH_AFF_E!E51</f>
        <v>10603.35441</v>
      </c>
      <c r="F51" s="27">
        <f>FC_OTH_CP_E!F51+FC_OTH_HH_E!F51+FC_OTH_AFF_E!F51</f>
        <v>10989.047520000004</v>
      </c>
      <c r="G51" s="27">
        <f>FC_OTH_CP_E!G51+FC_OTH_HH_E!G51+FC_OTH_AFF_E!G51</f>
        <v>11058.521760000005</v>
      </c>
      <c r="H51" s="27">
        <f>FC_OTH_CP_E!H51+FC_OTH_HH_E!H51+FC_OTH_AFF_E!H51</f>
        <v>11478.295620000001</v>
      </c>
      <c r="I51" s="27">
        <f>FC_OTH_CP_E!I51+FC_OTH_HH_E!I51+FC_OTH_AFF_E!I51</f>
        <v>11427.300720000003</v>
      </c>
      <c r="J51" s="27">
        <f>FC_OTH_CP_E!J51+FC_OTH_HH_E!J51+FC_OTH_AFF_E!J51</f>
        <v>11217.312810000003</v>
      </c>
      <c r="K51" s="27">
        <f>FC_OTH_CP_E!K51+FC_OTH_HH_E!K51+FC_OTH_AFF_E!K51</f>
        <v>11478.144150000002</v>
      </c>
      <c r="L51" s="27">
        <f>FC_OTH_CP_E!L51+FC_OTH_HH_E!L51+FC_OTH_AFF_E!L51</f>
        <v>11903.269950000007</v>
      </c>
      <c r="M51" s="27">
        <f>FC_OTH_CP_E!M51+FC_OTH_HH_E!M51+FC_OTH_AFF_E!M51</f>
        <v>13090.693770000005</v>
      </c>
      <c r="N51" s="27">
        <f>FC_OTH_CP_E!N51+FC_OTH_HH_E!N51+FC_OTH_AFF_E!N51</f>
        <v>12077.208000000001</v>
      </c>
      <c r="O51" s="27">
        <f>FC_OTH_CP_E!O51+FC_OTH_HH_E!O51+FC_OTH_AFF_E!O51</f>
        <v>12570.949710000008</v>
      </c>
      <c r="P51" s="27">
        <f>FC_OTH_CP_E!P51+FC_OTH_HH_E!P51+FC_OTH_AFF_E!P51</f>
        <v>12408.725340000003</v>
      </c>
      <c r="Q51" s="27">
        <f>FC_OTH_CP_E!Q51+FC_OTH_HH_E!Q51+FC_OTH_AFF_E!Q51</f>
        <v>11246.092110000001</v>
      </c>
      <c r="R51" s="27">
        <f>FC_OTH_CP_E!R51+FC_OTH_HH_E!R51+FC_OTH_AFF_E!R51</f>
        <v>11509.952850000001</v>
      </c>
      <c r="S51" s="27">
        <f>FC_OTH_CP_E!S51+FC_OTH_HH_E!S51+FC_OTH_AFF_E!S51</f>
        <v>12758.570549999999</v>
      </c>
      <c r="T51" s="27">
        <f>FC_OTH_CP_E!T51+FC_OTH_HH_E!T51+FC_OTH_AFF_E!T51</f>
        <v>12022.064033760013</v>
      </c>
      <c r="U51" s="27">
        <f>FC_OTH_CP_E!U51+FC_OTH_HH_E!U51+FC_OTH_AFF_E!U51</f>
        <v>11595.988213920009</v>
      </c>
      <c r="V51" s="27">
        <f>FC_OTH_CP_E!V51+FC_OTH_HH_E!V51+FC_OTH_AFF_E!V51</f>
        <v>11801.669730840002</v>
      </c>
      <c r="W51" s="27">
        <f>FC_OTH_CP_E!W51+FC_OTH_HH_E!W51+FC_OTH_AFF_E!W51</f>
        <v>11811.242230919999</v>
      </c>
      <c r="X51" s="27">
        <f>FC_OTH_CP_E!X51+FC_OTH_HH_E!X51+FC_OTH_AFF_E!X51</f>
        <v>14622.821908200005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5.1358088056068691</v>
      </c>
      <c r="D52" s="27">
        <f t="shared" ref="D52:W52" si="29">SUM(D53:D54)</f>
        <v>14.584865056457145</v>
      </c>
      <c r="E52" s="27">
        <f t="shared" si="29"/>
        <v>14.442403844669446</v>
      </c>
      <c r="F52" s="27">
        <f t="shared" si="29"/>
        <v>10.151961174295085</v>
      </c>
      <c r="G52" s="27">
        <f t="shared" si="29"/>
        <v>0.28622880000000001</v>
      </c>
      <c r="H52" s="27">
        <f t="shared" si="29"/>
        <v>3.1459427999999994</v>
      </c>
      <c r="I52" s="27">
        <f t="shared" si="29"/>
        <v>0</v>
      </c>
      <c r="J52" s="27">
        <f t="shared" si="29"/>
        <v>0</v>
      </c>
      <c r="K52" s="27">
        <f t="shared" si="29"/>
        <v>5.1405221359785518</v>
      </c>
      <c r="L52" s="27">
        <f t="shared" si="29"/>
        <v>17.07546281457325</v>
      </c>
      <c r="M52" s="27">
        <f t="shared" si="29"/>
        <v>3.6426124553424675</v>
      </c>
      <c r="N52" s="27">
        <f t="shared" si="29"/>
        <v>6.0471755683851018</v>
      </c>
      <c r="O52" s="27">
        <f t="shared" si="29"/>
        <v>4.9384248564127073</v>
      </c>
      <c r="P52" s="27">
        <f t="shared" si="29"/>
        <v>59.833726737683655</v>
      </c>
      <c r="Q52" s="27">
        <f t="shared" si="29"/>
        <v>31.384342289938729</v>
      </c>
      <c r="R52" s="27">
        <f t="shared" si="29"/>
        <v>27.309367385992608</v>
      </c>
      <c r="S52" s="27">
        <f t="shared" si="29"/>
        <v>45.926764384406354</v>
      </c>
      <c r="T52" s="27">
        <f t="shared" si="29"/>
        <v>33.143446892595222</v>
      </c>
      <c r="U52" s="27">
        <f t="shared" si="29"/>
        <v>29.54349579572132</v>
      </c>
      <c r="V52" s="27">
        <f t="shared" si="29"/>
        <v>26.824701340897846</v>
      </c>
      <c r="W52" s="27">
        <f t="shared" si="29"/>
        <v>76.001881453073224</v>
      </c>
      <c r="X52" s="27">
        <f t="shared" ref="X52" si="30">SUM(X53:X54)</f>
        <v>93.704039343985229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0.57194279999999997</v>
      </c>
      <c r="D53" s="8">
        <f>FC_OTH_CP_E!D53+FC_OTH_HH_E!D53+FC_OTH_AFF_E!D53</f>
        <v>13.013114400000003</v>
      </c>
      <c r="E53" s="8">
        <f>FC_OTH_CP_E!E53+FC_OTH_HH_E!E53+FC_OTH_AFF_E!E53</f>
        <v>13.156228799999999</v>
      </c>
      <c r="F53" s="8">
        <f>FC_OTH_CP_E!F53+FC_OTH_HH_E!F53+FC_OTH_AFF_E!F53</f>
        <v>8.5801716000000035</v>
      </c>
      <c r="G53" s="8">
        <f>FC_OTH_CP_E!G53+FC_OTH_HH_E!G53+FC_OTH_AFF_E!G53</f>
        <v>0.28622880000000001</v>
      </c>
      <c r="H53" s="8">
        <f>FC_OTH_CP_E!H53+FC_OTH_HH_E!H53+FC_OTH_AFF_E!H53</f>
        <v>3.1459427999999994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13.156228800000001</v>
      </c>
      <c r="M53" s="8">
        <f>FC_OTH_CP_E!M53+FC_OTH_HH_E!M53+FC_OTH_AFF_E!M53</f>
        <v>3.0028284000000012</v>
      </c>
      <c r="N53" s="8">
        <f>FC_OTH_CP_E!N53+FC_OTH_HH_E!N53+FC_OTH_AFF_E!N53</f>
        <v>1.5732287999999996</v>
      </c>
      <c r="O53" s="8">
        <f>FC_OTH_CP_E!O53+FC_OTH_HH_E!O53+FC_OTH_AFF_E!O53</f>
        <v>1.2869999999999995</v>
      </c>
      <c r="P53" s="8">
        <f>FC_OTH_CP_E!P53+FC_OTH_HH_E!P53+FC_OTH_AFF_E!P53</f>
        <v>55.484114400000024</v>
      </c>
      <c r="Q53" s="8">
        <f>FC_OTH_CP_E!Q53+FC_OTH_HH_E!Q53+FC_OTH_AFF_E!Q53</f>
        <v>11.296771199999995</v>
      </c>
      <c r="R53" s="8">
        <f>FC_OTH_CP_E!R53+FC_OTH_HH_E!R53+FC_OTH_AFF_E!R53</f>
        <v>20.735114400000001</v>
      </c>
      <c r="S53" s="8">
        <f>FC_OTH_CP_E!S53+FC_OTH_HH_E!S53+FC_OTH_AFF_E!S53</f>
        <v>16.587885600000003</v>
      </c>
      <c r="T53" s="8">
        <f>FC_OTH_CP_E!T53+FC_OTH_HH_E!T53+FC_OTH_AFF_E!T53</f>
        <v>17.059957200000017</v>
      </c>
      <c r="U53" s="8">
        <f>FC_OTH_CP_E!U53+FC_OTH_HH_E!U53+FC_OTH_AFF_E!U53</f>
        <v>17.570638800000022</v>
      </c>
      <c r="V53" s="8">
        <f>FC_OTH_CP_E!V53+FC_OTH_HH_E!V53+FC_OTH_AFF_E!V53</f>
        <v>19.597921199999995</v>
      </c>
      <c r="W53" s="8">
        <f>FC_OTH_CP_E!W53+FC_OTH_HH_E!W53+FC_OTH_AFF_E!W53</f>
        <v>24.404608799999995</v>
      </c>
      <c r="X53" s="8">
        <f>FC_OTH_CP_E!X53+FC_OTH_HH_E!X53+FC_OTH_AFF_E!X53</f>
        <v>22.207957199999967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4.5638660056068687</v>
      </c>
      <c r="D54" s="45">
        <f>FC_OTH_CP_E!D54+FC_OTH_HH_E!D54+FC_OTH_AFF_E!D54</f>
        <v>1.5717506564571431</v>
      </c>
      <c r="E54" s="45">
        <f>FC_OTH_CP_E!E54+FC_OTH_HH_E!E54+FC_OTH_AFF_E!E54</f>
        <v>1.286175044669446</v>
      </c>
      <c r="F54" s="45">
        <f>FC_OTH_CP_E!F54+FC_OTH_HH_E!F54+FC_OTH_AFF_E!F54</f>
        <v>1.5717895742950818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5.1405221359785518</v>
      </c>
      <c r="L54" s="45">
        <f>FC_OTH_CP_E!L54+FC_OTH_HH_E!L54+FC_OTH_AFF_E!L54</f>
        <v>3.9192340145732496</v>
      </c>
      <c r="M54" s="45">
        <f>FC_OTH_CP_E!M54+FC_OTH_HH_E!M54+FC_OTH_AFF_E!M54</f>
        <v>0.6397840553424663</v>
      </c>
      <c r="N54" s="45">
        <f>FC_OTH_CP_E!N54+FC_OTH_HH_E!N54+FC_OTH_AFF_E!N54</f>
        <v>4.473946768385102</v>
      </c>
      <c r="O54" s="45">
        <f>FC_OTH_CP_E!O54+FC_OTH_HH_E!O54+FC_OTH_AFF_E!O54</f>
        <v>3.6514248564127079</v>
      </c>
      <c r="P54" s="45">
        <f>FC_OTH_CP_E!P54+FC_OTH_HH_E!P54+FC_OTH_AFF_E!P54</f>
        <v>4.3496123376836318</v>
      </c>
      <c r="Q54" s="45">
        <f>FC_OTH_CP_E!Q54+FC_OTH_HH_E!Q54+FC_OTH_AFF_E!Q54</f>
        <v>20.087571089938734</v>
      </c>
      <c r="R54" s="45">
        <f>FC_OTH_CP_E!R54+FC_OTH_HH_E!R54+FC_OTH_AFF_E!R54</f>
        <v>6.5742529859926098</v>
      </c>
      <c r="S54" s="45">
        <f>FC_OTH_CP_E!S54+FC_OTH_HH_E!S54+FC_OTH_AFF_E!S54</f>
        <v>29.338878784406347</v>
      </c>
      <c r="T54" s="45">
        <f>FC_OTH_CP_E!T54+FC_OTH_HH_E!T54+FC_OTH_AFF_E!T54</f>
        <v>16.083489692595208</v>
      </c>
      <c r="U54" s="45">
        <f>FC_OTH_CP_E!U54+FC_OTH_HH_E!U54+FC_OTH_AFF_E!U54</f>
        <v>11.972856995721299</v>
      </c>
      <c r="V54" s="45">
        <f>FC_OTH_CP_E!V54+FC_OTH_HH_E!V54+FC_OTH_AFF_E!V54</f>
        <v>7.2267801408978496</v>
      </c>
      <c r="W54" s="45">
        <f>FC_OTH_CP_E!W54+FC_OTH_HH_E!W54+FC_OTH_AFF_E!W54</f>
        <v>51.597272653073233</v>
      </c>
      <c r="X54" s="45">
        <f>FC_OTH_CP_E!X54+FC_OTH_HH_E!X54+FC_OTH_AFF_E!X54</f>
        <v>71.496082143985262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13548.986819279999</v>
      </c>
      <c r="D61" s="49">
        <f t="shared" si="31"/>
        <v>14527.203967440002</v>
      </c>
      <c r="E61" s="49">
        <f t="shared" si="31"/>
        <v>14515.076149919998</v>
      </c>
      <c r="F61" s="49">
        <f t="shared" si="31"/>
        <v>14358.147863039998</v>
      </c>
      <c r="G61" s="49">
        <f t="shared" si="31"/>
        <v>14551.436957759999</v>
      </c>
      <c r="H61" s="49">
        <f t="shared" si="31"/>
        <v>14193.284990400001</v>
      </c>
      <c r="I61" s="49">
        <f t="shared" si="31"/>
        <v>14543.673013439995</v>
      </c>
      <c r="J61" s="49">
        <f t="shared" si="31"/>
        <v>14254.342827840002</v>
      </c>
      <c r="K61" s="49">
        <f t="shared" si="31"/>
        <v>14276.866828319991</v>
      </c>
      <c r="L61" s="49">
        <f t="shared" si="31"/>
        <v>14503.758887519994</v>
      </c>
      <c r="M61" s="49">
        <f t="shared" si="31"/>
        <v>15990.703313759994</v>
      </c>
      <c r="N61" s="49">
        <f t="shared" si="31"/>
        <v>16555.243511519995</v>
      </c>
      <c r="O61" s="49">
        <f t="shared" si="31"/>
        <v>16336.919224079997</v>
      </c>
      <c r="P61" s="49">
        <f t="shared" si="31"/>
        <v>16396.170910559995</v>
      </c>
      <c r="Q61" s="49">
        <f t="shared" si="31"/>
        <v>14840.943647039992</v>
      </c>
      <c r="R61" s="49">
        <f t="shared" si="31"/>
        <v>15347.659536719993</v>
      </c>
      <c r="S61" s="49">
        <f t="shared" si="31"/>
        <v>15930.226841039994</v>
      </c>
      <c r="T61" s="49">
        <f t="shared" si="31"/>
        <v>15732.166378319993</v>
      </c>
      <c r="U61" s="49">
        <f t="shared" si="31"/>
        <v>29951.275182480018</v>
      </c>
      <c r="V61" s="49">
        <f t="shared" si="31"/>
        <v>27800.73264816001</v>
      </c>
      <c r="W61" s="49">
        <f t="shared" si="31"/>
        <v>26018.05379328</v>
      </c>
      <c r="X61" s="49">
        <f t="shared" si="31"/>
        <v>27043.153134479999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13508.768044799999</v>
      </c>
      <c r="D62" s="52">
        <f>FC_OTH_CP_E!D62+FC_OTH_HH_E!D62+FC_OTH_AFF_E!D62</f>
        <v>14479.247865600002</v>
      </c>
      <c r="E62" s="52">
        <f>FC_OTH_CP_E!E62+FC_OTH_HH_E!E62+FC_OTH_AFF_E!E62</f>
        <v>14476.784313599997</v>
      </c>
      <c r="F62" s="52">
        <f>FC_OTH_CP_E!F62+FC_OTH_HH_E!F62+FC_OTH_AFF_E!F62</f>
        <v>14318.527910399998</v>
      </c>
      <c r="G62" s="52">
        <f>FC_OTH_CP_E!G62+FC_OTH_HH_E!G62+FC_OTH_AFF_E!G62</f>
        <v>14477.791910399999</v>
      </c>
      <c r="H62" s="52">
        <f>FC_OTH_CP_E!H62+FC_OTH_HH_E!H62+FC_OTH_AFF_E!H62</f>
        <v>14102.815910400002</v>
      </c>
      <c r="I62" s="52">
        <f>FC_OTH_CP_E!I62+FC_OTH_HH_E!I62+FC_OTH_AFF_E!I62</f>
        <v>14454.495820799993</v>
      </c>
      <c r="J62" s="52">
        <f>FC_OTH_CP_E!J62+FC_OTH_HH_E!J62+FC_OTH_AFF_E!J62</f>
        <v>14172.927955200003</v>
      </c>
      <c r="K62" s="52">
        <f>FC_OTH_CP_E!K62+FC_OTH_HH_E!K62+FC_OTH_AFF_E!K62</f>
        <v>14172.927551999992</v>
      </c>
      <c r="L62" s="52">
        <f>FC_OTH_CP_E!L62+FC_OTH_HH_E!L62+FC_OTH_AFF_E!L62</f>
        <v>14407.007731199994</v>
      </c>
      <c r="M62" s="52">
        <f>FC_OTH_CP_E!M62+FC_OTH_HH_E!M62+FC_OTH_AFF_E!M62</f>
        <v>15888.656044799995</v>
      </c>
      <c r="N62" s="52">
        <f>FC_OTH_CP_E!N62+FC_OTH_HH_E!N62+FC_OTH_AFF_E!N62</f>
        <v>16435.887955199996</v>
      </c>
      <c r="O62" s="52">
        <f>FC_OTH_CP_E!O62+FC_OTH_HH_E!O62+FC_OTH_AFF_E!O62</f>
        <v>16198.672089599997</v>
      </c>
      <c r="P62" s="52">
        <f>FC_OTH_CP_E!P62+FC_OTH_HH_E!P62+FC_OTH_AFF_E!P62</f>
        <v>16264.639641599993</v>
      </c>
      <c r="Q62" s="52">
        <f>FC_OTH_CP_E!Q62+FC_OTH_HH_E!Q62+FC_OTH_AFF_E!Q62</f>
        <v>14707.392134399992</v>
      </c>
      <c r="R62" s="52">
        <f>FC_OTH_CP_E!R62+FC_OTH_HH_E!R62+FC_OTH_AFF_E!R62</f>
        <v>15197.728089599994</v>
      </c>
      <c r="S62" s="52">
        <f>FC_OTH_CP_E!S62+FC_OTH_HH_E!S62+FC_OTH_AFF_E!S62</f>
        <v>15748.096492799996</v>
      </c>
      <c r="T62" s="52">
        <f>FC_OTH_CP_E!T62+FC_OTH_HH_E!T62+FC_OTH_AFF_E!T62</f>
        <v>15568.440249599993</v>
      </c>
      <c r="U62" s="52">
        <f>FC_OTH_CP_E!U62+FC_OTH_HH_E!U62+FC_OTH_AFF_E!U62</f>
        <v>29787.62653440002</v>
      </c>
      <c r="V62" s="52">
        <f>FC_OTH_CP_E!V62+FC_OTH_HH_E!V62+FC_OTH_AFF_E!V62</f>
        <v>27624.629894400008</v>
      </c>
      <c r="W62" s="52">
        <f>FC_OTH_CP_E!W62+FC_OTH_HH_E!W62+FC_OTH_AFF_E!W62</f>
        <v>25843.72896</v>
      </c>
      <c r="X62" s="52">
        <f>FC_OTH_CP_E!X62+FC_OTH_HH_E!X62+FC_OTH_AFF_E!X62</f>
        <v>26880.347289599998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37.018734480000006</v>
      </c>
      <c r="D64" s="52">
        <f>FC_OTH_CP_E!D64+FC_OTH_HH_E!D64+FC_OTH_AFF_E!D64</f>
        <v>46.956021839999998</v>
      </c>
      <c r="E64" s="52">
        <f>FC_OTH_CP_E!E64+FC_OTH_HH_E!E64+FC_OTH_AFF_E!E64</f>
        <v>37.291756319999998</v>
      </c>
      <c r="F64" s="52">
        <f>FC_OTH_CP_E!F64+FC_OTH_HH_E!F64+FC_OTH_AFF_E!F64</f>
        <v>38.219912640000004</v>
      </c>
      <c r="G64" s="52">
        <f>FC_OTH_CP_E!G64+FC_OTH_HH_E!G64+FC_OTH_AFF_E!G64</f>
        <v>72.345087360000022</v>
      </c>
      <c r="H64" s="52">
        <f>FC_OTH_CP_E!H64+FC_OTH_HH_E!H64+FC_OTH_AFF_E!H64</f>
        <v>87.469200000000015</v>
      </c>
      <c r="I64" s="52">
        <f>FC_OTH_CP_E!I64+FC_OTH_HH_E!I64+FC_OTH_AFF_E!I64</f>
        <v>86.377112640000007</v>
      </c>
      <c r="J64" s="52">
        <f>FC_OTH_CP_E!J64+FC_OTH_HH_E!J64+FC_OTH_AFF_E!J64</f>
        <v>78.514712640000027</v>
      </c>
      <c r="K64" s="52">
        <f>FC_OTH_CP_E!K64+FC_OTH_HH_E!K64+FC_OTH_AFF_E!K64</f>
        <v>103.13935632000008</v>
      </c>
      <c r="L64" s="52">
        <f>FC_OTH_CP_E!L64+FC_OTH_HH_E!L64+FC_OTH_AFF_E!L64</f>
        <v>96.751156320000064</v>
      </c>
      <c r="M64" s="52">
        <f>FC_OTH_CP_E!M64+FC_OTH_HH_E!M64+FC_OTH_AFF_E!M64</f>
        <v>102.04726896000005</v>
      </c>
      <c r="N64" s="52">
        <f>FC_OTH_CP_E!N64+FC_OTH_HH_E!N64+FC_OTH_AFF_E!N64</f>
        <v>119.35555632000001</v>
      </c>
      <c r="O64" s="52">
        <f>FC_OTH_CP_E!O64+FC_OTH_HH_E!O64+FC_OTH_AFF_E!O64</f>
        <v>138.24713448000008</v>
      </c>
      <c r="P64" s="52">
        <f>FC_OTH_CP_E!P64+FC_OTH_HH_E!P64+FC_OTH_AFF_E!P64</f>
        <v>131.53126896000001</v>
      </c>
      <c r="Q64" s="52">
        <f>FC_OTH_CP_E!Q64+FC_OTH_HH_E!Q64+FC_OTH_AFF_E!Q64</f>
        <v>133.55151264</v>
      </c>
      <c r="R64" s="52">
        <f>FC_OTH_CP_E!R64+FC_OTH_HH_E!R64+FC_OTH_AFF_E!R64</f>
        <v>149.93144711999986</v>
      </c>
      <c r="S64" s="52">
        <f>FC_OTH_CP_E!S64+FC_OTH_HH_E!S64+FC_OTH_AFF_E!S64</f>
        <v>167.78577815999995</v>
      </c>
      <c r="T64" s="52">
        <f>FC_OTH_CP_E!T64+FC_OTH_HH_E!T64+FC_OTH_AFF_E!T64</f>
        <v>158.19325703999999</v>
      </c>
      <c r="U64" s="52">
        <f>FC_OTH_CP_E!U64+FC_OTH_HH_E!U64+FC_OTH_AFF_E!U64</f>
        <v>159.79089671999995</v>
      </c>
      <c r="V64" s="52">
        <f>FC_OTH_CP_E!V64+FC_OTH_HH_E!V64+FC_OTH_AFF_E!V64</f>
        <v>172.34538048000002</v>
      </c>
      <c r="W64" s="52">
        <f>FC_OTH_CP_E!W64+FC_OTH_HH_E!W64+FC_OTH_AFF_E!W64</f>
        <v>169.93791359999994</v>
      </c>
      <c r="X64" s="52">
        <f>FC_OTH_CP_E!X64+FC_OTH_HH_E!X64+FC_OTH_AFF_E!X64</f>
        <v>158.0183186399999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3.2000399999999996</v>
      </c>
      <c r="D65" s="52">
        <f>FC_OTH_CP_E!D65+FC_OTH_HH_E!D65+FC_OTH_AFF_E!D65</f>
        <v>1.0000799999999999</v>
      </c>
      <c r="E65" s="52">
        <f>FC_OTH_CP_E!E65+FC_OTH_HH_E!E65+FC_OTH_AFF_E!E65</f>
        <v>1.0000799999999999</v>
      </c>
      <c r="F65" s="52">
        <f>FC_OTH_CP_E!F65+FC_OTH_HH_E!F65+FC_OTH_AFF_E!F65</f>
        <v>1.40004</v>
      </c>
      <c r="G65" s="52">
        <f>FC_OTH_CP_E!G65+FC_OTH_HH_E!G65+FC_OTH_AFF_E!G65</f>
        <v>1.2999599999999998</v>
      </c>
      <c r="H65" s="52">
        <f>FC_OTH_CP_E!H65+FC_OTH_HH_E!H65+FC_OTH_AFF_E!H65</f>
        <v>2.9998799999999992</v>
      </c>
      <c r="I65" s="52">
        <f>FC_OTH_CP_E!I65+FC_OTH_HH_E!I65+FC_OTH_AFF_E!I65</f>
        <v>2.800079999999999</v>
      </c>
      <c r="J65" s="52">
        <f>FC_OTH_CP_E!J65+FC_OTH_HH_E!J65+FC_OTH_AFF_E!J65</f>
        <v>2.9001600000000001</v>
      </c>
      <c r="K65" s="52">
        <f>FC_OTH_CP_E!K65+FC_OTH_HH_E!K65+FC_OTH_AFF_E!K65</f>
        <v>0.79992000000000019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13.100040000000002</v>
      </c>
      <c r="T65" s="52">
        <f>FC_OTH_CP_E!T65+FC_OTH_HH_E!T65+FC_OTH_AFF_E!T65</f>
        <v>4.0060800000000034</v>
      </c>
      <c r="U65" s="52">
        <f>FC_OTH_CP_E!U65+FC_OTH_HH_E!U65+FC_OTH_AFF_E!U65</f>
        <v>1.9360800000000022</v>
      </c>
      <c r="V65" s="52">
        <f>FC_OTH_CP_E!V65+FC_OTH_HH_E!V65+FC_OTH_AFF_E!V65</f>
        <v>0.22895999999999986</v>
      </c>
      <c r="W65" s="52">
        <f>FC_OTH_CP_E!W65+FC_OTH_HH_E!W65+FC_OTH_AFF_E!W65</f>
        <v>1.0547999999999997</v>
      </c>
      <c r="X65" s="52">
        <f>FC_OTH_CP_E!X65+FC_OTH_HH_E!X65+FC_OTH_AFF_E!X65</f>
        <v>1.0252799999999982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1.2445300799999981</v>
      </c>
      <c r="T72" s="55">
        <f>FC_OTH_CP_E!T72+FC_OTH_HH_E!T72+FC_OTH_AFF_E!T72</f>
        <v>1.5267916799999992</v>
      </c>
      <c r="U72" s="55">
        <f>FC_OTH_CP_E!U72+FC_OTH_HH_E!U72+FC_OTH_AFF_E!U72</f>
        <v>1.9216713599999993</v>
      </c>
      <c r="V72" s="55">
        <f>FC_OTH_CP_E!V72+FC_OTH_HH_E!V72+FC_OTH_AFF_E!V72</f>
        <v>3.5284132800000005</v>
      </c>
      <c r="W72" s="55">
        <f>FC_OTH_CP_E!W72+FC_OTH_HH_E!W72+FC_OTH_AFF_E!W72</f>
        <v>3.3321196799999964</v>
      </c>
      <c r="X72" s="55">
        <f>FC_OTH_CP_E!X72+FC_OTH_HH_E!X72+FC_OTH_AFF_E!X72</f>
        <v>3.7622462399999996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5564.9049011410661</v>
      </c>
      <c r="D2" s="21">
        <f t="shared" ref="D2:X2" si="0">SUM(D3,D17,D22,D25,D26,D51,D52)</f>
        <v>6053.5794638810939</v>
      </c>
      <c r="E2" s="21">
        <f t="shared" si="0"/>
        <v>8033.7274994673744</v>
      </c>
      <c r="F2" s="21">
        <f t="shared" si="0"/>
        <v>8432.6680077526053</v>
      </c>
      <c r="G2" s="21">
        <f t="shared" si="0"/>
        <v>8196.7497572265438</v>
      </c>
      <c r="H2" s="21">
        <f t="shared" si="0"/>
        <v>7810.9536642045368</v>
      </c>
      <c r="I2" s="21">
        <f t="shared" si="0"/>
        <v>8711.4783252655743</v>
      </c>
      <c r="J2" s="21">
        <f t="shared" si="0"/>
        <v>8362.6883262225765</v>
      </c>
      <c r="K2" s="21">
        <f t="shared" si="0"/>
        <v>8934.4987620150459</v>
      </c>
      <c r="L2" s="21">
        <f t="shared" si="0"/>
        <v>9324.8304902917953</v>
      </c>
      <c r="M2" s="21">
        <f t="shared" si="0"/>
        <v>10591.386856389016</v>
      </c>
      <c r="N2" s="21">
        <f t="shared" si="0"/>
        <v>9725.4673728693415</v>
      </c>
      <c r="O2" s="21">
        <f t="shared" si="0"/>
        <v>9410.0359062527968</v>
      </c>
      <c r="P2" s="21">
        <f t="shared" si="0"/>
        <v>8678.8647165622842</v>
      </c>
      <c r="Q2" s="21">
        <f t="shared" si="0"/>
        <v>7762.6033160983188</v>
      </c>
      <c r="R2" s="21">
        <f t="shared" si="0"/>
        <v>7905.1902130663711</v>
      </c>
      <c r="S2" s="21">
        <f t="shared" si="0"/>
        <v>8574.0191112363282</v>
      </c>
      <c r="T2" s="21">
        <f t="shared" si="0"/>
        <v>7432.5976440091117</v>
      </c>
      <c r="U2" s="21">
        <f t="shared" si="0"/>
        <v>6972.9088688224574</v>
      </c>
      <c r="V2" s="21">
        <f t="shared" si="0"/>
        <v>6381.9702451852827</v>
      </c>
      <c r="W2" s="21">
        <f t="shared" si="0"/>
        <v>5983.5275463986663</v>
      </c>
      <c r="X2" s="21">
        <f t="shared" si="0"/>
        <v>7692.3334678102729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2192.6458618318711</v>
      </c>
      <c r="D3" s="24">
        <f t="shared" si="1"/>
        <v>1688.9369161610946</v>
      </c>
      <c r="E3" s="24">
        <f t="shared" si="1"/>
        <v>2934.7019911027051</v>
      </c>
      <c r="F3" s="24">
        <f t="shared" si="1"/>
        <v>2929.7417836183085</v>
      </c>
      <c r="G3" s="24">
        <f t="shared" si="1"/>
        <v>2760.1245711465413</v>
      </c>
      <c r="H3" s="24">
        <f t="shared" si="1"/>
        <v>2690.0489965245379</v>
      </c>
      <c r="I3" s="24">
        <f t="shared" si="1"/>
        <v>3080.8148513455753</v>
      </c>
      <c r="J3" s="24">
        <f t="shared" si="1"/>
        <v>2670.490801822576</v>
      </c>
      <c r="K3" s="24">
        <f t="shared" si="1"/>
        <v>2943.5702607190633</v>
      </c>
      <c r="L3" s="24">
        <f t="shared" si="1"/>
        <v>3196.0469384372191</v>
      </c>
      <c r="M3" s="24">
        <f t="shared" si="1"/>
        <v>3649.9886458536716</v>
      </c>
      <c r="N3" s="24">
        <f t="shared" si="1"/>
        <v>3215.6299868209558</v>
      </c>
      <c r="O3" s="24">
        <f t="shared" si="1"/>
        <v>3247.5753437963799</v>
      </c>
      <c r="P3" s="24">
        <f t="shared" si="1"/>
        <v>3023.9443495846008</v>
      </c>
      <c r="Q3" s="24">
        <f t="shared" si="1"/>
        <v>2668.7686214083787</v>
      </c>
      <c r="R3" s="24">
        <f t="shared" si="1"/>
        <v>2579.8024858003841</v>
      </c>
      <c r="S3" s="24">
        <f t="shared" si="1"/>
        <v>2705.406297091924</v>
      </c>
      <c r="T3" s="24">
        <f t="shared" si="1"/>
        <v>2662.767990156517</v>
      </c>
      <c r="U3" s="24">
        <f t="shared" si="1"/>
        <v>2428.9180081867376</v>
      </c>
      <c r="V3" s="24">
        <f t="shared" si="1"/>
        <v>1958.3778964443841</v>
      </c>
      <c r="W3" s="24">
        <f t="shared" si="1"/>
        <v>2021.0029793055962</v>
      </c>
      <c r="X3" s="24">
        <f t="shared" si="1"/>
        <v>2520.8187256662877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1267.4542806718712</v>
      </c>
      <c r="D4" s="19">
        <f t="shared" si="2"/>
        <v>1277.8340965610946</v>
      </c>
      <c r="E4" s="19">
        <f t="shared" si="2"/>
        <v>2057.0239102627052</v>
      </c>
      <c r="F4" s="19">
        <f t="shared" si="2"/>
        <v>2043.0678592183083</v>
      </c>
      <c r="G4" s="19">
        <f t="shared" si="2"/>
        <v>2133.3790407465412</v>
      </c>
      <c r="H4" s="19">
        <f t="shared" si="2"/>
        <v>2406.1370671245377</v>
      </c>
      <c r="I4" s="19">
        <f t="shared" si="2"/>
        <v>2775.269026145575</v>
      </c>
      <c r="J4" s="19">
        <f t="shared" si="2"/>
        <v>2396.3290590225761</v>
      </c>
      <c r="K4" s="19">
        <f t="shared" si="2"/>
        <v>2724.3489639190634</v>
      </c>
      <c r="L4" s="19">
        <f t="shared" si="2"/>
        <v>2971.8903860372188</v>
      </c>
      <c r="M4" s="19">
        <f t="shared" si="2"/>
        <v>3265.9707980418925</v>
      </c>
      <c r="N4" s="19">
        <f t="shared" si="2"/>
        <v>2948.5255308745031</v>
      </c>
      <c r="O4" s="19">
        <f t="shared" si="2"/>
        <v>3110.9039993596257</v>
      </c>
      <c r="P4" s="19">
        <f t="shared" si="2"/>
        <v>2852.4425674234249</v>
      </c>
      <c r="Q4" s="19">
        <f t="shared" si="2"/>
        <v>2563.373297449436</v>
      </c>
      <c r="R4" s="19">
        <f t="shared" si="2"/>
        <v>2457.6548496957166</v>
      </c>
      <c r="S4" s="19">
        <f t="shared" si="2"/>
        <v>2577.9221605675743</v>
      </c>
      <c r="T4" s="19">
        <f t="shared" si="2"/>
        <v>2559.9328995696214</v>
      </c>
      <c r="U4" s="19">
        <f t="shared" si="2"/>
        <v>2305.008611590019</v>
      </c>
      <c r="V4" s="19">
        <f t="shared" si="2"/>
        <v>1864.1530424449404</v>
      </c>
      <c r="W4" s="19">
        <f t="shared" si="2"/>
        <v>1970.156719927257</v>
      </c>
      <c r="X4" s="19">
        <f t="shared" si="2"/>
        <v>2361.1122725035998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2.7673234511999998</v>
      </c>
      <c r="D6" s="8">
        <f>FC_OTH_CP_SH_E!D6+FC_OTH_CP_SC_E!D6+FC_OTH_CP_HW_E!D6+FC_OTH_CP_CA_E!D6</f>
        <v>2.7788908223999997</v>
      </c>
      <c r="E6" s="8">
        <f>FC_OTH_CP_SH_E!E6+FC_OTH_CP_SC_E!E6+FC_OTH_CP_HW_E!E6+FC_OTH_CP_CA_E!E6</f>
        <v>5.5411110215999981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5.4131895048000036</v>
      </c>
      <c r="L6" s="8">
        <f>FC_OTH_CP_SH_E!L6+FC_OTH_CP_SC_E!L6+FC_OTH_CP_HW_E!L6+FC_OTH_CP_CA_E!L6</f>
        <v>5.4645622416000013</v>
      </c>
      <c r="M6" s="8">
        <f>FC_OTH_CP_SH_E!M6+FC_OTH_CP_SC_E!M6+FC_OTH_CP_HW_E!M6+FC_OTH_CP_CA_E!M6</f>
        <v>2.7700451856000008</v>
      </c>
      <c r="N6" s="8">
        <f>FC_OTH_CP_SH_E!N6+FC_OTH_CP_SC_E!N6+FC_OTH_CP_HW_E!N6+FC_OTH_CP_CA_E!N6</f>
        <v>2.7152702808000009</v>
      </c>
      <c r="O6" s="8">
        <f>FC_OTH_CP_SH_E!O6+FC_OTH_CP_SC_E!O6+FC_OTH_CP_HW_E!O6+FC_OTH_CP_CA_E!O6</f>
        <v>2.7680038848000015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0.27217343999999954</v>
      </c>
      <c r="W6" s="8">
        <f>FC_OTH_CP_SH_E!W6+FC_OTH_CP_SC_E!W6+FC_OTH_CP_HW_E!W6+FC_OTH_CP_CA_E!W6</f>
        <v>1.12271544E-2</v>
      </c>
      <c r="X6" s="8">
        <f>FC_OTH_CP_SH_E!X6+FC_OTH_CP_SC_E!X6+FC_OTH_CP_HW_E!X6+FC_OTH_CP_CA_E!X6</f>
        <v>1.9491020471999982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1264.6869572206713</v>
      </c>
      <c r="D7" s="8">
        <f>FC_OTH_CP_SH_E!D7+FC_OTH_CP_SC_E!D7+FC_OTH_CP_HW_E!D7+FC_OTH_CP_CA_E!D7</f>
        <v>1275.0552057386947</v>
      </c>
      <c r="E7" s="8">
        <f>FC_OTH_CP_SH_E!E7+FC_OTH_CP_SC_E!E7+FC_OTH_CP_HW_E!E7+FC_OTH_CP_CA_E!E7</f>
        <v>2051.4827992411051</v>
      </c>
      <c r="F7" s="8">
        <f>FC_OTH_CP_SH_E!F7+FC_OTH_CP_SC_E!F7+FC_OTH_CP_HW_E!F7+FC_OTH_CP_CA_E!F7</f>
        <v>2043.0678592183083</v>
      </c>
      <c r="G7" s="8">
        <f>FC_OTH_CP_SH_E!G7+FC_OTH_CP_SC_E!G7+FC_OTH_CP_HW_E!G7+FC_OTH_CP_CA_E!G7</f>
        <v>2133.3790407465412</v>
      </c>
      <c r="H7" s="8">
        <f>FC_OTH_CP_SH_E!H7+FC_OTH_CP_SC_E!H7+FC_OTH_CP_HW_E!H7+FC_OTH_CP_CA_E!H7</f>
        <v>2406.1370671245377</v>
      </c>
      <c r="I7" s="8">
        <f>FC_OTH_CP_SH_E!I7+FC_OTH_CP_SC_E!I7+FC_OTH_CP_HW_E!I7+FC_OTH_CP_CA_E!I7</f>
        <v>2775.269026145575</v>
      </c>
      <c r="J7" s="8">
        <f>FC_OTH_CP_SH_E!J7+FC_OTH_CP_SC_E!J7+FC_OTH_CP_HW_E!J7+FC_OTH_CP_CA_E!J7</f>
        <v>2396.3290590225761</v>
      </c>
      <c r="K7" s="8">
        <f>FC_OTH_CP_SH_E!K7+FC_OTH_CP_SC_E!K7+FC_OTH_CP_HW_E!K7+FC_OTH_CP_CA_E!K7</f>
        <v>2718.9357744142635</v>
      </c>
      <c r="L7" s="8">
        <f>FC_OTH_CP_SH_E!L7+FC_OTH_CP_SC_E!L7+FC_OTH_CP_HW_E!L7+FC_OTH_CP_CA_E!L7</f>
        <v>2966.4258237956187</v>
      </c>
      <c r="M7" s="8">
        <f>FC_OTH_CP_SH_E!M7+FC_OTH_CP_SC_E!M7+FC_OTH_CP_HW_E!M7+FC_OTH_CP_CA_E!M7</f>
        <v>3263.2007528562926</v>
      </c>
      <c r="N7" s="8">
        <f>FC_OTH_CP_SH_E!N7+FC_OTH_CP_SC_E!N7+FC_OTH_CP_HW_E!N7+FC_OTH_CP_CA_E!N7</f>
        <v>2945.8102605937033</v>
      </c>
      <c r="O7" s="8">
        <f>FC_OTH_CP_SH_E!O7+FC_OTH_CP_SC_E!O7+FC_OTH_CP_HW_E!O7+FC_OTH_CP_CA_E!O7</f>
        <v>3108.1359954748259</v>
      </c>
      <c r="P7" s="8">
        <f>FC_OTH_CP_SH_E!P7+FC_OTH_CP_SC_E!P7+FC_OTH_CP_HW_E!P7+FC_OTH_CP_CA_E!P7</f>
        <v>2852.4425674234249</v>
      </c>
      <c r="Q7" s="8">
        <f>FC_OTH_CP_SH_E!Q7+FC_OTH_CP_SC_E!Q7+FC_OTH_CP_HW_E!Q7+FC_OTH_CP_CA_E!Q7</f>
        <v>2563.373297449436</v>
      </c>
      <c r="R7" s="8">
        <f>FC_OTH_CP_SH_E!R7+FC_OTH_CP_SC_E!R7+FC_OTH_CP_HW_E!R7+FC_OTH_CP_CA_E!R7</f>
        <v>2457.6548496957166</v>
      </c>
      <c r="S7" s="8">
        <f>FC_OTH_CP_SH_E!S7+FC_OTH_CP_SC_E!S7+FC_OTH_CP_HW_E!S7+FC_OTH_CP_CA_E!S7</f>
        <v>2577.9221605675743</v>
      </c>
      <c r="T7" s="8">
        <f>FC_OTH_CP_SH_E!T7+FC_OTH_CP_SC_E!T7+FC_OTH_CP_HW_E!T7+FC_OTH_CP_CA_E!T7</f>
        <v>2559.9328995696214</v>
      </c>
      <c r="U7" s="8">
        <f>FC_OTH_CP_SH_E!U7+FC_OTH_CP_SC_E!U7+FC_OTH_CP_HW_E!U7+FC_OTH_CP_CA_E!U7</f>
        <v>2305.008611590019</v>
      </c>
      <c r="V7" s="8">
        <f>FC_OTH_CP_SH_E!V7+FC_OTH_CP_SC_E!V7+FC_OTH_CP_HW_E!V7+FC_OTH_CP_CA_E!V7</f>
        <v>1863.8808690049405</v>
      </c>
      <c r="W7" s="8">
        <f>FC_OTH_CP_SH_E!W7+FC_OTH_CP_SC_E!W7+FC_OTH_CP_HW_E!W7+FC_OTH_CP_CA_E!W7</f>
        <v>1970.1454927728569</v>
      </c>
      <c r="X7" s="8">
        <f>FC_OTH_CP_SH_E!X7+FC_OTH_CP_SC_E!X7+FC_OTH_CP_HW_E!X7+FC_OTH_CP_CA_E!X7</f>
        <v>2359.1631704563997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160.28067921177879</v>
      </c>
      <c r="N8" s="19">
        <f t="shared" si="3"/>
        <v>76.89735314645263</v>
      </c>
      <c r="O8" s="19">
        <f t="shared" si="3"/>
        <v>58.263318036754406</v>
      </c>
      <c r="P8" s="19">
        <f t="shared" si="3"/>
        <v>56.593346761176434</v>
      </c>
      <c r="Q8" s="19">
        <f t="shared" si="3"/>
        <v>44.497447358942779</v>
      </c>
      <c r="R8" s="19">
        <f t="shared" si="3"/>
        <v>36.166947904667566</v>
      </c>
      <c r="S8" s="19">
        <f t="shared" si="3"/>
        <v>31.054678124349614</v>
      </c>
      <c r="T8" s="19">
        <f t="shared" si="3"/>
        <v>26.732701586895619</v>
      </c>
      <c r="U8" s="19">
        <f t="shared" si="3"/>
        <v>22.055615996718682</v>
      </c>
      <c r="V8" s="19">
        <f t="shared" si="3"/>
        <v>16.282431199443867</v>
      </c>
      <c r="W8" s="19">
        <f t="shared" si="3"/>
        <v>6.2891643783394171</v>
      </c>
      <c r="X8" s="19">
        <f t="shared" si="3"/>
        <v>2.6442995626882246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160.28067921177879</v>
      </c>
      <c r="N10" s="8">
        <f>FC_OTH_CP_SH_E!N10+FC_OTH_CP_SC_E!N10+FC_OTH_CP_HW_E!N10+FC_OTH_CP_CA_E!N10</f>
        <v>76.89735314645263</v>
      </c>
      <c r="O10" s="8">
        <f>FC_OTH_CP_SH_E!O10+FC_OTH_CP_SC_E!O10+FC_OTH_CP_HW_E!O10+FC_OTH_CP_CA_E!O10</f>
        <v>58.263318036754406</v>
      </c>
      <c r="P10" s="8">
        <f>FC_OTH_CP_SH_E!P10+FC_OTH_CP_SC_E!P10+FC_OTH_CP_HW_E!P10+FC_OTH_CP_CA_E!P10</f>
        <v>56.593346761176434</v>
      </c>
      <c r="Q10" s="8">
        <f>FC_OTH_CP_SH_E!Q10+FC_OTH_CP_SC_E!Q10+FC_OTH_CP_HW_E!Q10+FC_OTH_CP_CA_E!Q10</f>
        <v>44.497447358942779</v>
      </c>
      <c r="R10" s="8">
        <f>FC_OTH_CP_SH_E!R10+FC_OTH_CP_SC_E!R10+FC_OTH_CP_HW_E!R10+FC_OTH_CP_CA_E!R10</f>
        <v>36.166947904667566</v>
      </c>
      <c r="S10" s="8">
        <f>FC_OTH_CP_SH_E!S10+FC_OTH_CP_SC_E!S10+FC_OTH_CP_HW_E!S10+FC_OTH_CP_CA_E!S10</f>
        <v>31.054678124349614</v>
      </c>
      <c r="T10" s="8">
        <f>FC_OTH_CP_SH_E!T10+FC_OTH_CP_SC_E!T10+FC_OTH_CP_HW_E!T10+FC_OTH_CP_CA_E!T10</f>
        <v>26.732701586895619</v>
      </c>
      <c r="U10" s="8">
        <f>FC_OTH_CP_SH_E!U10+FC_OTH_CP_SC_E!U10+FC_OTH_CP_HW_E!U10+FC_OTH_CP_CA_E!U10</f>
        <v>22.055615996718682</v>
      </c>
      <c r="V10" s="8">
        <f>FC_OTH_CP_SH_E!V10+FC_OTH_CP_SC_E!V10+FC_OTH_CP_HW_E!V10+FC_OTH_CP_CA_E!V10</f>
        <v>16.282431199443867</v>
      </c>
      <c r="W10" s="8">
        <f>FC_OTH_CP_SH_E!W10+FC_OTH_CP_SC_E!W10+FC_OTH_CP_HW_E!W10+FC_OTH_CP_CA_E!W10</f>
        <v>6.2891643783394171</v>
      </c>
      <c r="X10" s="8">
        <f>FC_OTH_CP_SH_E!X10+FC_OTH_CP_SC_E!X10+FC_OTH_CP_HW_E!X10+FC_OTH_CP_CA_E!X10</f>
        <v>2.6442995626882246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925.19158116000017</v>
      </c>
      <c r="D11" s="19">
        <f t="shared" si="4"/>
        <v>411.10281959999992</v>
      </c>
      <c r="E11" s="19">
        <f t="shared" si="4"/>
        <v>877.67808083999989</v>
      </c>
      <c r="F11" s="19">
        <f t="shared" si="4"/>
        <v>886.67392440000003</v>
      </c>
      <c r="G11" s="19">
        <f t="shared" si="4"/>
        <v>626.74553040000012</v>
      </c>
      <c r="H11" s="19">
        <f t="shared" si="4"/>
        <v>283.91192940000019</v>
      </c>
      <c r="I11" s="19">
        <f t="shared" si="4"/>
        <v>305.54582520000014</v>
      </c>
      <c r="J11" s="19">
        <f t="shared" si="4"/>
        <v>274.1617427999999</v>
      </c>
      <c r="K11" s="19">
        <f t="shared" si="4"/>
        <v>219.22129680000006</v>
      </c>
      <c r="L11" s="19">
        <f t="shared" si="4"/>
        <v>224.15655240000012</v>
      </c>
      <c r="M11" s="19">
        <f t="shared" si="4"/>
        <v>223.73716860000005</v>
      </c>
      <c r="N11" s="19">
        <f t="shared" si="4"/>
        <v>190.20710280000006</v>
      </c>
      <c r="O11" s="19">
        <f t="shared" si="4"/>
        <v>78.40802640000004</v>
      </c>
      <c r="P11" s="19">
        <f t="shared" si="4"/>
        <v>114.90843539999987</v>
      </c>
      <c r="Q11" s="19">
        <f t="shared" si="4"/>
        <v>60.897876600000011</v>
      </c>
      <c r="R11" s="19">
        <f t="shared" si="4"/>
        <v>85.980688199999875</v>
      </c>
      <c r="S11" s="19">
        <f t="shared" si="4"/>
        <v>96.42945839999993</v>
      </c>
      <c r="T11" s="19">
        <f t="shared" si="4"/>
        <v>76.10238899999996</v>
      </c>
      <c r="U11" s="19">
        <f t="shared" si="4"/>
        <v>101.85378060000011</v>
      </c>
      <c r="V11" s="19">
        <f t="shared" si="4"/>
        <v>77.942422799999889</v>
      </c>
      <c r="W11" s="19">
        <f t="shared" si="4"/>
        <v>44.557094999999983</v>
      </c>
      <c r="X11" s="19">
        <f t="shared" si="4"/>
        <v>157.06215359999985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892.96234500000014</v>
      </c>
      <c r="D13" s="8">
        <f>FC_OTH_CP_SH_E!D13+FC_OTH_CP_SC_E!D13+FC_OTH_CP_HW_E!D13+FC_OTH_CP_CA_E!D13</f>
        <v>411.10281959999992</v>
      </c>
      <c r="E13" s="8">
        <f>FC_OTH_CP_SH_E!E13+FC_OTH_CP_SC_E!E13+FC_OTH_CP_HW_E!E13+FC_OTH_CP_CA_E!E13</f>
        <v>876.02500259999988</v>
      </c>
      <c r="F13" s="8">
        <f>FC_OTH_CP_SH_E!F13+FC_OTH_CP_SC_E!F13+FC_OTH_CP_HW_E!F13+FC_OTH_CP_CA_E!F13</f>
        <v>886.67392440000003</v>
      </c>
      <c r="G13" s="8">
        <f>FC_OTH_CP_SH_E!G13+FC_OTH_CP_SC_E!G13+FC_OTH_CP_HW_E!G13+FC_OTH_CP_CA_E!G13</f>
        <v>626.74553040000012</v>
      </c>
      <c r="H13" s="8">
        <f>FC_OTH_CP_SH_E!H13+FC_OTH_CP_SC_E!H13+FC_OTH_CP_HW_E!H13+FC_OTH_CP_CA_E!H13</f>
        <v>283.91192940000019</v>
      </c>
      <c r="I13" s="8">
        <f>FC_OTH_CP_SH_E!I13+FC_OTH_CP_SC_E!I13+FC_OTH_CP_HW_E!I13+FC_OTH_CP_CA_E!I13</f>
        <v>305.54582520000014</v>
      </c>
      <c r="J13" s="8">
        <f>FC_OTH_CP_SH_E!J13+FC_OTH_CP_SC_E!J13+FC_OTH_CP_HW_E!J13+FC_OTH_CP_CA_E!J13</f>
        <v>274.1617427999999</v>
      </c>
      <c r="K13" s="8">
        <f>FC_OTH_CP_SH_E!K13+FC_OTH_CP_SC_E!K13+FC_OTH_CP_HW_E!K13+FC_OTH_CP_CA_E!K13</f>
        <v>219.22129680000006</v>
      </c>
      <c r="L13" s="8">
        <f>FC_OTH_CP_SH_E!L13+FC_OTH_CP_SC_E!L13+FC_OTH_CP_HW_E!L13+FC_OTH_CP_CA_E!L13</f>
        <v>224.15655240000012</v>
      </c>
      <c r="M13" s="8">
        <f>FC_OTH_CP_SH_E!M13+FC_OTH_CP_SC_E!M13+FC_OTH_CP_HW_E!M13+FC_OTH_CP_CA_E!M13</f>
        <v>223.73716860000005</v>
      </c>
      <c r="N13" s="8">
        <f>FC_OTH_CP_SH_E!N13+FC_OTH_CP_SC_E!N13+FC_OTH_CP_HW_E!N13+FC_OTH_CP_CA_E!N13</f>
        <v>190.20710280000006</v>
      </c>
      <c r="O13" s="8">
        <f>FC_OTH_CP_SH_E!O13+FC_OTH_CP_SC_E!O13+FC_OTH_CP_HW_E!O13+FC_OTH_CP_CA_E!O13</f>
        <v>78.40802640000004</v>
      </c>
      <c r="P13" s="8">
        <f>FC_OTH_CP_SH_E!P13+FC_OTH_CP_SC_E!P13+FC_OTH_CP_HW_E!P13+FC_OTH_CP_CA_E!P13</f>
        <v>114.90843539999987</v>
      </c>
      <c r="Q13" s="8">
        <f>FC_OTH_CP_SH_E!Q13+FC_OTH_CP_SC_E!Q13+FC_OTH_CP_HW_E!Q13+FC_OTH_CP_CA_E!Q13</f>
        <v>60.897876600000011</v>
      </c>
      <c r="R13" s="8">
        <f>FC_OTH_CP_SH_E!R13+FC_OTH_CP_SC_E!R13+FC_OTH_CP_HW_E!R13+FC_OTH_CP_CA_E!R13</f>
        <v>85.980688199999875</v>
      </c>
      <c r="S13" s="8">
        <f>FC_OTH_CP_SH_E!S13+FC_OTH_CP_SC_E!S13+FC_OTH_CP_HW_E!S13+FC_OTH_CP_CA_E!S13</f>
        <v>96.42945839999993</v>
      </c>
      <c r="T13" s="8">
        <f>FC_OTH_CP_SH_E!T13+FC_OTH_CP_SC_E!T13+FC_OTH_CP_HW_E!T13+FC_OTH_CP_CA_E!T13</f>
        <v>76.10238899999996</v>
      </c>
      <c r="U13" s="8">
        <f>FC_OTH_CP_SH_E!U13+FC_OTH_CP_SC_E!U13+FC_OTH_CP_HW_E!U13+FC_OTH_CP_CA_E!U13</f>
        <v>69.664049400000067</v>
      </c>
      <c r="V13" s="8">
        <f>FC_OTH_CP_SH_E!V13+FC_OTH_CP_SC_E!V13+FC_OTH_CP_HW_E!V13+FC_OTH_CP_CA_E!V13</f>
        <v>49.454578799999943</v>
      </c>
      <c r="W13" s="8">
        <f>FC_OTH_CP_SH_E!W13+FC_OTH_CP_SC_E!W13+FC_OTH_CP_HW_E!W13+FC_OTH_CP_CA_E!W13</f>
        <v>44.557094999999983</v>
      </c>
      <c r="X13" s="8">
        <f>FC_OTH_CP_SH_E!X13+FC_OTH_CP_SC_E!X13+FC_OTH_CP_HW_E!X13+FC_OTH_CP_CA_E!X13</f>
        <v>157.06215359999985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32.229236160000006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1.6530782400000004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32.189731200000047</v>
      </c>
      <c r="V16" s="8">
        <f>FC_OTH_CP_SH_E!V16+FC_OTH_CP_SC_E!V16+FC_OTH_CP_HW_E!V16+FC_OTH_CP_CA_E!V16</f>
        <v>28.487843999999953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0.23976000000000006</v>
      </c>
      <c r="D17" s="27">
        <f t="shared" si="5"/>
        <v>0.15983999999999995</v>
      </c>
      <c r="E17" s="27">
        <f t="shared" si="5"/>
        <v>0.11987999999999997</v>
      </c>
      <c r="F17" s="27">
        <f t="shared" si="5"/>
        <v>0.15984000000000004</v>
      </c>
      <c r="G17" s="27">
        <f t="shared" si="5"/>
        <v>0.11988000000000003</v>
      </c>
      <c r="H17" s="27">
        <f t="shared" si="5"/>
        <v>0.11988</v>
      </c>
      <c r="I17" s="27">
        <f t="shared" si="5"/>
        <v>0.15983999999999993</v>
      </c>
      <c r="J17" s="27">
        <f t="shared" si="5"/>
        <v>0.63935999999999982</v>
      </c>
      <c r="K17" s="27">
        <f t="shared" si="5"/>
        <v>0.83916000000000057</v>
      </c>
      <c r="L17" s="27">
        <f t="shared" si="5"/>
        <v>0.83916000000000057</v>
      </c>
      <c r="M17" s="27">
        <f t="shared" si="5"/>
        <v>0.79920000000000047</v>
      </c>
      <c r="N17" s="27">
        <f t="shared" si="5"/>
        <v>0.83916000000000002</v>
      </c>
      <c r="O17" s="27">
        <f t="shared" si="5"/>
        <v>0.67932000000000026</v>
      </c>
      <c r="P17" s="27">
        <f t="shared" si="5"/>
        <v>0.43956000000000012</v>
      </c>
      <c r="Q17" s="27">
        <f t="shared" si="5"/>
        <v>0.11988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25.883370719999995</v>
      </c>
      <c r="X17" s="27">
        <f t="shared" si="5"/>
        <v>17.078744159999989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0.23976000000000006</v>
      </c>
      <c r="D18" s="8">
        <f>FC_OTH_CP_SH_E!D18+FC_OTH_CP_SC_E!D18+FC_OTH_CP_HW_E!D18+FC_OTH_CP_CA_E!D18</f>
        <v>0.15983999999999995</v>
      </c>
      <c r="E18" s="8">
        <f>FC_OTH_CP_SH_E!E18+FC_OTH_CP_SC_E!E18+FC_OTH_CP_HW_E!E18+FC_OTH_CP_CA_E!E18</f>
        <v>0.11987999999999997</v>
      </c>
      <c r="F18" s="8">
        <f>FC_OTH_CP_SH_E!F18+FC_OTH_CP_SC_E!F18+FC_OTH_CP_HW_E!F18+FC_OTH_CP_CA_E!F18</f>
        <v>0.15984000000000004</v>
      </c>
      <c r="G18" s="8">
        <f>FC_OTH_CP_SH_E!G18+FC_OTH_CP_SC_E!G18+FC_OTH_CP_HW_E!G18+FC_OTH_CP_CA_E!G18</f>
        <v>0.11988000000000003</v>
      </c>
      <c r="H18" s="8">
        <f>FC_OTH_CP_SH_E!H18+FC_OTH_CP_SC_E!H18+FC_OTH_CP_HW_E!H18+FC_OTH_CP_CA_E!H18</f>
        <v>0.11988</v>
      </c>
      <c r="I18" s="8">
        <f>FC_OTH_CP_SH_E!I18+FC_OTH_CP_SC_E!I18+FC_OTH_CP_HW_E!I18+FC_OTH_CP_CA_E!I18</f>
        <v>0.11987999999999996</v>
      </c>
      <c r="J18" s="8">
        <f>FC_OTH_CP_SH_E!J18+FC_OTH_CP_SC_E!J18+FC_OTH_CP_HW_E!J18+FC_OTH_CP_CA_E!J18</f>
        <v>0.59939999999999982</v>
      </c>
      <c r="K18" s="8">
        <f>FC_OTH_CP_SH_E!K18+FC_OTH_CP_SC_E!K18+FC_OTH_CP_HW_E!K18+FC_OTH_CP_CA_E!K18</f>
        <v>0.79920000000000058</v>
      </c>
      <c r="L18" s="8">
        <f>FC_OTH_CP_SH_E!L18+FC_OTH_CP_SC_E!L18+FC_OTH_CP_HW_E!L18+FC_OTH_CP_CA_E!L18</f>
        <v>0.75924000000000058</v>
      </c>
      <c r="M18" s="8">
        <f>FC_OTH_CP_SH_E!M18+FC_OTH_CP_SC_E!M18+FC_OTH_CP_HW_E!M18+FC_OTH_CP_CA_E!M18</f>
        <v>0.75924000000000047</v>
      </c>
      <c r="N18" s="8">
        <f>FC_OTH_CP_SH_E!N18+FC_OTH_CP_SC_E!N18+FC_OTH_CP_HW_E!N18+FC_OTH_CP_CA_E!N18</f>
        <v>0.79920000000000002</v>
      </c>
      <c r="O18" s="8">
        <f>FC_OTH_CP_SH_E!O18+FC_OTH_CP_SC_E!O18+FC_OTH_CP_HW_E!O18+FC_OTH_CP_CA_E!O18</f>
        <v>0.63936000000000026</v>
      </c>
      <c r="P18" s="8">
        <f>FC_OTH_CP_SH_E!P18+FC_OTH_CP_SC_E!P18+FC_OTH_CP_HW_E!P18+FC_OTH_CP_CA_E!P18</f>
        <v>0.43956000000000012</v>
      </c>
      <c r="Q18" s="8">
        <f>FC_OTH_CP_SH_E!Q18+FC_OTH_CP_SC_E!Q18+FC_OTH_CP_HW_E!Q18+FC_OTH_CP_CA_E!Q18</f>
        <v>7.9920000000000005E-2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3.9959999999999982E-2</v>
      </c>
      <c r="J19" s="8">
        <f>FC_OTH_CP_SH_E!J19+FC_OTH_CP_SC_E!J19+FC_OTH_CP_HW_E!J19+FC_OTH_CP_CA_E!J19</f>
        <v>3.9959999999999989E-2</v>
      </c>
      <c r="K19" s="8">
        <f>FC_OTH_CP_SH_E!K19+FC_OTH_CP_SC_E!K19+FC_OTH_CP_HW_E!K19+FC_OTH_CP_CA_E!K19</f>
        <v>3.9960000000000023E-2</v>
      </c>
      <c r="L19" s="8">
        <f>FC_OTH_CP_SH_E!L19+FC_OTH_CP_SC_E!L19+FC_OTH_CP_HW_E!L19+FC_OTH_CP_CA_E!L19</f>
        <v>7.9920000000000033E-2</v>
      </c>
      <c r="M19" s="8">
        <f>FC_OTH_CP_SH_E!M19+FC_OTH_CP_SC_E!M19+FC_OTH_CP_HW_E!M19+FC_OTH_CP_CA_E!M19</f>
        <v>3.9960000000000009E-2</v>
      </c>
      <c r="N19" s="8">
        <f>FC_OTH_CP_SH_E!N19+FC_OTH_CP_SC_E!N19+FC_OTH_CP_HW_E!N19+FC_OTH_CP_CA_E!N19</f>
        <v>3.9959999999999996E-2</v>
      </c>
      <c r="O19" s="8">
        <f>FC_OTH_CP_SH_E!O19+FC_OTH_CP_SC_E!O19+FC_OTH_CP_HW_E!O19+FC_OTH_CP_CA_E!O19</f>
        <v>3.9960000000000016E-2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3.9959999999999996E-2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25.883370719999995</v>
      </c>
      <c r="X19" s="8">
        <f>FC_OTH_CP_SH_E!X19+FC_OTH_CP_SC_E!X19+FC_OTH_CP_HW_E!X19+FC_OTH_CP_CA_E!X19</f>
        <v>17.078744159999989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1204.9972477200001</v>
      </c>
      <c r="D26" s="27">
        <f t="shared" si="7"/>
        <v>1548.1133233199998</v>
      </c>
      <c r="E26" s="27">
        <f t="shared" si="7"/>
        <v>1662.30151452</v>
      </c>
      <c r="F26" s="27">
        <f t="shared" si="7"/>
        <v>1730.7055029600003</v>
      </c>
      <c r="G26" s="27">
        <f t="shared" si="7"/>
        <v>1533.6955072799997</v>
      </c>
      <c r="H26" s="27">
        <f t="shared" si="7"/>
        <v>1279.8434548800001</v>
      </c>
      <c r="I26" s="27">
        <f t="shared" si="7"/>
        <v>2067.222373919999</v>
      </c>
      <c r="J26" s="27">
        <f t="shared" si="7"/>
        <v>2017.6533143999998</v>
      </c>
      <c r="K26" s="27">
        <f t="shared" si="7"/>
        <v>1987.8069891600012</v>
      </c>
      <c r="L26" s="27">
        <f t="shared" si="7"/>
        <v>1861.5295490400001</v>
      </c>
      <c r="M26" s="27">
        <f t="shared" si="7"/>
        <v>2256.3819280800003</v>
      </c>
      <c r="N26" s="27">
        <f t="shared" si="7"/>
        <v>2111.5328104799996</v>
      </c>
      <c r="O26" s="27">
        <f t="shared" si="7"/>
        <v>1619.0540676000001</v>
      </c>
      <c r="P26" s="27">
        <f t="shared" si="7"/>
        <v>1302.9465902399995</v>
      </c>
      <c r="Q26" s="27">
        <f t="shared" si="7"/>
        <v>1279.5691824000007</v>
      </c>
      <c r="R26" s="27">
        <f t="shared" si="7"/>
        <v>1268.8248898799998</v>
      </c>
      <c r="S26" s="27">
        <f t="shared" si="7"/>
        <v>1280.1512397599988</v>
      </c>
      <c r="T26" s="27">
        <f t="shared" si="7"/>
        <v>1325.4687093599996</v>
      </c>
      <c r="U26" s="27">
        <f t="shared" si="7"/>
        <v>1354.6504771199996</v>
      </c>
      <c r="V26" s="27">
        <f t="shared" si="7"/>
        <v>1229.2354897199998</v>
      </c>
      <c r="W26" s="27">
        <f t="shared" si="7"/>
        <v>1173.4223644799993</v>
      </c>
      <c r="X26" s="27">
        <f t="shared" si="7"/>
        <v>1284.8722477199999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1204.9972477200001</v>
      </c>
      <c r="D33" s="19">
        <f t="shared" si="9"/>
        <v>1548.1133233199998</v>
      </c>
      <c r="E33" s="19">
        <f t="shared" si="9"/>
        <v>1662.30151452</v>
      </c>
      <c r="F33" s="19">
        <f t="shared" si="9"/>
        <v>1730.7055029600003</v>
      </c>
      <c r="G33" s="19">
        <f t="shared" si="9"/>
        <v>1533.6955072799997</v>
      </c>
      <c r="H33" s="19">
        <f t="shared" si="9"/>
        <v>1279.8434548800001</v>
      </c>
      <c r="I33" s="19">
        <f t="shared" si="9"/>
        <v>2067.222373919999</v>
      </c>
      <c r="J33" s="19">
        <f t="shared" si="9"/>
        <v>2017.6533143999998</v>
      </c>
      <c r="K33" s="19">
        <f t="shared" si="9"/>
        <v>1987.8069891600012</v>
      </c>
      <c r="L33" s="19">
        <f t="shared" si="9"/>
        <v>1861.5295490400001</v>
      </c>
      <c r="M33" s="19">
        <f t="shared" si="9"/>
        <v>2256.3819280800003</v>
      </c>
      <c r="N33" s="19">
        <f t="shared" si="9"/>
        <v>2111.5328104799996</v>
      </c>
      <c r="O33" s="19">
        <f t="shared" si="9"/>
        <v>1619.0540676000001</v>
      </c>
      <c r="P33" s="19">
        <f t="shared" si="9"/>
        <v>1302.9465902399995</v>
      </c>
      <c r="Q33" s="19">
        <f t="shared" si="9"/>
        <v>1279.5691824000007</v>
      </c>
      <c r="R33" s="19">
        <f t="shared" si="9"/>
        <v>1268.8248898799998</v>
      </c>
      <c r="S33" s="19">
        <f t="shared" si="9"/>
        <v>1280.1512397599988</v>
      </c>
      <c r="T33" s="19">
        <f t="shared" si="9"/>
        <v>1325.4687093599996</v>
      </c>
      <c r="U33" s="19">
        <f t="shared" si="9"/>
        <v>1354.6504771199996</v>
      </c>
      <c r="V33" s="19">
        <f t="shared" si="9"/>
        <v>1229.2354897199998</v>
      </c>
      <c r="W33" s="19">
        <f t="shared" si="9"/>
        <v>1173.4223644799993</v>
      </c>
      <c r="X33" s="19">
        <f t="shared" si="9"/>
        <v>1284.8722477199999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149.23139904000001</v>
      </c>
      <c r="D36" s="8">
        <f>FC_OTH_CP_SH_E!D36+FC_OTH_CP_SC_E!D36+FC_OTH_CP_HW_E!D36+FC_OTH_CP_CA_E!D36</f>
        <v>211.90870476000003</v>
      </c>
      <c r="E36" s="8">
        <f>FC_OTH_CP_SH_E!E36+FC_OTH_CP_SC_E!E36+FC_OTH_CP_HW_E!E36+FC_OTH_CP_CA_E!E36</f>
        <v>217.87801524000008</v>
      </c>
      <c r="F36" s="8">
        <f>FC_OTH_CP_SH_E!F36+FC_OTH_CP_SC_E!F36+FC_OTH_CP_HW_E!F36+FC_OTH_CP_CA_E!F36</f>
        <v>358.15567572000003</v>
      </c>
      <c r="G36" s="8">
        <f>FC_OTH_CP_SH_E!G36+FC_OTH_CP_SC_E!G36+FC_OTH_CP_HW_E!G36+FC_OTH_CP_CA_E!G36</f>
        <v>325.32469523999998</v>
      </c>
      <c r="H36" s="8">
        <f>FC_OTH_CP_SH_E!H36+FC_OTH_CP_SC_E!H36+FC_OTH_CP_HW_E!H36+FC_OTH_CP_CA_E!H36</f>
        <v>298.46302523999998</v>
      </c>
      <c r="I36" s="8">
        <f>FC_OTH_CP_SH_E!I36+FC_OTH_CP_SC_E!I36+FC_OTH_CP_HW_E!I36+FC_OTH_CP_CA_E!I36</f>
        <v>340.24774428000001</v>
      </c>
      <c r="J36" s="8">
        <f>FC_OTH_CP_SH_E!J36+FC_OTH_CP_SC_E!J36+FC_OTH_CP_HW_E!J36+FC_OTH_CP_CA_E!J36</f>
        <v>319.35538475999994</v>
      </c>
      <c r="K36" s="8">
        <f>FC_OTH_CP_SH_E!K36+FC_OTH_CP_SC_E!K36+FC_OTH_CP_HW_E!K36+FC_OTH_CP_CA_E!K36</f>
        <v>289.50905952000005</v>
      </c>
      <c r="L36" s="8">
        <f>FC_OTH_CP_SH_E!L36+FC_OTH_CP_SC_E!L36+FC_OTH_CP_HW_E!L36+FC_OTH_CP_CA_E!L36</f>
        <v>238.01325048000004</v>
      </c>
      <c r="M36" s="8">
        <f>FC_OTH_CP_SH_E!M36+FC_OTH_CP_SC_E!M36+FC_OTH_CP_HW_E!M36+FC_OTH_CP_CA_E!M36</f>
        <v>214.79250095999993</v>
      </c>
      <c r="N36" s="8">
        <f>FC_OTH_CP_SH_E!N36+FC_OTH_CP_SC_E!N36+FC_OTH_CP_HW_E!N36+FC_OTH_CP_CA_E!N36</f>
        <v>208.98720000000003</v>
      </c>
      <c r="O36" s="8">
        <f>FC_OTH_CP_SH_E!O36+FC_OTH_CP_SC_E!O36+FC_OTH_CP_HW_E!O36+FC_OTH_CP_CA_E!O36</f>
        <v>255.4286990400002</v>
      </c>
      <c r="P36" s="8">
        <f>FC_OTH_CP_SH_E!P36+FC_OTH_CP_SC_E!P36+FC_OTH_CP_HW_E!P36+FC_OTH_CP_CA_E!P36</f>
        <v>179.96114951999996</v>
      </c>
      <c r="Q36" s="8">
        <f>FC_OTH_CP_SH_E!Q36+FC_OTH_CP_SC_E!Q36+FC_OTH_CP_HW_E!Q36+FC_OTH_CP_CA_E!Q36</f>
        <v>188.66910096000021</v>
      </c>
      <c r="R36" s="8">
        <f>FC_OTH_CP_SH_E!R36+FC_OTH_CP_SC_E!R36+FC_OTH_CP_HW_E!R36+FC_OTH_CP_CA_E!R36</f>
        <v>188.66910096000004</v>
      </c>
      <c r="S36" s="8">
        <f>FC_OTH_CP_SH_E!S36+FC_OTH_CP_SC_E!S36+FC_OTH_CP_HW_E!S36+FC_OTH_CP_CA_E!S36</f>
        <v>203.18189903999996</v>
      </c>
      <c r="T36" s="8">
        <f>FC_OTH_CP_SH_E!T36+FC_OTH_CP_SC_E!T36+FC_OTH_CP_HW_E!T36+FC_OTH_CP_CA_E!T36</f>
        <v>207.43433424000006</v>
      </c>
      <c r="U36" s="8">
        <f>FC_OTH_CP_SH_E!U36+FC_OTH_CP_SC_E!U36+FC_OTH_CP_HW_E!U36+FC_OTH_CP_CA_E!U36</f>
        <v>193.0083112800001</v>
      </c>
      <c r="V36" s="8">
        <f>FC_OTH_CP_SH_E!V36+FC_OTH_CP_SC_E!V36+FC_OTH_CP_HW_E!V36+FC_OTH_CP_CA_E!V36</f>
        <v>217.97364959999993</v>
      </c>
      <c r="W36" s="8">
        <f>FC_OTH_CP_SH_E!W36+FC_OTH_CP_SC_E!W36+FC_OTH_CP_HW_E!W36+FC_OTH_CP_CA_E!W36</f>
        <v>145.13002523999992</v>
      </c>
      <c r="X36" s="8">
        <f>FC_OTH_CP_SH_E!X36+FC_OTH_CP_SC_E!X36+FC_OTH_CP_HW_E!X36+FC_OTH_CP_CA_E!X36</f>
        <v>136.42230096000003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8.6452559999999998E-2</v>
      </c>
      <c r="W41" s="8">
        <f>FC_OTH_CP_SH_E!W41+FC_OTH_CP_SC_E!W41+FC_OTH_CP_HW_E!W41+FC_OTH_CP_CA_E!W41</f>
        <v>0.41750891999999962</v>
      </c>
      <c r="X41" s="8">
        <f>FC_OTH_CP_SH_E!X41+FC_OTH_CP_SC_E!X41+FC_OTH_CP_HW_E!X41+FC_OTH_CP_CA_E!X41</f>
        <v>1.3819467599999999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990.93924072000016</v>
      </c>
      <c r="D43" s="8">
        <f>FC_OTH_CP_SH_E!D43+FC_OTH_CP_SC_E!D43+FC_OTH_CP_HW_E!D43+FC_OTH_CP_CA_E!D43</f>
        <v>1115.2051185599998</v>
      </c>
      <c r="E43" s="8">
        <f>FC_OTH_CP_SH_E!E43+FC_OTH_CP_SC_E!E43+FC_OTH_CP_HW_E!E43+FC_OTH_CP_CA_E!E43</f>
        <v>1417.9035592799999</v>
      </c>
      <c r="F43" s="8">
        <f>FC_OTH_CP_SH_E!F43+FC_OTH_CP_SC_E!F43+FC_OTH_CP_HW_E!F43+FC_OTH_CP_CA_E!F43</f>
        <v>1245.8433592800002</v>
      </c>
      <c r="G43" s="8">
        <f>FC_OTH_CP_SH_E!G43+FC_OTH_CP_SC_E!G43+FC_OTH_CP_HW_E!G43+FC_OTH_CP_CA_E!G43</f>
        <v>1061.0378999999998</v>
      </c>
      <c r="H43" s="8">
        <f>FC_OTH_CP_SH_E!H43+FC_OTH_CP_SC_E!H43+FC_OTH_CP_HW_E!H43+FC_OTH_CP_CA_E!H43</f>
        <v>981.38042963999999</v>
      </c>
      <c r="I43" s="8">
        <f>FC_OTH_CP_SH_E!I43+FC_OTH_CP_SC_E!I43+FC_OTH_CP_HW_E!I43+FC_OTH_CP_CA_E!I43</f>
        <v>1726.974629639999</v>
      </c>
      <c r="J43" s="8">
        <f>FC_OTH_CP_SH_E!J43+FC_OTH_CP_SC_E!J43+FC_OTH_CP_HW_E!J43+FC_OTH_CP_CA_E!J43</f>
        <v>1698.2979296399999</v>
      </c>
      <c r="K43" s="8">
        <f>FC_OTH_CP_SH_E!K43+FC_OTH_CP_SC_E!K43+FC_OTH_CP_HW_E!K43+FC_OTH_CP_CA_E!K43</f>
        <v>1698.2979296400013</v>
      </c>
      <c r="L43" s="8">
        <f>FC_OTH_CP_SH_E!L43+FC_OTH_CP_SC_E!L43+FC_OTH_CP_HW_E!L43+FC_OTH_CP_CA_E!L43</f>
        <v>1623.51629856</v>
      </c>
      <c r="M43" s="8">
        <f>FC_OTH_CP_SH_E!M43+FC_OTH_CP_SC_E!M43+FC_OTH_CP_HW_E!M43+FC_OTH_CP_CA_E!M43</f>
        <v>2030.9994010800006</v>
      </c>
      <c r="N43" s="8">
        <f>FC_OTH_CP_SH_E!N43+FC_OTH_CP_SC_E!N43+FC_OTH_CP_HW_E!N43+FC_OTH_CP_CA_E!N43</f>
        <v>1899.4496414399996</v>
      </c>
      <c r="O43" s="8">
        <f>FC_OTH_CP_SH_E!O43+FC_OTH_CP_SC_E!O43+FC_OTH_CP_HW_E!O43+FC_OTH_CP_CA_E!O43</f>
        <v>1363.62536856</v>
      </c>
      <c r="P43" s="8">
        <f>FC_OTH_CP_SH_E!P43+FC_OTH_CP_SC_E!P43+FC_OTH_CP_HW_E!P43+FC_OTH_CP_CA_E!P43</f>
        <v>1122.9854407199996</v>
      </c>
      <c r="Q43" s="8">
        <f>FC_OTH_CP_SH_E!Q43+FC_OTH_CP_SC_E!Q43+FC_OTH_CP_HW_E!Q43+FC_OTH_CP_CA_E!Q43</f>
        <v>1090.9000814400006</v>
      </c>
      <c r="R43" s="8">
        <f>FC_OTH_CP_SH_E!R43+FC_OTH_CP_SC_E!R43+FC_OTH_CP_HW_E!R43+FC_OTH_CP_CA_E!R43</f>
        <v>1080.1557889199998</v>
      </c>
      <c r="S43" s="8">
        <f>FC_OTH_CP_SH_E!S43+FC_OTH_CP_SC_E!S43+FC_OTH_CP_HW_E!S43+FC_OTH_CP_CA_E!S43</f>
        <v>1076.9693407199989</v>
      </c>
      <c r="T43" s="8">
        <f>FC_OTH_CP_SH_E!T43+FC_OTH_CP_SC_E!T43+FC_OTH_CP_HW_E!T43+FC_OTH_CP_CA_E!T43</f>
        <v>1118.0343751199996</v>
      </c>
      <c r="U43" s="8">
        <f>FC_OTH_CP_SH_E!U43+FC_OTH_CP_SC_E!U43+FC_OTH_CP_HW_E!U43+FC_OTH_CP_CA_E!U43</f>
        <v>1161.6421658399995</v>
      </c>
      <c r="V43" s="8">
        <f>FC_OTH_CP_SH_E!V43+FC_OTH_CP_SC_E!V43+FC_OTH_CP_HW_E!V43+FC_OTH_CP_CA_E!V43</f>
        <v>1011.17538756</v>
      </c>
      <c r="W43" s="8">
        <f>FC_OTH_CP_SH_E!W43+FC_OTH_CP_SC_E!W43+FC_OTH_CP_HW_E!W43+FC_OTH_CP_CA_E!W43</f>
        <v>1027.8748303199993</v>
      </c>
      <c r="X43" s="8">
        <f>FC_OTH_CP_SH_E!X43+FC_OTH_CP_SC_E!X43+FC_OTH_CP_HW_E!X43+FC_OTH_CP_CA_E!X43</f>
        <v>1147.068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6.1919380800000008</v>
      </c>
      <c r="N44" s="8">
        <f>FC_OTH_CP_SH_E!N44+FC_OTH_CP_SC_E!N44+FC_OTH_CP_HW_E!N44+FC_OTH_CP_CA_E!N44</f>
        <v>3.0959690399999999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64.826607960000018</v>
      </c>
      <c r="D50" s="8">
        <f>FC_OTH_CP_SH_E!D50+FC_OTH_CP_SC_E!D50+FC_OTH_CP_HW_E!D50+FC_OTH_CP_CA_E!D50</f>
        <v>220.99950000000001</v>
      </c>
      <c r="E50" s="8">
        <f>FC_OTH_CP_SH_E!E50+FC_OTH_CP_SC_E!E50+FC_OTH_CP_HW_E!E50+FC_OTH_CP_CA_E!E50</f>
        <v>26.519940000000002</v>
      </c>
      <c r="F50" s="8">
        <f>FC_OTH_CP_SH_E!F50+FC_OTH_CP_SC_E!F50+FC_OTH_CP_HW_E!F50+FC_OTH_CP_CA_E!F50</f>
        <v>126.70646795999997</v>
      </c>
      <c r="G50" s="8">
        <f>FC_OTH_CP_SH_E!G50+FC_OTH_CP_SC_E!G50+FC_OTH_CP_HW_E!G50+FC_OTH_CP_CA_E!G50</f>
        <v>147.33291203999997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4.3980879600000016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2163.5974800000004</v>
      </c>
      <c r="D51" s="27">
        <f>FC_OTH_CP_SH_E!D51+FC_OTH_CP_SC_E!D51+FC_OTH_CP_HW_E!D51+FC_OTH_CP_CA_E!D51</f>
        <v>2803.3562699999998</v>
      </c>
      <c r="E51" s="27">
        <f>FC_OTH_CP_SH_E!E51+FC_OTH_CP_SC_E!E51+FC_OTH_CP_HW_E!E51+FC_OTH_CP_CA_E!E51</f>
        <v>3422.1617099999989</v>
      </c>
      <c r="F51" s="27">
        <f>FC_OTH_CP_SH_E!F51+FC_OTH_CP_SC_E!F51+FC_OTH_CP_HW_E!F51+FC_OTH_CP_CA_E!F51</f>
        <v>3761.9089200000012</v>
      </c>
      <c r="G51" s="27">
        <f>FC_OTH_CP_SH_E!G51+FC_OTH_CP_SC_E!G51+FC_OTH_CP_HW_E!G51+FC_OTH_CP_CA_E!G51</f>
        <v>3902.5235700000026</v>
      </c>
      <c r="H51" s="27">
        <f>FC_OTH_CP_SH_E!H51+FC_OTH_CP_SC_E!H51+FC_OTH_CP_HW_E!H51+FC_OTH_CP_CA_E!H51</f>
        <v>3837.7953899999989</v>
      </c>
      <c r="I51" s="27">
        <f>FC_OTH_CP_SH_E!I51+FC_OTH_CP_SC_E!I51+FC_OTH_CP_HW_E!I51+FC_OTH_CP_CA_E!I51</f>
        <v>3563.2812599999997</v>
      </c>
      <c r="J51" s="27">
        <f>FC_OTH_CP_SH_E!J51+FC_OTH_CP_SC_E!J51+FC_OTH_CP_HW_E!J51+FC_OTH_CP_CA_E!J51</f>
        <v>3673.9048500000008</v>
      </c>
      <c r="K51" s="27">
        <f>FC_OTH_CP_SH_E!K51+FC_OTH_CP_SC_E!K51+FC_OTH_CP_HW_E!K51+FC_OTH_CP_CA_E!K51</f>
        <v>3997.1418300000023</v>
      </c>
      <c r="L51" s="27">
        <f>FC_OTH_CP_SH_E!L51+FC_OTH_CP_SC_E!L51+FC_OTH_CP_HW_E!L51+FC_OTH_CP_CA_E!L51</f>
        <v>4249.3393800000022</v>
      </c>
      <c r="M51" s="27">
        <f>FC_OTH_CP_SH_E!M51+FC_OTH_CP_SC_E!M51+FC_OTH_CP_HW_E!M51+FC_OTH_CP_CA_E!M51</f>
        <v>4680.5744700000023</v>
      </c>
      <c r="N51" s="27">
        <f>FC_OTH_CP_SH_E!N51+FC_OTH_CP_SC_E!N51+FC_OTH_CP_HW_E!N51+FC_OTH_CP_CA_E!N51</f>
        <v>4391.4182400000009</v>
      </c>
      <c r="O51" s="27">
        <f>FC_OTH_CP_SH_E!O51+FC_OTH_CP_SC_E!O51+FC_OTH_CP_HW_E!O51+FC_OTH_CP_CA_E!O51</f>
        <v>4537.7887500000043</v>
      </c>
      <c r="P51" s="27">
        <f>FC_OTH_CP_SH_E!P51+FC_OTH_CP_SC_E!P51+FC_OTH_CP_HW_E!P51+FC_OTH_CP_CA_E!P51</f>
        <v>4291.7004900000011</v>
      </c>
      <c r="Q51" s="27">
        <f>FC_OTH_CP_SH_E!Q51+FC_OTH_CP_SC_E!Q51+FC_OTH_CP_HW_E!Q51+FC_OTH_CP_CA_E!Q51</f>
        <v>3782.7612899999999</v>
      </c>
      <c r="R51" s="27">
        <f>FC_OTH_CP_SH_E!R51+FC_OTH_CP_SC_E!R51+FC_OTH_CP_HW_E!R51+FC_OTH_CP_CA_E!R51</f>
        <v>4029.2534699999946</v>
      </c>
      <c r="S51" s="27">
        <f>FC_OTH_CP_SH_E!S51+FC_OTH_CP_SC_E!S51+FC_OTH_CP_HW_E!S51+FC_OTH_CP_CA_E!S51</f>
        <v>4542.5348099999983</v>
      </c>
      <c r="T51" s="27">
        <f>FC_OTH_CP_SH_E!T51+FC_OTH_CP_SC_E!T51+FC_OTH_CP_HW_E!T51+FC_OTH_CP_CA_E!T51</f>
        <v>3411.2174975999997</v>
      </c>
      <c r="U51" s="27">
        <f>FC_OTH_CP_SH_E!U51+FC_OTH_CP_SC_E!U51+FC_OTH_CP_HW_E!U51+FC_OTH_CP_CA_E!U51</f>
        <v>3159.7968877199992</v>
      </c>
      <c r="V51" s="27">
        <f>FC_OTH_CP_SH_E!V51+FC_OTH_CP_SC_E!V51+FC_OTH_CP_HW_E!V51+FC_OTH_CP_CA_E!V51</f>
        <v>3167.5321576800011</v>
      </c>
      <c r="W51" s="27">
        <f>FC_OTH_CP_SH_E!W51+FC_OTH_CP_SC_E!W51+FC_OTH_CP_HW_E!W51+FC_OTH_CP_CA_E!W51</f>
        <v>2687.2169504399976</v>
      </c>
      <c r="X51" s="27">
        <f>FC_OTH_CP_SH_E!X51+FC_OTH_CP_SC_E!X51+FC_OTH_CP_HW_E!X51+FC_OTH_CP_CA_E!X51</f>
        <v>3775.8597109199991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3.4245515891947087</v>
      </c>
      <c r="D52" s="27">
        <f t="shared" si="10"/>
        <v>13.013114400000003</v>
      </c>
      <c r="E52" s="27">
        <f t="shared" si="10"/>
        <v>14.442403844669446</v>
      </c>
      <c r="F52" s="27">
        <f t="shared" si="10"/>
        <v>10.151961174295085</v>
      </c>
      <c r="G52" s="27">
        <f t="shared" si="10"/>
        <v>0.28622880000000001</v>
      </c>
      <c r="H52" s="27">
        <f t="shared" si="10"/>
        <v>3.1459427999999994</v>
      </c>
      <c r="I52" s="27">
        <f t="shared" si="10"/>
        <v>0</v>
      </c>
      <c r="J52" s="27">
        <f t="shared" si="10"/>
        <v>0</v>
      </c>
      <c r="K52" s="27">
        <f t="shared" si="10"/>
        <v>5.1405221359785518</v>
      </c>
      <c r="L52" s="27">
        <f t="shared" si="10"/>
        <v>17.07546281457325</v>
      </c>
      <c r="M52" s="27">
        <f t="shared" si="10"/>
        <v>3.6426124553424675</v>
      </c>
      <c r="N52" s="27">
        <f t="shared" si="10"/>
        <v>6.0471755683851018</v>
      </c>
      <c r="O52" s="27">
        <f t="shared" si="10"/>
        <v>4.9384248564127073</v>
      </c>
      <c r="P52" s="27">
        <f t="shared" si="10"/>
        <v>59.833726737683655</v>
      </c>
      <c r="Q52" s="27">
        <f t="shared" si="10"/>
        <v>31.384342289938729</v>
      </c>
      <c r="R52" s="27">
        <f t="shared" si="10"/>
        <v>27.309367385992608</v>
      </c>
      <c r="S52" s="27">
        <f t="shared" si="10"/>
        <v>45.926764384406354</v>
      </c>
      <c r="T52" s="27">
        <f t="shared" si="10"/>
        <v>33.143446892595222</v>
      </c>
      <c r="U52" s="27">
        <f t="shared" si="10"/>
        <v>29.54349579572132</v>
      </c>
      <c r="V52" s="27">
        <f t="shared" si="10"/>
        <v>26.824701340897846</v>
      </c>
      <c r="W52" s="27">
        <f t="shared" si="10"/>
        <v>76.001881453073224</v>
      </c>
      <c r="X52" s="27">
        <f t="shared" si="10"/>
        <v>93.704039343985229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0.57194279999999997</v>
      </c>
      <c r="D53" s="8">
        <f>FC_OTH_CP_SH_E!D53+FC_OTH_CP_SC_E!D53+FC_OTH_CP_HW_E!D53+FC_OTH_CP_CA_E!D53</f>
        <v>13.013114400000003</v>
      </c>
      <c r="E53" s="8">
        <f>FC_OTH_CP_SH_E!E53+FC_OTH_CP_SC_E!E53+FC_OTH_CP_HW_E!E53+FC_OTH_CP_CA_E!E53</f>
        <v>13.156228799999999</v>
      </c>
      <c r="F53" s="8">
        <f>FC_OTH_CP_SH_E!F53+FC_OTH_CP_SC_E!F53+FC_OTH_CP_HW_E!F53+FC_OTH_CP_CA_E!F53</f>
        <v>8.5801716000000035</v>
      </c>
      <c r="G53" s="8">
        <f>FC_OTH_CP_SH_E!G53+FC_OTH_CP_SC_E!G53+FC_OTH_CP_HW_E!G53+FC_OTH_CP_CA_E!G53</f>
        <v>0.28622880000000001</v>
      </c>
      <c r="H53" s="8">
        <f>FC_OTH_CP_SH_E!H53+FC_OTH_CP_SC_E!H53+FC_OTH_CP_HW_E!H53+FC_OTH_CP_CA_E!H53</f>
        <v>3.1459427999999994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13.156228800000001</v>
      </c>
      <c r="M53" s="8">
        <f>FC_OTH_CP_SH_E!M53+FC_OTH_CP_SC_E!M53+FC_OTH_CP_HW_E!M53+FC_OTH_CP_CA_E!M53</f>
        <v>3.0028284000000012</v>
      </c>
      <c r="N53" s="8">
        <f>FC_OTH_CP_SH_E!N53+FC_OTH_CP_SC_E!N53+FC_OTH_CP_HW_E!N53+FC_OTH_CP_CA_E!N53</f>
        <v>1.5732287999999996</v>
      </c>
      <c r="O53" s="8">
        <f>FC_OTH_CP_SH_E!O53+FC_OTH_CP_SC_E!O53+FC_OTH_CP_HW_E!O53+FC_OTH_CP_CA_E!O53</f>
        <v>1.2869999999999995</v>
      </c>
      <c r="P53" s="8">
        <f>FC_OTH_CP_SH_E!P53+FC_OTH_CP_SC_E!P53+FC_OTH_CP_HW_E!P53+FC_OTH_CP_CA_E!P53</f>
        <v>55.484114400000024</v>
      </c>
      <c r="Q53" s="8">
        <f>FC_OTH_CP_SH_E!Q53+FC_OTH_CP_SC_E!Q53+FC_OTH_CP_HW_E!Q53+FC_OTH_CP_CA_E!Q53</f>
        <v>11.296771199999995</v>
      </c>
      <c r="R53" s="8">
        <f>FC_OTH_CP_SH_E!R53+FC_OTH_CP_SC_E!R53+FC_OTH_CP_HW_E!R53+FC_OTH_CP_CA_E!R53</f>
        <v>20.735114400000001</v>
      </c>
      <c r="S53" s="8">
        <f>FC_OTH_CP_SH_E!S53+FC_OTH_CP_SC_E!S53+FC_OTH_CP_HW_E!S53+FC_OTH_CP_CA_E!S53</f>
        <v>16.587885600000003</v>
      </c>
      <c r="T53" s="8">
        <f>FC_OTH_CP_SH_E!T53+FC_OTH_CP_SC_E!T53+FC_OTH_CP_HW_E!T53+FC_OTH_CP_CA_E!T53</f>
        <v>17.059957200000017</v>
      </c>
      <c r="U53" s="8">
        <f>FC_OTH_CP_SH_E!U53+FC_OTH_CP_SC_E!U53+FC_OTH_CP_HW_E!U53+FC_OTH_CP_CA_E!U53</f>
        <v>17.570638800000022</v>
      </c>
      <c r="V53" s="8">
        <f>FC_OTH_CP_SH_E!V53+FC_OTH_CP_SC_E!V53+FC_OTH_CP_HW_E!V53+FC_OTH_CP_CA_E!V53</f>
        <v>19.597921199999995</v>
      </c>
      <c r="W53" s="8">
        <f>FC_OTH_CP_SH_E!W53+FC_OTH_CP_SC_E!W53+FC_OTH_CP_HW_E!W53+FC_OTH_CP_CA_E!W53</f>
        <v>24.404608799999995</v>
      </c>
      <c r="X53" s="8">
        <f>FC_OTH_CP_SH_E!X53+FC_OTH_CP_SC_E!X53+FC_OTH_CP_HW_E!X53+FC_OTH_CP_CA_E!X53</f>
        <v>22.207957199999967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2.8526087891947087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1.286175044669446</v>
      </c>
      <c r="F54" s="45">
        <f>FC_OTH_CP_SH_E!F54+FC_OTH_CP_SC_E!F54+FC_OTH_CP_HW_E!F54+FC_OTH_CP_CA_E!F54</f>
        <v>1.5717895742950818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5.1405221359785518</v>
      </c>
      <c r="L54" s="45">
        <f>FC_OTH_CP_SH_E!L54+FC_OTH_CP_SC_E!L54+FC_OTH_CP_HW_E!L54+FC_OTH_CP_CA_E!L54</f>
        <v>3.9192340145732496</v>
      </c>
      <c r="M54" s="45">
        <f>FC_OTH_CP_SH_E!M54+FC_OTH_CP_SC_E!M54+FC_OTH_CP_HW_E!M54+FC_OTH_CP_CA_E!M54</f>
        <v>0.6397840553424663</v>
      </c>
      <c r="N54" s="45">
        <f>FC_OTH_CP_SH_E!N54+FC_OTH_CP_SC_E!N54+FC_OTH_CP_HW_E!N54+FC_OTH_CP_CA_E!N54</f>
        <v>4.473946768385102</v>
      </c>
      <c r="O54" s="45">
        <f>FC_OTH_CP_SH_E!O54+FC_OTH_CP_SC_E!O54+FC_OTH_CP_HW_E!O54+FC_OTH_CP_CA_E!O54</f>
        <v>3.6514248564127079</v>
      </c>
      <c r="P54" s="45">
        <f>FC_OTH_CP_SH_E!P54+FC_OTH_CP_SC_E!P54+FC_OTH_CP_HW_E!P54+FC_OTH_CP_CA_E!P54</f>
        <v>4.3496123376836318</v>
      </c>
      <c r="Q54" s="45">
        <f>FC_OTH_CP_SH_E!Q54+FC_OTH_CP_SC_E!Q54+FC_OTH_CP_HW_E!Q54+FC_OTH_CP_CA_E!Q54</f>
        <v>20.087571089938734</v>
      </c>
      <c r="R54" s="45">
        <f>FC_OTH_CP_SH_E!R54+FC_OTH_CP_SC_E!R54+FC_OTH_CP_HW_E!R54+FC_OTH_CP_CA_E!R54</f>
        <v>6.5742529859926098</v>
      </c>
      <c r="S54" s="45">
        <f>FC_OTH_CP_SH_E!S54+FC_OTH_CP_SC_E!S54+FC_OTH_CP_HW_E!S54+FC_OTH_CP_CA_E!S54</f>
        <v>29.338878784406347</v>
      </c>
      <c r="T54" s="45">
        <f>FC_OTH_CP_SH_E!T54+FC_OTH_CP_SC_E!T54+FC_OTH_CP_HW_E!T54+FC_OTH_CP_CA_E!T54</f>
        <v>16.083489692595208</v>
      </c>
      <c r="U54" s="45">
        <f>FC_OTH_CP_SH_E!U54+FC_OTH_CP_SC_E!U54+FC_OTH_CP_HW_E!U54+FC_OTH_CP_CA_E!U54</f>
        <v>11.972856995721299</v>
      </c>
      <c r="V54" s="45">
        <f>FC_OTH_CP_SH_E!V54+FC_OTH_CP_SC_E!V54+FC_OTH_CP_HW_E!V54+FC_OTH_CP_CA_E!V54</f>
        <v>7.2267801408978496</v>
      </c>
      <c r="W54" s="45">
        <f>FC_OTH_CP_SH_E!W54+FC_OTH_CP_SC_E!W54+FC_OTH_CP_HW_E!W54+FC_OTH_CP_CA_E!W54</f>
        <v>51.597272653073233</v>
      </c>
      <c r="X54" s="45">
        <f>FC_OTH_CP_SH_E!X54+FC_OTH_CP_SC_E!X54+FC_OTH_CP_HW_E!X54+FC_OTH_CP_CA_E!X54</f>
        <v>71.496082143985262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992.48681447999991</v>
      </c>
      <c r="D61" s="49">
        <f t="shared" si="11"/>
        <v>689.3878874400001</v>
      </c>
      <c r="E61" s="49">
        <f t="shared" si="11"/>
        <v>681.95588112000019</v>
      </c>
      <c r="F61" s="49">
        <f t="shared" si="11"/>
        <v>683.84404224000002</v>
      </c>
      <c r="G61" s="49">
        <f t="shared" si="11"/>
        <v>748.78086815999995</v>
      </c>
      <c r="H61" s="49">
        <f t="shared" si="11"/>
        <v>781.62121439999964</v>
      </c>
      <c r="I61" s="49">
        <f t="shared" si="11"/>
        <v>602.13710303999983</v>
      </c>
      <c r="J61" s="49">
        <f t="shared" si="11"/>
        <v>695.39896224000029</v>
      </c>
      <c r="K61" s="49">
        <f t="shared" si="11"/>
        <v>661.04671896000002</v>
      </c>
      <c r="L61" s="49">
        <f t="shared" si="11"/>
        <v>887.10290927999995</v>
      </c>
      <c r="M61" s="49">
        <f t="shared" si="11"/>
        <v>999.1660240800004</v>
      </c>
      <c r="N61" s="49">
        <f t="shared" si="11"/>
        <v>982.79597807999971</v>
      </c>
      <c r="O61" s="49">
        <f t="shared" si="11"/>
        <v>889.78411367999956</v>
      </c>
      <c r="P61" s="49">
        <f t="shared" si="11"/>
        <v>948.4116667200002</v>
      </c>
      <c r="Q61" s="49">
        <f t="shared" si="11"/>
        <v>849.91468968000004</v>
      </c>
      <c r="R61" s="49">
        <f t="shared" si="11"/>
        <v>917.72657927999967</v>
      </c>
      <c r="S61" s="49">
        <f t="shared" si="11"/>
        <v>1025.8447492800001</v>
      </c>
      <c r="T61" s="49">
        <f t="shared" si="11"/>
        <v>1038.4151500800008</v>
      </c>
      <c r="U61" s="49">
        <f t="shared" si="11"/>
        <v>990.29698920000055</v>
      </c>
      <c r="V61" s="49">
        <f t="shared" si="11"/>
        <v>974.81329631999949</v>
      </c>
      <c r="W61" s="49">
        <f t="shared" si="11"/>
        <v>988.63783991999992</v>
      </c>
      <c r="X61" s="49">
        <f t="shared" si="11"/>
        <v>1079.5799195999984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953.56799999999987</v>
      </c>
      <c r="D62" s="52">
        <f>FC_OTH_CP_SH_E!D62+FC_OTH_CP_SC_E!D62+FC_OTH_CP_HW_E!D62+FC_OTH_CP_CA_E!D62</f>
        <v>642.43186560000015</v>
      </c>
      <c r="E62" s="52">
        <f>FC_OTH_CP_SH_E!E62+FC_OTH_CP_SC_E!E62+FC_OTH_CP_HW_E!E62+FC_OTH_CP_CA_E!E62</f>
        <v>643.66404480000017</v>
      </c>
      <c r="F62" s="52">
        <f>FC_OTH_CP_SH_E!F62+FC_OTH_CP_SC_E!F62+FC_OTH_CP_HW_E!F62+FC_OTH_CP_CA_E!F62</f>
        <v>644.22408960000007</v>
      </c>
      <c r="G62" s="52">
        <f>FC_OTH_CP_SH_E!G62+FC_OTH_CP_SC_E!G62+FC_OTH_CP_HW_E!G62+FC_OTH_CP_CA_E!G62</f>
        <v>675.13582079999992</v>
      </c>
      <c r="H62" s="52">
        <f>FC_OTH_CP_SH_E!H62+FC_OTH_CP_SC_E!H62+FC_OTH_CP_HW_E!H62+FC_OTH_CP_CA_E!H62</f>
        <v>691.15213439999968</v>
      </c>
      <c r="I62" s="52">
        <f>FC_OTH_CP_SH_E!I62+FC_OTH_CP_SC_E!I62+FC_OTH_CP_HW_E!I62+FC_OTH_CP_CA_E!I62</f>
        <v>512.95991039999979</v>
      </c>
      <c r="J62" s="52">
        <f>FC_OTH_CP_SH_E!J62+FC_OTH_CP_SC_E!J62+FC_OTH_CP_HW_E!J62+FC_OTH_CP_CA_E!J62</f>
        <v>613.98408960000017</v>
      </c>
      <c r="K62" s="52">
        <f>FC_OTH_CP_SH_E!K62+FC_OTH_CP_SC_E!K62+FC_OTH_CP_HW_E!K62+FC_OTH_CP_CA_E!K62</f>
        <v>562.23982079999996</v>
      </c>
      <c r="L62" s="52">
        <f>FC_OTH_CP_SH_E!L62+FC_OTH_CP_SC_E!L62+FC_OTH_CP_HW_E!L62+FC_OTH_CP_CA_E!L62</f>
        <v>795.64786559999993</v>
      </c>
      <c r="M62" s="52">
        <f>FC_OTH_CP_SH_E!M62+FC_OTH_CP_SC_E!M62+FC_OTH_CP_HW_E!M62+FC_OTH_CP_CA_E!M62</f>
        <v>899.2480896000003</v>
      </c>
      <c r="N62" s="52">
        <f>FC_OTH_CP_SH_E!N62+FC_OTH_CP_SC_E!N62+FC_OTH_CP_HW_E!N62+FC_OTH_CP_CA_E!N62</f>
        <v>875.61613439999974</v>
      </c>
      <c r="O62" s="52">
        <f>FC_OTH_CP_SH_E!O62+FC_OTH_CP_SC_E!O62+FC_OTH_CP_HW_E!O62+FC_OTH_CP_CA_E!O62</f>
        <v>765.29617919999953</v>
      </c>
      <c r="P62" s="52">
        <f>FC_OTH_CP_SH_E!P62+FC_OTH_CP_SC_E!P62+FC_OTH_CP_HW_E!P62+FC_OTH_CP_CA_E!P62</f>
        <v>832.49591040000018</v>
      </c>
      <c r="Q62" s="52">
        <f>FC_OTH_CP_SH_E!Q62+FC_OTH_CP_SC_E!Q62+FC_OTH_CP_HW_E!Q62+FC_OTH_CP_CA_E!Q62</f>
        <v>734.27195519999998</v>
      </c>
      <c r="R62" s="52">
        <f>FC_OTH_CP_SH_E!R62+FC_OTH_CP_SC_E!R62+FC_OTH_CP_HW_E!R62+FC_OTH_CP_CA_E!R62</f>
        <v>788.81604479999987</v>
      </c>
      <c r="S62" s="52">
        <f>FC_OTH_CP_SH_E!S62+FC_OTH_CP_SC_E!S62+FC_OTH_CP_HW_E!S62+FC_OTH_CP_CA_E!S62</f>
        <v>864.08017920000009</v>
      </c>
      <c r="T62" s="52">
        <f>FC_OTH_CP_SH_E!T62+FC_OTH_CP_SC_E!T62+FC_OTH_CP_HW_E!T62+FC_OTH_CP_CA_E!T62</f>
        <v>896.28094080000062</v>
      </c>
      <c r="U62" s="52">
        <f>FC_OTH_CP_SH_E!U62+FC_OTH_CP_SC_E!U62+FC_OTH_CP_HW_E!U62+FC_OTH_CP_CA_E!U62</f>
        <v>846.22728960000063</v>
      </c>
      <c r="V62" s="52">
        <f>FC_OTH_CP_SH_E!V62+FC_OTH_CP_SC_E!V62+FC_OTH_CP_HW_E!V62+FC_OTH_CP_CA_E!V62</f>
        <v>818.34963839999944</v>
      </c>
      <c r="W62" s="52">
        <f>FC_OTH_CP_SH_E!W62+FC_OTH_CP_SC_E!W62+FC_OTH_CP_HW_E!W62+FC_OTH_CP_CA_E!W62</f>
        <v>834.53529600000002</v>
      </c>
      <c r="X62" s="52">
        <f>FC_OTH_CP_SH_E!X62+FC_OTH_CP_SC_E!X62+FC_OTH_CP_HW_E!X62+FC_OTH_CP_CA_E!X62</f>
        <v>935.80462079999847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37.018734480000006</v>
      </c>
      <c r="D64" s="52">
        <f>FC_OTH_CP_SH_E!D64+FC_OTH_CP_SC_E!D64+FC_OTH_CP_HW_E!D64+FC_OTH_CP_CA_E!D64</f>
        <v>46.956021839999998</v>
      </c>
      <c r="E64" s="52">
        <f>FC_OTH_CP_SH_E!E64+FC_OTH_CP_SC_E!E64+FC_OTH_CP_HW_E!E64+FC_OTH_CP_CA_E!E64</f>
        <v>37.291756319999998</v>
      </c>
      <c r="F64" s="52">
        <f>FC_OTH_CP_SH_E!F64+FC_OTH_CP_SC_E!F64+FC_OTH_CP_HW_E!F64+FC_OTH_CP_CA_E!F64</f>
        <v>38.219912640000004</v>
      </c>
      <c r="G64" s="52">
        <f>FC_OTH_CP_SH_E!G64+FC_OTH_CP_SC_E!G64+FC_OTH_CP_HW_E!G64+FC_OTH_CP_CA_E!G64</f>
        <v>72.345087360000022</v>
      </c>
      <c r="H64" s="52">
        <f>FC_OTH_CP_SH_E!H64+FC_OTH_CP_SC_E!H64+FC_OTH_CP_HW_E!H64+FC_OTH_CP_CA_E!H64</f>
        <v>87.469200000000015</v>
      </c>
      <c r="I64" s="52">
        <f>FC_OTH_CP_SH_E!I64+FC_OTH_CP_SC_E!I64+FC_OTH_CP_HW_E!I64+FC_OTH_CP_CA_E!I64</f>
        <v>86.377112640000007</v>
      </c>
      <c r="J64" s="52">
        <f>FC_OTH_CP_SH_E!J64+FC_OTH_CP_SC_E!J64+FC_OTH_CP_HW_E!J64+FC_OTH_CP_CA_E!J64</f>
        <v>78.514712640000027</v>
      </c>
      <c r="K64" s="52">
        <f>FC_OTH_CP_SH_E!K64+FC_OTH_CP_SC_E!K64+FC_OTH_CP_HW_E!K64+FC_OTH_CP_CA_E!K64</f>
        <v>98.006978160000074</v>
      </c>
      <c r="L64" s="52">
        <f>FC_OTH_CP_SH_E!L64+FC_OTH_CP_SC_E!L64+FC_OTH_CP_HW_E!L64+FC_OTH_CP_CA_E!L64</f>
        <v>91.45504368000006</v>
      </c>
      <c r="M64" s="52">
        <f>FC_OTH_CP_SH_E!M64+FC_OTH_CP_SC_E!M64+FC_OTH_CP_HW_E!M64+FC_OTH_CP_CA_E!M64</f>
        <v>99.917934480000056</v>
      </c>
      <c r="N64" s="52">
        <f>FC_OTH_CP_SH_E!N64+FC_OTH_CP_SC_E!N64+FC_OTH_CP_HW_E!N64+FC_OTH_CP_CA_E!N64</f>
        <v>107.17984368</v>
      </c>
      <c r="O64" s="52">
        <f>FC_OTH_CP_SH_E!O64+FC_OTH_CP_SC_E!O64+FC_OTH_CP_HW_E!O64+FC_OTH_CP_CA_E!O64</f>
        <v>124.48793448000008</v>
      </c>
      <c r="P64" s="52">
        <f>FC_OTH_CP_SH_E!P64+FC_OTH_CP_SC_E!P64+FC_OTH_CP_HW_E!P64+FC_OTH_CP_CA_E!P64</f>
        <v>115.91575632000001</v>
      </c>
      <c r="Q64" s="52">
        <f>FC_OTH_CP_SH_E!Q64+FC_OTH_CP_SC_E!Q64+FC_OTH_CP_HW_E!Q64+FC_OTH_CP_CA_E!Q64</f>
        <v>115.64273448</v>
      </c>
      <c r="R64" s="52">
        <f>FC_OTH_CP_SH_E!R64+FC_OTH_CP_SC_E!R64+FC_OTH_CP_HW_E!R64+FC_OTH_CP_CA_E!R64</f>
        <v>128.91053447999985</v>
      </c>
      <c r="S64" s="52">
        <f>FC_OTH_CP_SH_E!S64+FC_OTH_CP_SC_E!S64+FC_OTH_CP_HW_E!S64+FC_OTH_CP_CA_E!S64</f>
        <v>147.41999999999996</v>
      </c>
      <c r="T64" s="52">
        <f>FC_OTH_CP_SH_E!T64+FC_OTH_CP_SC_E!T64+FC_OTH_CP_HW_E!T64+FC_OTH_CP_CA_E!T64</f>
        <v>136.60133759999999</v>
      </c>
      <c r="U64" s="52">
        <f>FC_OTH_CP_SH_E!U64+FC_OTH_CP_SC_E!U64+FC_OTH_CP_HW_E!U64+FC_OTH_CP_CA_E!U64</f>
        <v>140.21194823999994</v>
      </c>
      <c r="V64" s="52">
        <f>FC_OTH_CP_SH_E!V64+FC_OTH_CP_SC_E!V64+FC_OTH_CP_HW_E!V64+FC_OTH_CP_CA_E!V64</f>
        <v>152.70628464000001</v>
      </c>
      <c r="W64" s="52">
        <f>FC_OTH_CP_SH_E!W64+FC_OTH_CP_SC_E!W64+FC_OTH_CP_HW_E!W64+FC_OTH_CP_CA_E!W64</f>
        <v>149.71562423999995</v>
      </c>
      <c r="X64" s="52">
        <f>FC_OTH_CP_SH_E!X64+FC_OTH_CP_SC_E!X64+FC_OTH_CP_HW_E!X64+FC_OTH_CP_CA_E!X64</f>
        <v>138.98777255999991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1.9000799999999993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1.0000799999999999</v>
      </c>
      <c r="F65" s="52">
        <f>FC_OTH_CP_SH_E!F65+FC_OTH_CP_SC_E!F65+FC_OTH_CP_HW_E!F65+FC_OTH_CP_CA_E!F65</f>
        <v>1.40004</v>
      </c>
      <c r="G65" s="52">
        <f>FC_OTH_CP_SH_E!G65+FC_OTH_CP_SC_E!G65+FC_OTH_CP_HW_E!G65+FC_OTH_CP_CA_E!G65</f>
        <v>1.2999599999999998</v>
      </c>
      <c r="H65" s="52">
        <f>FC_OTH_CP_SH_E!H65+FC_OTH_CP_SC_E!H65+FC_OTH_CP_HW_E!H65+FC_OTH_CP_CA_E!H65</f>
        <v>2.9998799999999992</v>
      </c>
      <c r="I65" s="52">
        <f>FC_OTH_CP_SH_E!I65+FC_OTH_CP_SC_E!I65+FC_OTH_CP_HW_E!I65+FC_OTH_CP_CA_E!I65</f>
        <v>2.800079999999999</v>
      </c>
      <c r="J65" s="52">
        <f>FC_OTH_CP_SH_E!J65+FC_OTH_CP_SC_E!J65+FC_OTH_CP_HW_E!J65+FC_OTH_CP_CA_E!J65</f>
        <v>2.9001600000000001</v>
      </c>
      <c r="K65" s="52">
        <f>FC_OTH_CP_SH_E!K65+FC_OTH_CP_SC_E!K65+FC_OTH_CP_HW_E!K65+FC_OTH_CP_CA_E!K65</f>
        <v>0.79992000000000019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13.100040000000002</v>
      </c>
      <c r="T65" s="52">
        <f>FC_OTH_CP_SH_E!T65+FC_OTH_CP_SC_E!T65+FC_OTH_CP_HW_E!T65+FC_OTH_CP_CA_E!T65</f>
        <v>4.0060800000000034</v>
      </c>
      <c r="U65" s="52">
        <f>FC_OTH_CP_SH_E!U65+FC_OTH_CP_SC_E!U65+FC_OTH_CP_HW_E!U65+FC_OTH_CP_CA_E!U65</f>
        <v>1.9360800000000022</v>
      </c>
      <c r="V65" s="52">
        <f>FC_OTH_CP_SH_E!V65+FC_OTH_CP_SC_E!V65+FC_OTH_CP_HW_E!V65+FC_OTH_CP_CA_E!V65</f>
        <v>0.22895999999999986</v>
      </c>
      <c r="W65" s="52">
        <f>FC_OTH_CP_SH_E!W65+FC_OTH_CP_SC_E!W65+FC_OTH_CP_HW_E!W65+FC_OTH_CP_CA_E!W65</f>
        <v>1.0547999999999997</v>
      </c>
      <c r="X65" s="52">
        <f>FC_OTH_CP_SH_E!X65+FC_OTH_CP_SC_E!X65+FC_OTH_CP_HW_E!X65+FC_OTH_CP_CA_E!X65</f>
        <v>1.0252799999999982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1.2445300799999981</v>
      </c>
      <c r="T72" s="55">
        <f>FC_OTH_CP_SH_E!T72+FC_OTH_CP_SC_E!T72+FC_OTH_CP_HW_E!T72+FC_OTH_CP_CA_E!T72</f>
        <v>1.5267916799999992</v>
      </c>
      <c r="U72" s="55">
        <f>FC_OTH_CP_SH_E!U72+FC_OTH_CP_SC_E!U72+FC_OTH_CP_HW_E!U72+FC_OTH_CP_CA_E!U72</f>
        <v>1.9216713599999993</v>
      </c>
      <c r="V72" s="55">
        <f>FC_OTH_CP_SH_E!V72+FC_OTH_CP_SC_E!V72+FC_OTH_CP_HW_E!V72+FC_OTH_CP_CA_E!V72</f>
        <v>3.5284132800000005</v>
      </c>
      <c r="W72" s="55">
        <f>FC_OTH_CP_SH_E!W72+FC_OTH_CP_SC_E!W72+FC_OTH_CP_HW_E!W72+FC_OTH_CP_CA_E!W72</f>
        <v>3.3321196799999964</v>
      </c>
      <c r="X72" s="55">
        <f>FC_OTH_CP_SH_E!X72+FC_OTH_CP_SC_E!X72+FC_OTH_CP_HW_E!X72+FC_OTH_CP_CA_E!X72</f>
        <v>3.7622462399999996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5025.1880325067514</v>
      </c>
      <c r="D2" s="21">
        <f t="shared" ref="D2:X2" si="0">SUM(D3,D17,D22,D25,D26,D51,D52)</f>
        <v>5339.6984670157999</v>
      </c>
      <c r="E2" s="21">
        <f t="shared" si="0"/>
        <v>7197.1793225050342</v>
      </c>
      <c r="F2" s="21">
        <f t="shared" si="0"/>
        <v>7354.7181959059344</v>
      </c>
      <c r="G2" s="21">
        <f t="shared" si="0"/>
        <v>7122.4270062711576</v>
      </c>
      <c r="H2" s="21">
        <f t="shared" si="0"/>
        <v>6721.2598605633802</v>
      </c>
      <c r="I2" s="21">
        <f t="shared" si="0"/>
        <v>7544.5560326017594</v>
      </c>
      <c r="J2" s="21">
        <f t="shared" si="0"/>
        <v>7142.6072642384242</v>
      </c>
      <c r="K2" s="21">
        <f t="shared" si="0"/>
        <v>7695.6129670031905</v>
      </c>
      <c r="L2" s="21">
        <f t="shared" si="0"/>
        <v>8104.4828196619919</v>
      </c>
      <c r="M2" s="21">
        <f t="shared" si="0"/>
        <v>9338.3823425331357</v>
      </c>
      <c r="N2" s="21">
        <f t="shared" si="0"/>
        <v>8407.6895160380009</v>
      </c>
      <c r="O2" s="21">
        <f t="shared" si="0"/>
        <v>7991.814396975582</v>
      </c>
      <c r="P2" s="21">
        <f t="shared" si="0"/>
        <v>7307.5353374873866</v>
      </c>
      <c r="Q2" s="21">
        <f t="shared" si="0"/>
        <v>6380.5089298112925</v>
      </c>
      <c r="R2" s="21">
        <f t="shared" si="0"/>
        <v>6497.1525991918606</v>
      </c>
      <c r="S2" s="21">
        <f t="shared" si="0"/>
        <v>7164.8180192298287</v>
      </c>
      <c r="T2" s="21">
        <f t="shared" si="0"/>
        <v>6159.7778590961389</v>
      </c>
      <c r="U2" s="21">
        <f t="shared" si="0"/>
        <v>5810.9878740638142</v>
      </c>
      <c r="V2" s="21">
        <f t="shared" si="0"/>
        <v>5262.8210478054498</v>
      </c>
      <c r="W2" s="21">
        <f t="shared" si="0"/>
        <v>5045.6774986121482</v>
      </c>
      <c r="X2" s="21">
        <f t="shared" si="0"/>
        <v>6489.8627059251885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2151.5130253787629</v>
      </c>
      <c r="D3" s="24">
        <f t="shared" ref="D3:W3" si="2">SUM(D4,D8,D11)</f>
        <v>1604.3003475354071</v>
      </c>
      <c r="E3" s="24">
        <f t="shared" si="2"/>
        <v>2818.9578077477822</v>
      </c>
      <c r="F3" s="24">
        <f t="shared" si="2"/>
        <v>2807.2154797261846</v>
      </c>
      <c r="G3" s="24">
        <f t="shared" si="2"/>
        <v>2636.1915870713879</v>
      </c>
      <c r="H3" s="24">
        <f t="shared" si="2"/>
        <v>2571.258810796578</v>
      </c>
      <c r="I3" s="24">
        <f t="shared" si="2"/>
        <v>2975.9368894859767</v>
      </c>
      <c r="J3" s="24">
        <f t="shared" si="2"/>
        <v>2542.4143433592012</v>
      </c>
      <c r="K3" s="24">
        <f t="shared" si="2"/>
        <v>2812.3386155816538</v>
      </c>
      <c r="L3" s="24">
        <f t="shared" si="2"/>
        <v>3060.0584665696401</v>
      </c>
      <c r="M3" s="24">
        <f t="shared" si="2"/>
        <v>3503.7547414421251</v>
      </c>
      <c r="N3" s="24">
        <f t="shared" si="2"/>
        <v>3067.5248088295507</v>
      </c>
      <c r="O3" s="24">
        <f t="shared" si="2"/>
        <v>3096.9394138597004</v>
      </c>
      <c r="P3" s="24">
        <f t="shared" si="2"/>
        <v>2868.2312163675042</v>
      </c>
      <c r="Q3" s="24">
        <f t="shared" si="2"/>
        <v>2510.9098040787444</v>
      </c>
      <c r="R3" s="24">
        <f t="shared" si="2"/>
        <v>2419.9687399427103</v>
      </c>
      <c r="S3" s="24">
        <f t="shared" si="2"/>
        <v>2528.5923520876954</v>
      </c>
      <c r="T3" s="24">
        <f t="shared" si="2"/>
        <v>2517.905581768573</v>
      </c>
      <c r="U3" s="24">
        <f t="shared" si="2"/>
        <v>2326.8801734910112</v>
      </c>
      <c r="V3" s="24">
        <f t="shared" si="2"/>
        <v>1874.5140442943812</v>
      </c>
      <c r="W3" s="24">
        <f t="shared" si="2"/>
        <v>1925.0111413000227</v>
      </c>
      <c r="X3" s="24">
        <f t="shared" ref="X3" si="3">SUM(X4,X8,X11)</f>
        <v>2390.0321828761353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1243.6775319747003</v>
      </c>
      <c r="D4" s="19">
        <f t="shared" ref="D4:W4" si="5">SUM(D5:D7)</f>
        <v>1213.7988491987114</v>
      </c>
      <c r="E4" s="19">
        <f t="shared" si="5"/>
        <v>1975.8952118951254</v>
      </c>
      <c r="F4" s="19">
        <f t="shared" si="5"/>
        <v>1957.6236215074855</v>
      </c>
      <c r="G4" s="19">
        <f t="shared" si="5"/>
        <v>2037.587700947237</v>
      </c>
      <c r="H4" s="19">
        <f t="shared" si="5"/>
        <v>2299.8841812254591</v>
      </c>
      <c r="I4" s="19">
        <f t="shared" si="5"/>
        <v>2680.7925408264086</v>
      </c>
      <c r="J4" s="19">
        <f t="shared" si="5"/>
        <v>2281.4013689578815</v>
      </c>
      <c r="K4" s="19">
        <f t="shared" si="5"/>
        <v>2602.8907465853417</v>
      </c>
      <c r="L4" s="19">
        <f t="shared" si="5"/>
        <v>2845.4395422480579</v>
      </c>
      <c r="M4" s="19">
        <f t="shared" si="5"/>
        <v>3135.1222645719868</v>
      </c>
      <c r="N4" s="19">
        <f t="shared" si="5"/>
        <v>2812.7226243360883</v>
      </c>
      <c r="O4" s="19">
        <f t="shared" si="5"/>
        <v>2966.6074496945243</v>
      </c>
      <c r="P4" s="19">
        <f t="shared" si="5"/>
        <v>2705.5606416511018</v>
      </c>
      <c r="Q4" s="19">
        <f t="shared" si="5"/>
        <v>2411.7486590811282</v>
      </c>
      <c r="R4" s="19">
        <f t="shared" si="5"/>
        <v>2305.388859250997</v>
      </c>
      <c r="S4" s="19">
        <f t="shared" si="5"/>
        <v>2409.4400410376034</v>
      </c>
      <c r="T4" s="19">
        <f t="shared" si="5"/>
        <v>2420.6650224905561</v>
      </c>
      <c r="U4" s="19">
        <f t="shared" si="5"/>
        <v>2208.1761590786919</v>
      </c>
      <c r="V4" s="19">
        <f t="shared" si="5"/>
        <v>1784.3241925480838</v>
      </c>
      <c r="W4" s="19">
        <f t="shared" si="5"/>
        <v>1876.5799332320539</v>
      </c>
      <c r="X4" s="19">
        <f t="shared" ref="X4" si="6">SUM(X5:X7)</f>
        <v>2238.6117102394383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2.7154099776598803</v>
      </c>
      <c r="D6" s="8">
        <v>2.6396341210141694</v>
      </c>
      <c r="E6" s="8">
        <v>5.3225704774430538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5.1718561234857319</v>
      </c>
      <c r="L6" s="8">
        <v>5.2320508038850653</v>
      </c>
      <c r="M6" s="8">
        <v>2.6590655190339545</v>
      </c>
      <c r="N6" s="8">
        <v>2.5902106222320613</v>
      </c>
      <c r="O6" s="8">
        <v>2.6396124557753651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0.26051812405063174</v>
      </c>
      <c r="W6" s="8">
        <v>1.0693896805892613E-2</v>
      </c>
      <c r="X6" s="8">
        <v>1.8479776324600532</v>
      </c>
    </row>
    <row r="7" spans="1:24" ht="11.25" customHeight="1" x14ac:dyDescent="0.2">
      <c r="A7" s="28" t="s">
        <v>8</v>
      </c>
      <c r="B7" s="7" t="s">
        <v>9</v>
      </c>
      <c r="C7" s="8">
        <v>1240.9621219970404</v>
      </c>
      <c r="D7" s="8">
        <v>1211.1592150776974</v>
      </c>
      <c r="E7" s="8">
        <v>1970.5726414176822</v>
      </c>
      <c r="F7" s="8">
        <v>1957.6236215074855</v>
      </c>
      <c r="G7" s="8">
        <v>2037.587700947237</v>
      </c>
      <c r="H7" s="8">
        <v>2299.8841812254591</v>
      </c>
      <c r="I7" s="8">
        <v>2680.7925408264086</v>
      </c>
      <c r="J7" s="8">
        <v>2281.4013689578815</v>
      </c>
      <c r="K7" s="8">
        <v>2597.7188904618561</v>
      </c>
      <c r="L7" s="8">
        <v>2840.2074914441728</v>
      </c>
      <c r="M7" s="8">
        <v>3132.4631990529529</v>
      </c>
      <c r="N7" s="8">
        <v>2810.1324137138563</v>
      </c>
      <c r="O7" s="8">
        <v>2963.9678372387489</v>
      </c>
      <c r="P7" s="8">
        <v>2705.5606416511018</v>
      </c>
      <c r="Q7" s="8">
        <v>2411.7486590811282</v>
      </c>
      <c r="R7" s="8">
        <v>2305.388859250997</v>
      </c>
      <c r="S7" s="8">
        <v>2409.4400410376034</v>
      </c>
      <c r="T7" s="8">
        <v>2420.6650224905561</v>
      </c>
      <c r="U7" s="8">
        <v>2208.1761590786919</v>
      </c>
      <c r="V7" s="8">
        <v>1784.0636744240333</v>
      </c>
      <c r="W7" s="8">
        <v>1876.5692393352481</v>
      </c>
      <c r="X7" s="8">
        <v>2236.763732606978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153.85916073678334</v>
      </c>
      <c r="N8" s="19">
        <f t="shared" si="7"/>
        <v>73.355622219231549</v>
      </c>
      <c r="O8" s="19">
        <f t="shared" si="7"/>
        <v>55.56082520300744</v>
      </c>
      <c r="P8" s="19">
        <f t="shared" si="7"/>
        <v>53.679163719205128</v>
      </c>
      <c r="Q8" s="19">
        <f t="shared" si="7"/>
        <v>41.865404117006186</v>
      </c>
      <c r="R8" s="19">
        <f t="shared" si="7"/>
        <v>33.926195447198367</v>
      </c>
      <c r="S8" s="19">
        <f t="shared" si="7"/>
        <v>29.025075341246382</v>
      </c>
      <c r="T8" s="19">
        <f t="shared" si="7"/>
        <v>25.278364014523689</v>
      </c>
      <c r="U8" s="19">
        <f t="shared" si="7"/>
        <v>21.12906874744958</v>
      </c>
      <c r="V8" s="19">
        <f t="shared" si="7"/>
        <v>15.585166690264122</v>
      </c>
      <c r="W8" s="19">
        <f t="shared" si="7"/>
        <v>5.9904471303305042</v>
      </c>
      <c r="X8" s="19">
        <f t="shared" si="7"/>
        <v>2.5071065172763234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153.85916073678334</v>
      </c>
      <c r="N10" s="8">
        <v>73.355622219231549</v>
      </c>
      <c r="O10" s="8">
        <v>55.56082520300744</v>
      </c>
      <c r="P10" s="8">
        <v>53.679163719205128</v>
      </c>
      <c r="Q10" s="8">
        <v>41.865404117006186</v>
      </c>
      <c r="R10" s="8">
        <v>33.926195447198367</v>
      </c>
      <c r="S10" s="8">
        <v>29.025075341246382</v>
      </c>
      <c r="T10" s="8">
        <v>25.278364014523689</v>
      </c>
      <c r="U10" s="8">
        <v>21.12906874744958</v>
      </c>
      <c r="V10" s="8">
        <v>15.585166690264122</v>
      </c>
      <c r="W10" s="8">
        <v>5.9904471303305042</v>
      </c>
      <c r="X10" s="8">
        <v>2.5071065172763234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907.83549340406262</v>
      </c>
      <c r="D11" s="19">
        <f t="shared" si="8"/>
        <v>390.5014983366957</v>
      </c>
      <c r="E11" s="19">
        <f t="shared" si="8"/>
        <v>843.06259585265673</v>
      </c>
      <c r="F11" s="19">
        <f t="shared" si="8"/>
        <v>849.59185821869937</v>
      </c>
      <c r="G11" s="19">
        <f t="shared" si="8"/>
        <v>598.6038861241509</v>
      </c>
      <c r="H11" s="19">
        <f t="shared" si="8"/>
        <v>271.37462957111887</v>
      </c>
      <c r="I11" s="19">
        <f t="shared" si="8"/>
        <v>295.14434865956827</v>
      </c>
      <c r="J11" s="19">
        <f t="shared" si="8"/>
        <v>261.01297440131975</v>
      </c>
      <c r="K11" s="19">
        <f t="shared" si="8"/>
        <v>209.44786899631222</v>
      </c>
      <c r="L11" s="19">
        <f t="shared" si="8"/>
        <v>214.61892432158206</v>
      </c>
      <c r="M11" s="19">
        <f t="shared" si="8"/>
        <v>214.77331613335483</v>
      </c>
      <c r="N11" s="19">
        <f t="shared" si="8"/>
        <v>181.4465622742309</v>
      </c>
      <c r="O11" s="19">
        <f t="shared" si="8"/>
        <v>74.77113896216872</v>
      </c>
      <c r="P11" s="19">
        <f t="shared" si="8"/>
        <v>108.99141099719755</v>
      </c>
      <c r="Q11" s="19">
        <f t="shared" si="8"/>
        <v>57.295740880610126</v>
      </c>
      <c r="R11" s="19">
        <f t="shared" si="8"/>
        <v>80.653685244514691</v>
      </c>
      <c r="S11" s="19">
        <f t="shared" si="8"/>
        <v>90.127235708845376</v>
      </c>
      <c r="T11" s="19">
        <f t="shared" si="8"/>
        <v>71.962195263493399</v>
      </c>
      <c r="U11" s="19">
        <f t="shared" si="8"/>
        <v>97.574945664869347</v>
      </c>
      <c r="V11" s="19">
        <f t="shared" si="8"/>
        <v>74.604685056033361</v>
      </c>
      <c r="W11" s="19">
        <f t="shared" si="8"/>
        <v>42.44076093763826</v>
      </c>
      <c r="X11" s="19">
        <f t="shared" si="8"/>
        <v>148.91336611942029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876.21086007713041</v>
      </c>
      <c r="D13" s="8">
        <v>390.5014983366957</v>
      </c>
      <c r="E13" s="8">
        <v>841.47471475754253</v>
      </c>
      <c r="F13" s="8">
        <v>849.59185821869937</v>
      </c>
      <c r="G13" s="8">
        <v>598.6038861241509</v>
      </c>
      <c r="H13" s="8">
        <v>271.37462957111887</v>
      </c>
      <c r="I13" s="8">
        <v>295.14434865956827</v>
      </c>
      <c r="J13" s="8">
        <v>261.01297440131975</v>
      </c>
      <c r="K13" s="8">
        <v>209.44786899631222</v>
      </c>
      <c r="L13" s="8">
        <v>214.61892432158206</v>
      </c>
      <c r="M13" s="8">
        <v>214.77331613335483</v>
      </c>
      <c r="N13" s="8">
        <v>181.4465622742309</v>
      </c>
      <c r="O13" s="8">
        <v>74.77113896216872</v>
      </c>
      <c r="P13" s="8">
        <v>108.99141099719755</v>
      </c>
      <c r="Q13" s="8">
        <v>57.295740880610126</v>
      </c>
      <c r="R13" s="8">
        <v>80.653685244514691</v>
      </c>
      <c r="S13" s="8">
        <v>90.127235708845376</v>
      </c>
      <c r="T13" s="8">
        <v>71.962195263493399</v>
      </c>
      <c r="U13" s="8">
        <v>66.737491676374489</v>
      </c>
      <c r="V13" s="8">
        <v>47.336779425244977</v>
      </c>
      <c r="W13" s="8">
        <v>42.44076093763826</v>
      </c>
      <c r="X13" s="8">
        <v>148.91336611942029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31.624633326932223</v>
      </c>
      <c r="D16" s="8">
        <v>0</v>
      </c>
      <c r="E16" s="8">
        <v>1.587881095114192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30.837453988494861</v>
      </c>
      <c r="V16" s="8">
        <v>27.267905630788384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0.20861985414064621</v>
      </c>
      <c r="D17" s="27">
        <f t="shared" si="9"/>
        <v>0.14000150328679251</v>
      </c>
      <c r="E17" s="27">
        <f t="shared" si="9"/>
        <v>0.10518451174557346</v>
      </c>
      <c r="F17" s="27">
        <f t="shared" si="9"/>
        <v>0.13822400562680354</v>
      </c>
      <c r="G17" s="27">
        <f t="shared" si="9"/>
        <v>0.10354830789757223</v>
      </c>
      <c r="H17" s="27">
        <f t="shared" si="9"/>
        <v>0.10174907231266175</v>
      </c>
      <c r="I17" s="27">
        <f t="shared" si="9"/>
        <v>0.13198848088170961</v>
      </c>
      <c r="J17" s="27">
        <f t="shared" si="9"/>
        <v>0.52433073315909895</v>
      </c>
      <c r="K17" s="27">
        <f t="shared" si="9"/>
        <v>0.69268170574961507</v>
      </c>
      <c r="L17" s="27">
        <f t="shared" si="9"/>
        <v>0.69657819749815653</v>
      </c>
      <c r="M17" s="27">
        <f t="shared" si="9"/>
        <v>0.66943062126381658</v>
      </c>
      <c r="N17" s="27">
        <f t="shared" si="9"/>
        <v>0.6806338179262551</v>
      </c>
      <c r="O17" s="27">
        <f t="shared" si="9"/>
        <v>0.54737195482410406</v>
      </c>
      <c r="P17" s="27">
        <f t="shared" si="9"/>
        <v>0.3473128572714228</v>
      </c>
      <c r="Q17" s="27">
        <f t="shared" si="9"/>
        <v>9.1255930629694684E-2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20.310010107343697</v>
      </c>
      <c r="X17" s="27">
        <f t="shared" si="9"/>
        <v>13.440472352808841</v>
      </c>
    </row>
    <row r="18" spans="1:24" ht="11.25" customHeight="1" x14ac:dyDescent="0.2">
      <c r="A18" s="29" t="s">
        <v>26</v>
      </c>
      <c r="B18" s="7" t="s">
        <v>27</v>
      </c>
      <c r="C18" s="8">
        <v>0.20861985414064621</v>
      </c>
      <c r="D18" s="8">
        <v>0.14000150328679251</v>
      </c>
      <c r="E18" s="8">
        <v>0.10518451174557346</v>
      </c>
      <c r="F18" s="8">
        <v>0.13822400562680354</v>
      </c>
      <c r="G18" s="8">
        <v>0.10354830789757223</v>
      </c>
      <c r="H18" s="8">
        <v>0.10174907231266175</v>
      </c>
      <c r="I18" s="8">
        <v>9.8991360661282224E-2</v>
      </c>
      <c r="J18" s="8">
        <v>0.49156006233665522</v>
      </c>
      <c r="K18" s="8">
        <v>0.65969686261868099</v>
      </c>
      <c r="L18" s="8">
        <v>0.63023741678404643</v>
      </c>
      <c r="M18" s="8">
        <v>0.6359590902006258</v>
      </c>
      <c r="N18" s="8">
        <v>0.64822268373929059</v>
      </c>
      <c r="O18" s="8">
        <v>0.51517360454033323</v>
      </c>
      <c r="P18" s="8">
        <v>0.3473128572714228</v>
      </c>
      <c r="Q18" s="8">
        <v>6.0837287086463125E-2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3.2997120220427403E-2</v>
      </c>
      <c r="J19" s="8">
        <v>3.2770670822443684E-2</v>
      </c>
      <c r="K19" s="8">
        <v>3.2984843130934041E-2</v>
      </c>
      <c r="L19" s="8">
        <v>6.6340780714110134E-2</v>
      </c>
      <c r="M19" s="8">
        <v>3.3471531063190826E-2</v>
      </c>
      <c r="N19" s="8">
        <v>3.2411134186964521E-2</v>
      </c>
      <c r="O19" s="8">
        <v>3.2198350283770827E-2</v>
      </c>
      <c r="P19" s="8">
        <v>0</v>
      </c>
      <c r="Q19" s="8">
        <v>3.0418643543231556E-2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20.310010107343697</v>
      </c>
      <c r="X19" s="8">
        <v>13.440472352808841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987.55618927991975</v>
      </c>
      <c r="D26" s="27">
        <f t="shared" si="11"/>
        <v>1267.4039656391515</v>
      </c>
      <c r="E26" s="27">
        <f t="shared" si="11"/>
        <v>1361.7831013353725</v>
      </c>
      <c r="F26" s="27">
        <f t="shared" si="11"/>
        <v>1284.5875798763896</v>
      </c>
      <c r="G26" s="27">
        <f t="shared" si="11"/>
        <v>1114.9920574997921</v>
      </c>
      <c r="H26" s="27">
        <f t="shared" si="11"/>
        <v>889.55415229525795</v>
      </c>
      <c r="I26" s="27">
        <f t="shared" si="11"/>
        <v>1626.0942588537173</v>
      </c>
      <c r="J26" s="27">
        <f t="shared" si="11"/>
        <v>1586.7475072549385</v>
      </c>
      <c r="K26" s="27">
        <f t="shared" si="11"/>
        <v>1578.5058983139663</v>
      </c>
      <c r="L26" s="27">
        <f t="shared" si="11"/>
        <v>1500.4924404048872</v>
      </c>
      <c r="M26" s="27">
        <f t="shared" si="11"/>
        <v>1909.9711026071511</v>
      </c>
      <c r="N26" s="27">
        <f t="shared" si="11"/>
        <v>1771.9941038635172</v>
      </c>
      <c r="O26" s="27">
        <f t="shared" si="11"/>
        <v>1233.3725992720545</v>
      </c>
      <c r="P26" s="27">
        <f t="shared" si="11"/>
        <v>992.05871797250927</v>
      </c>
      <c r="Q26" s="27">
        <f t="shared" si="11"/>
        <v>961.02927097920838</v>
      </c>
      <c r="R26" s="27">
        <f t="shared" si="11"/>
        <v>947.45870920344464</v>
      </c>
      <c r="S26" s="27">
        <f t="shared" si="11"/>
        <v>947.32783487473512</v>
      </c>
      <c r="T26" s="27">
        <f t="shared" si="11"/>
        <v>981.42325456667015</v>
      </c>
      <c r="U26" s="27">
        <f t="shared" si="11"/>
        <v>1033.5684257072264</v>
      </c>
      <c r="V26" s="27">
        <f t="shared" si="11"/>
        <v>904.07709374123579</v>
      </c>
      <c r="W26" s="27">
        <f t="shared" si="11"/>
        <v>922.74563771497776</v>
      </c>
      <c r="X26" s="27">
        <f t="shared" si="11"/>
        <v>1030.2307743451915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987.55618927991975</v>
      </c>
      <c r="D33" s="19">
        <f t="shared" si="13"/>
        <v>1267.4039656391515</v>
      </c>
      <c r="E33" s="19">
        <f t="shared" si="13"/>
        <v>1361.7831013353725</v>
      </c>
      <c r="F33" s="19">
        <f t="shared" si="13"/>
        <v>1284.5875798763896</v>
      </c>
      <c r="G33" s="19">
        <f t="shared" si="13"/>
        <v>1114.9920574997921</v>
      </c>
      <c r="H33" s="19">
        <f t="shared" si="13"/>
        <v>889.55415229525795</v>
      </c>
      <c r="I33" s="19">
        <f t="shared" si="13"/>
        <v>1626.0942588537173</v>
      </c>
      <c r="J33" s="19">
        <f t="shared" si="13"/>
        <v>1586.7475072549385</v>
      </c>
      <c r="K33" s="19">
        <f t="shared" si="13"/>
        <v>1578.5058983139663</v>
      </c>
      <c r="L33" s="19">
        <f t="shared" si="13"/>
        <v>1500.4924404048872</v>
      </c>
      <c r="M33" s="19">
        <f t="shared" si="13"/>
        <v>1909.9711026071511</v>
      </c>
      <c r="N33" s="19">
        <f t="shared" si="13"/>
        <v>1771.9941038635172</v>
      </c>
      <c r="O33" s="19">
        <f t="shared" si="13"/>
        <v>1233.3725992720545</v>
      </c>
      <c r="P33" s="19">
        <f t="shared" si="13"/>
        <v>992.05871797250927</v>
      </c>
      <c r="Q33" s="19">
        <f t="shared" si="13"/>
        <v>961.02927097920838</v>
      </c>
      <c r="R33" s="19">
        <f t="shared" si="13"/>
        <v>947.45870920344464</v>
      </c>
      <c r="S33" s="19">
        <f t="shared" si="13"/>
        <v>947.32783487473512</v>
      </c>
      <c r="T33" s="19">
        <f t="shared" si="13"/>
        <v>981.42325456667015</v>
      </c>
      <c r="U33" s="19">
        <f t="shared" si="13"/>
        <v>1033.5684257072264</v>
      </c>
      <c r="V33" s="19">
        <f t="shared" si="13"/>
        <v>904.07709374123579</v>
      </c>
      <c r="W33" s="19">
        <f t="shared" si="13"/>
        <v>922.74563771497776</v>
      </c>
      <c r="X33" s="19">
        <f t="shared" si="13"/>
        <v>1030.2307743451915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7.7289358789623758E-2</v>
      </c>
      <c r="W41" s="8">
        <v>0.37465467740606634</v>
      </c>
      <c r="X41" s="8">
        <v>1.2396918861594537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926.91782140605494</v>
      </c>
      <c r="D43" s="8">
        <v>1057.7836434117646</v>
      </c>
      <c r="E43" s="8">
        <v>1336.7804576104331</v>
      </c>
      <c r="F43" s="8">
        <v>1166.0013167031832</v>
      </c>
      <c r="G43" s="8">
        <v>979.04452790365553</v>
      </c>
      <c r="H43" s="8">
        <v>889.55415229525795</v>
      </c>
      <c r="I43" s="8">
        <v>1626.0942588537173</v>
      </c>
      <c r="J43" s="8">
        <v>1586.7475072549385</v>
      </c>
      <c r="K43" s="8">
        <v>1578.5058983139663</v>
      </c>
      <c r="L43" s="8">
        <v>1500.4924404048872</v>
      </c>
      <c r="M43" s="8">
        <v>1900.063800265372</v>
      </c>
      <c r="N43" s="8">
        <v>1769.1105783099617</v>
      </c>
      <c r="O43" s="8">
        <v>1233.3725992720545</v>
      </c>
      <c r="P43" s="8">
        <v>992.05871797250927</v>
      </c>
      <c r="Q43" s="8">
        <v>961.02927097920838</v>
      </c>
      <c r="R43" s="8">
        <v>947.45870920344464</v>
      </c>
      <c r="S43" s="8">
        <v>947.32783487473512</v>
      </c>
      <c r="T43" s="8">
        <v>981.42325456667015</v>
      </c>
      <c r="U43" s="8">
        <v>1033.5684257072264</v>
      </c>
      <c r="V43" s="8">
        <v>903.9998043824462</v>
      </c>
      <c r="W43" s="8">
        <v>922.3709830375717</v>
      </c>
      <c r="X43" s="8">
        <v>1028.991082459032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5.792752766463888</v>
      </c>
      <c r="N44" s="8">
        <v>2.8835255535555349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60.638367873864794</v>
      </c>
      <c r="D50" s="8">
        <v>209.62032222738679</v>
      </c>
      <c r="E50" s="8">
        <v>25.002643724939333</v>
      </c>
      <c r="F50" s="8">
        <v>118.58626317320642</v>
      </c>
      <c r="G50" s="8">
        <v>135.94752959613658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4.1145495753151202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1882.5883829524093</v>
      </c>
      <c r="D51" s="27">
        <v>2455.4184937966434</v>
      </c>
      <c r="E51" s="27">
        <v>3002.6560609004564</v>
      </c>
      <c r="F51" s="27">
        <v>3253.1664146997155</v>
      </c>
      <c r="G51" s="27">
        <v>3370.8684701692769</v>
      </c>
      <c r="H51" s="27">
        <v>3257.3583638497644</v>
      </c>
      <c r="I51" s="27">
        <v>2942.3928957811831</v>
      </c>
      <c r="J51" s="27">
        <v>3012.9210828911259</v>
      </c>
      <c r="K51" s="27">
        <v>3299.4268326988145</v>
      </c>
      <c r="L51" s="27">
        <v>3527.3334833384979</v>
      </c>
      <c r="M51" s="27">
        <v>3920.5704145691434</v>
      </c>
      <c r="N51" s="27">
        <v>3561.8329791722626</v>
      </c>
      <c r="O51" s="27">
        <v>3656.389181337704</v>
      </c>
      <c r="P51" s="27">
        <v>3391.0336694309431</v>
      </c>
      <c r="Q51" s="27">
        <v>2879.5412234645846</v>
      </c>
      <c r="R51" s="27">
        <v>3104.5920081380132</v>
      </c>
      <c r="S51" s="27">
        <v>3646.6753807109571</v>
      </c>
      <c r="T51" s="27">
        <v>2630.0230091413191</v>
      </c>
      <c r="U51" s="27">
        <v>2423.278769176844</v>
      </c>
      <c r="V51" s="27">
        <v>2459.6056779361807</v>
      </c>
      <c r="W51" s="27">
        <v>2108.5894883810433</v>
      </c>
      <c r="X51" s="27">
        <v>2971.4912043453819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3.3218150415188674</v>
      </c>
      <c r="D52" s="27">
        <f t="shared" si="14"/>
        <v>12.435658541311298</v>
      </c>
      <c r="E52" s="27">
        <f t="shared" si="14"/>
        <v>13.677168009676745</v>
      </c>
      <c r="F52" s="27">
        <f t="shared" si="14"/>
        <v>9.6104975980177141</v>
      </c>
      <c r="G52" s="27">
        <f t="shared" si="14"/>
        <v>0.27134322280349821</v>
      </c>
      <c r="H52" s="27">
        <f t="shared" si="14"/>
        <v>2.9867845494669671</v>
      </c>
      <c r="I52" s="27">
        <f t="shared" si="14"/>
        <v>0</v>
      </c>
      <c r="J52" s="27">
        <f t="shared" si="14"/>
        <v>0</v>
      </c>
      <c r="K52" s="27">
        <f t="shared" si="14"/>
        <v>4.6489387030061735</v>
      </c>
      <c r="L52" s="27">
        <f t="shared" si="14"/>
        <v>15.90185115146855</v>
      </c>
      <c r="M52" s="27">
        <f t="shared" si="14"/>
        <v>3.4166532934524576</v>
      </c>
      <c r="N52" s="27">
        <f t="shared" si="14"/>
        <v>5.6569903547447176</v>
      </c>
      <c r="O52" s="27">
        <f t="shared" si="14"/>
        <v>4.5658305512989497</v>
      </c>
      <c r="P52" s="27">
        <f t="shared" si="14"/>
        <v>55.864420859158798</v>
      </c>
      <c r="Q52" s="27">
        <f t="shared" si="14"/>
        <v>28.937375358125379</v>
      </c>
      <c r="R52" s="27">
        <f t="shared" si="14"/>
        <v>25.133141907692071</v>
      </c>
      <c r="S52" s="27">
        <f t="shared" si="14"/>
        <v>42.222451556441442</v>
      </c>
      <c r="T52" s="27">
        <f t="shared" si="14"/>
        <v>30.426013619576807</v>
      </c>
      <c r="U52" s="27">
        <f t="shared" si="14"/>
        <v>27.260505688732891</v>
      </c>
      <c r="V52" s="27">
        <f t="shared" si="14"/>
        <v>24.624231833651503</v>
      </c>
      <c r="W52" s="27">
        <f t="shared" si="14"/>
        <v>69.021221108761296</v>
      </c>
      <c r="X52" s="27">
        <f t="shared" si="14"/>
        <v>84.668072005671547</v>
      </c>
    </row>
    <row r="53" spans="1:24" ht="11.25" customHeight="1" x14ac:dyDescent="0.2">
      <c r="A53" s="29" t="s">
        <v>116</v>
      </c>
      <c r="B53" s="7" t="s">
        <v>117</v>
      </c>
      <c r="C53" s="8">
        <v>0.55478451600000001</v>
      </c>
      <c r="D53" s="8">
        <v>12.435658541311298</v>
      </c>
      <c r="E53" s="8">
        <v>12.459141401018362</v>
      </c>
      <c r="F53" s="8">
        <v>8.1225407718430862</v>
      </c>
      <c r="G53" s="8">
        <v>0.27134322280349821</v>
      </c>
      <c r="H53" s="8">
        <v>2.9867845494669671</v>
      </c>
      <c r="I53" s="8">
        <v>0</v>
      </c>
      <c r="J53" s="8">
        <v>0</v>
      </c>
      <c r="K53" s="8">
        <v>0</v>
      </c>
      <c r="L53" s="8">
        <v>12.251989557419925</v>
      </c>
      <c r="M53" s="8">
        <v>2.8165564325914541</v>
      </c>
      <c r="N53" s="8">
        <v>1.4717184984565086</v>
      </c>
      <c r="O53" s="8">
        <v>1.1898984170815672</v>
      </c>
      <c r="P53" s="8">
        <v>51.803357183953821</v>
      </c>
      <c r="Q53" s="8">
        <v>10.415987231125071</v>
      </c>
      <c r="R53" s="8">
        <v>19.082777177574947</v>
      </c>
      <c r="S53" s="8">
        <v>15.249957308283516</v>
      </c>
      <c r="T53" s="8">
        <v>15.661210247645233</v>
      </c>
      <c r="U53" s="8">
        <v>16.212857891767875</v>
      </c>
      <c r="V53" s="8">
        <v>17.990275043646808</v>
      </c>
      <c r="W53" s="8">
        <v>22.163081595521593</v>
      </c>
      <c r="X53" s="8">
        <v>20.066423309734979</v>
      </c>
    </row>
    <row r="54" spans="1:24" ht="11.25" customHeight="1" x14ac:dyDescent="0.2">
      <c r="A54" s="43" t="s">
        <v>118</v>
      </c>
      <c r="B54" s="44" t="s">
        <v>119</v>
      </c>
      <c r="C54" s="45">
        <v>2.7670305255188676</v>
      </c>
      <c r="D54" s="45">
        <v>0</v>
      </c>
      <c r="E54" s="45">
        <v>1.2180266086583822</v>
      </c>
      <c r="F54" s="45">
        <v>1.4879568261746285</v>
      </c>
      <c r="G54" s="45">
        <v>0</v>
      </c>
      <c r="H54" s="45">
        <v>0</v>
      </c>
      <c r="I54" s="45">
        <v>0</v>
      </c>
      <c r="J54" s="45">
        <v>0</v>
      </c>
      <c r="K54" s="45">
        <v>4.6489387030061735</v>
      </c>
      <c r="L54" s="45">
        <v>3.649861594048625</v>
      </c>
      <c r="M54" s="45">
        <v>0.60009686086100344</v>
      </c>
      <c r="N54" s="45">
        <v>4.1852718562882094</v>
      </c>
      <c r="O54" s="45">
        <v>3.3759321342173827</v>
      </c>
      <c r="P54" s="45">
        <v>4.061063675204978</v>
      </c>
      <c r="Q54" s="45">
        <v>18.521388127000311</v>
      </c>
      <c r="R54" s="45">
        <v>6.0503647301171251</v>
      </c>
      <c r="S54" s="45">
        <v>26.972494248157926</v>
      </c>
      <c r="T54" s="45">
        <v>14.764803371931572</v>
      </c>
      <c r="U54" s="45">
        <v>11.047647796965016</v>
      </c>
      <c r="V54" s="45">
        <v>6.6339567900046967</v>
      </c>
      <c r="W54" s="45">
        <v>46.858139513239699</v>
      </c>
      <c r="X54" s="45">
        <v>64.601648695936561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959.01476077187556</v>
      </c>
      <c r="D61" s="49">
        <f t="shared" si="15"/>
        <v>655.05209388961691</v>
      </c>
      <c r="E61" s="49">
        <f t="shared" si="15"/>
        <v>643.22671681197971</v>
      </c>
      <c r="F61" s="49">
        <f t="shared" si="15"/>
        <v>644.24044675144353</v>
      </c>
      <c r="G61" s="49">
        <f t="shared" si="15"/>
        <v>703.74640161696152</v>
      </c>
      <c r="H61" s="49">
        <f t="shared" si="15"/>
        <v>733.27391625319274</v>
      </c>
      <c r="I61" s="49">
        <f t="shared" si="15"/>
        <v>546.41232858505953</v>
      </c>
      <c r="J61" s="49">
        <f t="shared" si="15"/>
        <v>631.89964976664805</v>
      </c>
      <c r="K61" s="49">
        <f t="shared" si="15"/>
        <v>590.09628458348766</v>
      </c>
      <c r="L61" s="49">
        <f t="shared" si="15"/>
        <v>816.87818739630393</v>
      </c>
      <c r="M61" s="49">
        <f t="shared" si="15"/>
        <v>927.15962759404943</v>
      </c>
      <c r="N61" s="49">
        <f t="shared" si="15"/>
        <v>906.05071591620901</v>
      </c>
      <c r="O61" s="49">
        <f t="shared" si="15"/>
        <v>807.86406993099797</v>
      </c>
      <c r="P61" s="49">
        <f t="shared" si="15"/>
        <v>868.85840654733522</v>
      </c>
      <c r="Q61" s="49">
        <f t="shared" si="15"/>
        <v>765.05282248683955</v>
      </c>
      <c r="R61" s="49">
        <f t="shared" si="15"/>
        <v>825.28420692847078</v>
      </c>
      <c r="S61" s="49">
        <f t="shared" si="15"/>
        <v>925.8707081483451</v>
      </c>
      <c r="T61" s="49">
        <f t="shared" si="15"/>
        <v>933.13126987858539</v>
      </c>
      <c r="U61" s="49">
        <f t="shared" si="15"/>
        <v>891.86077313624719</v>
      </c>
      <c r="V61" s="49">
        <f t="shared" si="15"/>
        <v>873.16107848150421</v>
      </c>
      <c r="W61" s="49">
        <f t="shared" si="15"/>
        <v>879.31045381908007</v>
      </c>
      <c r="X61" s="49">
        <f t="shared" si="15"/>
        <v>959.24480711397712</v>
      </c>
    </row>
    <row r="62" spans="1:24" ht="11.25" customHeight="1" x14ac:dyDescent="0.2">
      <c r="A62" s="50" t="s">
        <v>92</v>
      </c>
      <c r="B62" s="51" t="s">
        <v>93</v>
      </c>
      <c r="C62" s="52">
        <v>924.96095999999989</v>
      </c>
      <c r="D62" s="52">
        <v>613.92400551394462</v>
      </c>
      <c r="E62" s="52">
        <v>609.55927954936612</v>
      </c>
      <c r="F62" s="52">
        <v>609.86384397947143</v>
      </c>
      <c r="G62" s="52">
        <v>640.0247964074789</v>
      </c>
      <c r="H62" s="52">
        <v>656.18564849845211</v>
      </c>
      <c r="I62" s="52">
        <v>472.50684314113954</v>
      </c>
      <c r="J62" s="52">
        <v>564.84272554216898</v>
      </c>
      <c r="K62" s="52">
        <v>508.47334067375004</v>
      </c>
      <c r="L62" s="52">
        <v>740.96228401824783</v>
      </c>
      <c r="M62" s="52">
        <v>843.46577755107683</v>
      </c>
      <c r="N62" s="52">
        <v>819.11827608511885</v>
      </c>
      <c r="O62" s="52">
        <v>707.5561089577709</v>
      </c>
      <c r="P62" s="52">
        <v>777.26901595156403</v>
      </c>
      <c r="Q62" s="52">
        <v>677.02241411567604</v>
      </c>
      <c r="R62" s="52">
        <v>725.95696973894553</v>
      </c>
      <c r="S62" s="52">
        <v>794.38610570921526</v>
      </c>
      <c r="T62" s="52">
        <v>822.79481069425344</v>
      </c>
      <c r="U62" s="52">
        <v>780.83460405666597</v>
      </c>
      <c r="V62" s="52">
        <v>751.21921995915079</v>
      </c>
      <c r="W62" s="52">
        <v>757.88446400299472</v>
      </c>
      <c r="X62" s="52">
        <v>845.56411411756596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32.210723171875671</v>
      </c>
      <c r="D64" s="52">
        <v>41.128088375672313</v>
      </c>
      <c r="E64" s="52">
        <v>32.720346852303166</v>
      </c>
      <c r="F64" s="52">
        <v>33.051235108904521</v>
      </c>
      <c r="G64" s="52">
        <v>62.489250757674682</v>
      </c>
      <c r="H64" s="52">
        <v>74.240156455878164</v>
      </c>
      <c r="I64" s="52">
        <v>71.326225477364375</v>
      </c>
      <c r="J64" s="52">
        <v>64.388883950055046</v>
      </c>
      <c r="K64" s="52">
        <v>80.899519528140118</v>
      </c>
      <c r="L64" s="52">
        <v>75.915903378056129</v>
      </c>
      <c r="M64" s="52">
        <v>83.693850042972628</v>
      </c>
      <c r="N64" s="52">
        <v>86.932439831090136</v>
      </c>
      <c r="O64" s="52">
        <v>100.30796097322705</v>
      </c>
      <c r="P64" s="52">
        <v>91.589390595771192</v>
      </c>
      <c r="Q64" s="52">
        <v>88.030408371163531</v>
      </c>
      <c r="R64" s="52">
        <v>99.327237189525292</v>
      </c>
      <c r="S64" s="52">
        <v>118.3464534913293</v>
      </c>
      <c r="T64" s="52">
        <v>105.31860288012884</v>
      </c>
      <c r="U64" s="52">
        <v>107.52989810053349</v>
      </c>
      <c r="V64" s="52">
        <v>118.577247541563</v>
      </c>
      <c r="W64" s="52">
        <v>117.47796971404931</v>
      </c>
      <c r="X64" s="52">
        <v>109.37931366442832</v>
      </c>
    </row>
    <row r="65" spans="1:24" ht="11.25" customHeight="1" x14ac:dyDescent="0.2">
      <c r="A65" s="50" t="s">
        <v>98</v>
      </c>
      <c r="B65" s="51" t="s">
        <v>99</v>
      </c>
      <c r="C65" s="52">
        <v>1.8430775999999993</v>
      </c>
      <c r="D65" s="52">
        <v>0</v>
      </c>
      <c r="E65" s="52">
        <v>0.94709041031047159</v>
      </c>
      <c r="F65" s="52">
        <v>1.3253676630676232</v>
      </c>
      <c r="G65" s="52">
        <v>1.2323544518079084</v>
      </c>
      <c r="H65" s="52">
        <v>2.8481112988624475</v>
      </c>
      <c r="I65" s="52">
        <v>2.5792599665555502</v>
      </c>
      <c r="J65" s="52">
        <v>2.6680402744240368</v>
      </c>
      <c r="K65" s="52">
        <v>0.72342438159753031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12.043430703236004</v>
      </c>
      <c r="T65" s="52">
        <v>3.6776212515284974</v>
      </c>
      <c r="U65" s="52">
        <v>1.7864683387091165</v>
      </c>
      <c r="V65" s="52">
        <v>0.21017807613153236</v>
      </c>
      <c r="W65" s="52">
        <v>0.95791818088705349</v>
      </c>
      <c r="X65" s="52">
        <v>0.92641129959513224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1.0947182445645882</v>
      </c>
      <c r="T72" s="55">
        <v>1.3402350526745526</v>
      </c>
      <c r="U72" s="55">
        <v>1.7098026403385855</v>
      </c>
      <c r="V72" s="55">
        <v>3.1544329046588468</v>
      </c>
      <c r="W72" s="55">
        <v>2.9901019211489057</v>
      </c>
      <c r="X72" s="55">
        <v>3.374968032387812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0.1028681574362403</v>
      </c>
      <c r="D2" s="21">
        <f t="shared" ref="D2:X2" si="0">SUM(D3,D17,D22,D25,D26,D51,D52)</f>
        <v>0.11018113432969902</v>
      </c>
      <c r="E2" s="21">
        <f t="shared" si="0"/>
        <v>0.12883456713161706</v>
      </c>
      <c r="F2" s="21">
        <f t="shared" si="0"/>
        <v>0.1439878653573855</v>
      </c>
      <c r="G2" s="21">
        <f t="shared" si="0"/>
        <v>0.17704779576792226</v>
      </c>
      <c r="H2" s="21">
        <f t="shared" si="0"/>
        <v>0.21459843724848904</v>
      </c>
      <c r="I2" s="21">
        <f t="shared" si="0"/>
        <v>0.26276354268470659</v>
      </c>
      <c r="J2" s="21">
        <f t="shared" si="0"/>
        <v>0.3182492032504135</v>
      </c>
      <c r="K2" s="21">
        <f t="shared" si="0"/>
        <v>0.3552012497406366</v>
      </c>
      <c r="L2" s="21">
        <f t="shared" si="0"/>
        <v>0.40617258587665955</v>
      </c>
      <c r="M2" s="21">
        <f t="shared" si="0"/>
        <v>0.4883028847389605</v>
      </c>
      <c r="N2" s="21">
        <f t="shared" si="0"/>
        <v>0.50751378753345566</v>
      </c>
      <c r="O2" s="21">
        <f t="shared" si="0"/>
        <v>0.60847816998135762</v>
      </c>
      <c r="P2" s="21">
        <f t="shared" si="0"/>
        <v>0.74886803904234123</v>
      </c>
      <c r="Q2" s="21">
        <f t="shared" si="0"/>
        <v>0.98492495866459462</v>
      </c>
      <c r="R2" s="21">
        <f t="shared" si="0"/>
        <v>1.3639914253102858</v>
      </c>
      <c r="S2" s="21">
        <f t="shared" si="0"/>
        <v>1.7423222257432196</v>
      </c>
      <c r="T2" s="21">
        <f t="shared" si="0"/>
        <v>2.0784954913305169</v>
      </c>
      <c r="U2" s="21">
        <f t="shared" si="0"/>
        <v>2.3758146700600449</v>
      </c>
      <c r="V2" s="21">
        <f t="shared" si="0"/>
        <v>2.7561570254737209</v>
      </c>
      <c r="W2" s="21">
        <f t="shared" si="0"/>
        <v>2.3891821910248567</v>
      </c>
      <c r="X2" s="21">
        <f t="shared" si="0"/>
        <v>2.5820312778594432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1.1398116721067697E-5</v>
      </c>
      <c r="D17" s="27">
        <f t="shared" si="7"/>
        <v>6.281880260448758E-6</v>
      </c>
      <c r="E17" s="27">
        <f t="shared" si="7"/>
        <v>4.5129798649146961E-6</v>
      </c>
      <c r="F17" s="27">
        <f t="shared" si="7"/>
        <v>6.1176501193785991E-6</v>
      </c>
      <c r="G17" s="27">
        <f t="shared" si="7"/>
        <v>5.43849060991173E-6</v>
      </c>
      <c r="H17" s="27">
        <f t="shared" si="7"/>
        <v>6.7031340838717556E-6</v>
      </c>
      <c r="I17" s="27">
        <f t="shared" si="7"/>
        <v>1.178639508387651E-5</v>
      </c>
      <c r="J17" s="27">
        <f t="shared" si="7"/>
        <v>5.5374435293618163E-5</v>
      </c>
      <c r="K17" s="27">
        <f t="shared" si="7"/>
        <v>7.4555302158240804E-5</v>
      </c>
      <c r="L17" s="27">
        <f t="shared" si="7"/>
        <v>8.0195169204411279E-5</v>
      </c>
      <c r="M17" s="27">
        <f t="shared" si="7"/>
        <v>8.3362639471456099E-5</v>
      </c>
      <c r="N17" s="27">
        <f t="shared" si="7"/>
        <v>9.6962730359694907E-5</v>
      </c>
      <c r="O17" s="27">
        <f t="shared" si="7"/>
        <v>9.1077293936263305E-5</v>
      </c>
      <c r="P17" s="27">
        <f t="shared" si="7"/>
        <v>7.66919139186643E-5</v>
      </c>
      <c r="Q17" s="27">
        <f t="shared" si="7"/>
        <v>3.1212401008280041E-5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2.2793144759747846E-2</v>
      </c>
      <c r="X17" s="27">
        <f t="shared" si="7"/>
        <v>1.1626302965348057E-2</v>
      </c>
    </row>
    <row r="18" spans="1:24" ht="11.25" customHeight="1" x14ac:dyDescent="0.2">
      <c r="A18" s="29" t="s">
        <v>26</v>
      </c>
      <c r="B18" s="7" t="s">
        <v>27</v>
      </c>
      <c r="C18" s="8">
        <v>1.1398116721067697E-5</v>
      </c>
      <c r="D18" s="8">
        <v>6.281880260448758E-6</v>
      </c>
      <c r="E18" s="8">
        <v>4.5129798649146961E-6</v>
      </c>
      <c r="F18" s="8">
        <v>6.1176501193785991E-6</v>
      </c>
      <c r="G18" s="8">
        <v>5.43849060991173E-6</v>
      </c>
      <c r="H18" s="8">
        <v>6.7031340838717556E-6</v>
      </c>
      <c r="I18" s="8">
        <v>8.839796312907383E-6</v>
      </c>
      <c r="J18" s="8">
        <v>5.1913533087767027E-5</v>
      </c>
      <c r="K18" s="8">
        <v>7.1005049674515046E-5</v>
      </c>
      <c r="L18" s="8">
        <v>7.2557534042086395E-5</v>
      </c>
      <c r="M18" s="8">
        <v>7.9194507497883291E-5</v>
      </c>
      <c r="N18" s="8">
        <v>9.2345457485423728E-5</v>
      </c>
      <c r="O18" s="8">
        <v>8.5719806057659581E-5</v>
      </c>
      <c r="P18" s="8">
        <v>7.66919139186643E-5</v>
      </c>
      <c r="Q18" s="8">
        <v>2.080826733885336E-5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2.9465987709691267E-6</v>
      </c>
      <c r="J19" s="8">
        <v>3.4609022058511347E-6</v>
      </c>
      <c r="K19" s="8">
        <v>3.5502524837257516E-6</v>
      </c>
      <c r="L19" s="8">
        <v>7.637635162324881E-6</v>
      </c>
      <c r="M19" s="8">
        <v>4.1681319735728033E-6</v>
      </c>
      <c r="N19" s="8">
        <v>4.6172728742711847E-6</v>
      </c>
      <c r="O19" s="8">
        <v>5.3574878786037238E-6</v>
      </c>
      <c r="P19" s="8">
        <v>0</v>
      </c>
      <c r="Q19" s="8">
        <v>1.0404133669426679E-5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2.2793144759747846E-2</v>
      </c>
      <c r="X19" s="8">
        <v>1.1626302965348057E-2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0.10285675931951922</v>
      </c>
      <c r="D51" s="27">
        <v>0.11017485244943857</v>
      </c>
      <c r="E51" s="27">
        <v>0.12883005415175214</v>
      </c>
      <c r="F51" s="27">
        <v>0.14398174770726613</v>
      </c>
      <c r="G51" s="27">
        <v>0.17704235727731235</v>
      </c>
      <c r="H51" s="27">
        <v>0.21459173411440516</v>
      </c>
      <c r="I51" s="27">
        <v>0.26275175628962272</v>
      </c>
      <c r="J51" s="27">
        <v>0.31819382881511987</v>
      </c>
      <c r="K51" s="27">
        <v>0.35512669443847839</v>
      </c>
      <c r="L51" s="27">
        <v>0.40609239070745512</v>
      </c>
      <c r="M51" s="27">
        <v>0.48821952209948904</v>
      </c>
      <c r="N51" s="27">
        <v>0.50741682480309602</v>
      </c>
      <c r="O51" s="27">
        <v>0.6083870926874213</v>
      </c>
      <c r="P51" s="27">
        <v>0.74879134712842255</v>
      </c>
      <c r="Q51" s="27">
        <v>0.98489374626358639</v>
      </c>
      <c r="R51" s="27">
        <v>1.3639914253102858</v>
      </c>
      <c r="S51" s="27">
        <v>1.7423222257432196</v>
      </c>
      <c r="T51" s="27">
        <v>2.0784954913305169</v>
      </c>
      <c r="U51" s="27">
        <v>2.3758146700600449</v>
      </c>
      <c r="V51" s="27">
        <v>2.7561570254737209</v>
      </c>
      <c r="W51" s="27">
        <v>2.3663890462651089</v>
      </c>
      <c r="X51" s="27">
        <v>2.5704049748940951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1.7598592612164388E-3</v>
      </c>
      <c r="D61" s="49">
        <f t="shared" si="13"/>
        <v>1.8454210879998553E-3</v>
      </c>
      <c r="E61" s="49">
        <f t="shared" si="13"/>
        <v>1.4038784234189639E-3</v>
      </c>
      <c r="F61" s="49">
        <f t="shared" si="13"/>
        <v>1.4628131451747723E-3</v>
      </c>
      <c r="G61" s="49">
        <f t="shared" si="13"/>
        <v>3.282016001673372E-3</v>
      </c>
      <c r="H61" s="49">
        <f t="shared" si="13"/>
        <v>4.8908723374123742E-3</v>
      </c>
      <c r="I61" s="49">
        <f t="shared" si="13"/>
        <v>6.3693366853074555E-3</v>
      </c>
      <c r="J61" s="49">
        <f t="shared" si="13"/>
        <v>6.8000936478364391E-3</v>
      </c>
      <c r="K61" s="49">
        <f t="shared" si="13"/>
        <v>8.707445386261151E-3</v>
      </c>
      <c r="L61" s="49">
        <f t="shared" si="13"/>
        <v>8.7399932104895665E-3</v>
      </c>
      <c r="M61" s="49">
        <f t="shared" si="13"/>
        <v>1.0422200636622638E-2</v>
      </c>
      <c r="N61" s="49">
        <f t="shared" si="13"/>
        <v>1.238434897127853E-2</v>
      </c>
      <c r="O61" s="49">
        <f t="shared" si="13"/>
        <v>1.6690255255480849E-2</v>
      </c>
      <c r="P61" s="49">
        <f t="shared" si="13"/>
        <v>2.0224317966853912E-2</v>
      </c>
      <c r="Q61" s="49">
        <f t="shared" si="13"/>
        <v>3.0109170856555002E-2</v>
      </c>
      <c r="R61" s="49">
        <f t="shared" si="13"/>
        <v>4.3639067378624358E-2</v>
      </c>
      <c r="S61" s="49">
        <f t="shared" si="13"/>
        <v>5.6544011936600982E-2</v>
      </c>
      <c r="T61" s="49">
        <f t="shared" si="13"/>
        <v>8.3232823621207555E-2</v>
      </c>
      <c r="U61" s="49">
        <f t="shared" si="13"/>
        <v>0.10542373936783568</v>
      </c>
      <c r="V61" s="49">
        <f t="shared" si="13"/>
        <v>0.13287394674875003</v>
      </c>
      <c r="W61" s="49">
        <f t="shared" si="13"/>
        <v>0.13184101611083879</v>
      </c>
      <c r="X61" s="49">
        <f t="shared" si="13"/>
        <v>9.4615502001960394E-2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1.7598592612164388E-3</v>
      </c>
      <c r="D64" s="52">
        <v>1.8454210879998553E-3</v>
      </c>
      <c r="E64" s="52">
        <v>1.4038784234189639E-3</v>
      </c>
      <c r="F64" s="52">
        <v>1.4628131451747723E-3</v>
      </c>
      <c r="G64" s="52">
        <v>3.282016001673372E-3</v>
      </c>
      <c r="H64" s="52">
        <v>4.8908723374123742E-3</v>
      </c>
      <c r="I64" s="52">
        <v>6.3693366853074555E-3</v>
      </c>
      <c r="J64" s="52">
        <v>6.8000936478364391E-3</v>
      </c>
      <c r="K64" s="52">
        <v>8.707445386261151E-3</v>
      </c>
      <c r="L64" s="52">
        <v>8.7399932104895665E-3</v>
      </c>
      <c r="M64" s="52">
        <v>1.0422200636622638E-2</v>
      </c>
      <c r="N64" s="52">
        <v>1.238434897127853E-2</v>
      </c>
      <c r="O64" s="52">
        <v>1.6690255255480849E-2</v>
      </c>
      <c r="P64" s="52">
        <v>2.0224317966853912E-2</v>
      </c>
      <c r="Q64" s="52">
        <v>3.0109170856555002E-2</v>
      </c>
      <c r="R64" s="52">
        <v>4.3639067378624358E-2</v>
      </c>
      <c r="S64" s="52">
        <v>5.6544011936600982E-2</v>
      </c>
      <c r="T64" s="52">
        <v>8.3232823621207555E-2</v>
      </c>
      <c r="U64" s="52">
        <v>0.10542373936783568</v>
      </c>
      <c r="V64" s="52">
        <v>0.13287394674875003</v>
      </c>
      <c r="W64" s="52">
        <v>0.13184101611083879</v>
      </c>
      <c r="X64" s="52">
        <v>9.4615502001960394E-2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329.51520747233053</v>
      </c>
      <c r="D2" s="21">
        <f t="shared" ref="D2:X2" si="0">SUM(D3,D17,D22,D25,D26,D51,D52)</f>
        <v>432.41358607216023</v>
      </c>
      <c r="E2" s="21">
        <f t="shared" si="0"/>
        <v>506.09911334948367</v>
      </c>
      <c r="F2" s="21">
        <f t="shared" si="0"/>
        <v>663.67123655591615</v>
      </c>
      <c r="G2" s="21">
        <f t="shared" si="0"/>
        <v>647.07264707787272</v>
      </c>
      <c r="H2" s="21">
        <f t="shared" si="0"/>
        <v>624.04519811909211</v>
      </c>
      <c r="I2" s="21">
        <f t="shared" si="0"/>
        <v>658.09397194493897</v>
      </c>
      <c r="J2" s="21">
        <f t="shared" si="0"/>
        <v>690.01900867311883</v>
      </c>
      <c r="K2" s="21">
        <f t="shared" si="0"/>
        <v>716.41028176861005</v>
      </c>
      <c r="L2" s="21">
        <f t="shared" si="0"/>
        <v>716.73840497070546</v>
      </c>
      <c r="M2" s="21">
        <f t="shared" si="0"/>
        <v>763.94391068184177</v>
      </c>
      <c r="N2" s="21">
        <f t="shared" si="0"/>
        <v>764.87133871945241</v>
      </c>
      <c r="O2" s="21">
        <f t="shared" si="0"/>
        <v>811.76012123115322</v>
      </c>
      <c r="P2" s="21">
        <f t="shared" si="0"/>
        <v>748.99058356563432</v>
      </c>
      <c r="Q2" s="21">
        <f t="shared" si="0"/>
        <v>768.1052918380401</v>
      </c>
      <c r="R2" s="21">
        <f t="shared" si="0"/>
        <v>763.94537063680355</v>
      </c>
      <c r="S2" s="21">
        <f t="shared" si="0"/>
        <v>782.37058389781328</v>
      </c>
      <c r="T2" s="21">
        <f t="shared" si="0"/>
        <v>677.43317143132174</v>
      </c>
      <c r="U2" s="21">
        <f t="shared" si="0"/>
        <v>588.05894680959659</v>
      </c>
      <c r="V2" s="21">
        <f t="shared" si="0"/>
        <v>520.60325782194934</v>
      </c>
      <c r="W2" s="21">
        <f t="shared" si="0"/>
        <v>456.4054767570538</v>
      </c>
      <c r="X2" s="21">
        <f t="shared" si="0"/>
        <v>554.94841116826069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41.132836453108617</v>
      </c>
      <c r="D3" s="24">
        <f t="shared" ref="D3:W3" si="2">SUM(D4,D8,D11)</f>
        <v>84.63656862568746</v>
      </c>
      <c r="E3" s="24">
        <f t="shared" si="2"/>
        <v>115.74418335492291</v>
      </c>
      <c r="F3" s="24">
        <f t="shared" si="2"/>
        <v>122.52630389212341</v>
      </c>
      <c r="G3" s="24">
        <f t="shared" si="2"/>
        <v>123.93298407515374</v>
      </c>
      <c r="H3" s="24">
        <f t="shared" si="2"/>
        <v>118.79018572795971</v>
      </c>
      <c r="I3" s="24">
        <f t="shared" si="2"/>
        <v>104.87796185959813</v>
      </c>
      <c r="J3" s="24">
        <f t="shared" si="2"/>
        <v>128.07645846337482</v>
      </c>
      <c r="K3" s="24">
        <f t="shared" si="2"/>
        <v>131.23164513740949</v>
      </c>
      <c r="L3" s="24">
        <f t="shared" si="2"/>
        <v>135.98847186757914</v>
      </c>
      <c r="M3" s="24">
        <f t="shared" si="2"/>
        <v>146.23390441154643</v>
      </c>
      <c r="N3" s="24">
        <f t="shared" si="2"/>
        <v>148.10517799140518</v>
      </c>
      <c r="O3" s="24">
        <f t="shared" si="2"/>
        <v>150.63592993668013</v>
      </c>
      <c r="P3" s="24">
        <f t="shared" si="2"/>
        <v>155.71313321709647</v>
      </c>
      <c r="Q3" s="24">
        <f t="shared" si="2"/>
        <v>157.85881732963432</v>
      </c>
      <c r="R3" s="24">
        <f t="shared" si="2"/>
        <v>159.83374585767388</v>
      </c>
      <c r="S3" s="24">
        <f t="shared" si="2"/>
        <v>176.81394500422874</v>
      </c>
      <c r="T3" s="24">
        <f t="shared" si="2"/>
        <v>144.86240838794399</v>
      </c>
      <c r="U3" s="24">
        <f t="shared" si="2"/>
        <v>102.03783469572691</v>
      </c>
      <c r="V3" s="24">
        <f t="shared" si="2"/>
        <v>83.863852150002913</v>
      </c>
      <c r="W3" s="24">
        <f t="shared" si="2"/>
        <v>95.991838005573641</v>
      </c>
      <c r="X3" s="24">
        <f t="shared" ref="X3" si="3">SUM(X4,X8,X11)</f>
        <v>130.78654279015308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23.77674869717108</v>
      </c>
      <c r="D4" s="19">
        <f t="shared" ref="D4:W4" si="5">SUM(D5:D7)</f>
        <v>64.035247362383245</v>
      </c>
      <c r="E4" s="19">
        <f t="shared" si="5"/>
        <v>81.128698367579744</v>
      </c>
      <c r="F4" s="19">
        <f t="shared" si="5"/>
        <v>85.444237710822705</v>
      </c>
      <c r="G4" s="19">
        <f t="shared" si="5"/>
        <v>95.791339799304467</v>
      </c>
      <c r="H4" s="19">
        <f t="shared" si="5"/>
        <v>106.25288589907841</v>
      </c>
      <c r="I4" s="19">
        <f t="shared" si="5"/>
        <v>94.476485319166272</v>
      </c>
      <c r="J4" s="19">
        <f t="shared" si="5"/>
        <v>114.92769006469469</v>
      </c>
      <c r="K4" s="19">
        <f t="shared" si="5"/>
        <v>121.45821733372165</v>
      </c>
      <c r="L4" s="19">
        <f t="shared" si="5"/>
        <v>126.45084378916106</v>
      </c>
      <c r="M4" s="19">
        <f t="shared" si="5"/>
        <v>130.84853346990576</v>
      </c>
      <c r="N4" s="19">
        <f t="shared" si="5"/>
        <v>135.80290653841493</v>
      </c>
      <c r="O4" s="19">
        <f t="shared" si="5"/>
        <v>144.29654966510185</v>
      </c>
      <c r="P4" s="19">
        <f t="shared" si="5"/>
        <v>146.88192577232283</v>
      </c>
      <c r="Q4" s="19">
        <f t="shared" si="5"/>
        <v>151.62463836830784</v>
      </c>
      <c r="R4" s="19">
        <f t="shared" si="5"/>
        <v>152.26599044471948</v>
      </c>
      <c r="S4" s="19">
        <f t="shared" si="5"/>
        <v>168.48211952997096</v>
      </c>
      <c r="T4" s="19">
        <f t="shared" si="5"/>
        <v>139.2678770790655</v>
      </c>
      <c r="U4" s="19">
        <f t="shared" si="5"/>
        <v>96.832452511327048</v>
      </c>
      <c r="V4" s="19">
        <f t="shared" si="5"/>
        <v>79.828849896856639</v>
      </c>
      <c r="W4" s="19">
        <f t="shared" si="5"/>
        <v>93.576786695203012</v>
      </c>
      <c r="X4" s="19">
        <f t="shared" ref="X4" si="6">SUM(X5:X7)</f>
        <v>122.5005622641616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5.1913473540119645E-2</v>
      </c>
      <c r="D6" s="8">
        <v>0.13925670138583029</v>
      </c>
      <c r="E6" s="8">
        <v>0.21854054415694477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0.24133338131427154</v>
      </c>
      <c r="L6" s="8">
        <v>0.23251143771493588</v>
      </c>
      <c r="M6" s="8">
        <v>0.11097966656604617</v>
      </c>
      <c r="N6" s="8">
        <v>0.12505965856793957</v>
      </c>
      <c r="O6" s="8">
        <v>0.12839142902463618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1.165531594936783E-2</v>
      </c>
      <c r="W6" s="8">
        <v>5.3325759410738675E-4</v>
      </c>
      <c r="X6" s="8">
        <v>0.10112441473994506</v>
      </c>
    </row>
    <row r="7" spans="1:24" ht="11.25" customHeight="1" x14ac:dyDescent="0.2">
      <c r="A7" s="28" t="s">
        <v>8</v>
      </c>
      <c r="B7" s="7" t="s">
        <v>9</v>
      </c>
      <c r="C7" s="8">
        <v>23.724835223630961</v>
      </c>
      <c r="D7" s="8">
        <v>63.89599066099742</v>
      </c>
      <c r="E7" s="8">
        <v>80.910157823422793</v>
      </c>
      <c r="F7" s="8">
        <v>85.444237710822705</v>
      </c>
      <c r="G7" s="8">
        <v>95.791339799304467</v>
      </c>
      <c r="H7" s="8">
        <v>106.25288589907841</v>
      </c>
      <c r="I7" s="8">
        <v>94.476485319166272</v>
      </c>
      <c r="J7" s="8">
        <v>114.92769006469469</v>
      </c>
      <c r="K7" s="8">
        <v>121.21688395240737</v>
      </c>
      <c r="L7" s="8">
        <v>126.21833235144612</v>
      </c>
      <c r="M7" s="8">
        <v>130.73755380333972</v>
      </c>
      <c r="N7" s="8">
        <v>135.67784687984698</v>
      </c>
      <c r="O7" s="8">
        <v>144.1681582360772</v>
      </c>
      <c r="P7" s="8">
        <v>146.88192577232283</v>
      </c>
      <c r="Q7" s="8">
        <v>151.62463836830784</v>
      </c>
      <c r="R7" s="8">
        <v>152.26599044471948</v>
      </c>
      <c r="S7" s="8">
        <v>168.48211952997096</v>
      </c>
      <c r="T7" s="8">
        <v>139.2678770790655</v>
      </c>
      <c r="U7" s="8">
        <v>96.832452511327048</v>
      </c>
      <c r="V7" s="8">
        <v>79.81719458090727</v>
      </c>
      <c r="W7" s="8">
        <v>93.576253437608898</v>
      </c>
      <c r="X7" s="8">
        <v>122.39943784942166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6.4215184749954561</v>
      </c>
      <c r="N8" s="19">
        <f t="shared" si="8"/>
        <v>3.5417309272210842</v>
      </c>
      <c r="O8" s="19">
        <f t="shared" si="8"/>
        <v>2.7024928337469629</v>
      </c>
      <c r="P8" s="19">
        <f t="shared" si="8"/>
        <v>2.9141830419713086</v>
      </c>
      <c r="Q8" s="19">
        <f t="shared" si="8"/>
        <v>2.6320432419365956</v>
      </c>
      <c r="R8" s="19">
        <f t="shared" si="8"/>
        <v>2.2407524574692026</v>
      </c>
      <c r="S8" s="19">
        <f t="shared" si="8"/>
        <v>2.0296027831032322</v>
      </c>
      <c r="T8" s="19">
        <f t="shared" si="8"/>
        <v>1.4543375723719296</v>
      </c>
      <c r="U8" s="19">
        <f t="shared" si="8"/>
        <v>0.92654724926910348</v>
      </c>
      <c r="V8" s="19">
        <f t="shared" si="8"/>
        <v>0.69726450917974503</v>
      </c>
      <c r="W8" s="19">
        <f t="shared" si="8"/>
        <v>0.29871724800891281</v>
      </c>
      <c r="X8" s="19">
        <f t="shared" si="8"/>
        <v>0.13719304541190144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6.4215184749954561</v>
      </c>
      <c r="N10" s="8">
        <v>3.5417309272210842</v>
      </c>
      <c r="O10" s="8">
        <v>2.7024928337469629</v>
      </c>
      <c r="P10" s="8">
        <v>2.9141830419713086</v>
      </c>
      <c r="Q10" s="8">
        <v>2.6320432419365956</v>
      </c>
      <c r="R10" s="8">
        <v>2.2407524574692026</v>
      </c>
      <c r="S10" s="8">
        <v>2.0296027831032322</v>
      </c>
      <c r="T10" s="8">
        <v>1.4543375723719296</v>
      </c>
      <c r="U10" s="8">
        <v>0.92654724926910348</v>
      </c>
      <c r="V10" s="8">
        <v>0.69726450917974503</v>
      </c>
      <c r="W10" s="8">
        <v>0.29871724800891281</v>
      </c>
      <c r="X10" s="8">
        <v>0.13719304541190144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17.356087755937537</v>
      </c>
      <c r="D11" s="19">
        <f t="shared" ref="D11:X11" si="10">SUM(D12:D16)</f>
        <v>20.601321263304214</v>
      </c>
      <c r="E11" s="19">
        <f t="shared" si="10"/>
        <v>34.615484987343173</v>
      </c>
      <c r="F11" s="19">
        <f t="shared" si="10"/>
        <v>37.082066181300704</v>
      </c>
      <c r="G11" s="19">
        <f t="shared" si="10"/>
        <v>28.14164427584927</v>
      </c>
      <c r="H11" s="19">
        <f t="shared" si="10"/>
        <v>12.537299828881302</v>
      </c>
      <c r="I11" s="19">
        <f t="shared" si="10"/>
        <v>10.401476540431853</v>
      </c>
      <c r="J11" s="19">
        <f t="shared" si="10"/>
        <v>13.148768398680126</v>
      </c>
      <c r="K11" s="19">
        <f t="shared" si="10"/>
        <v>9.773427803687829</v>
      </c>
      <c r="L11" s="19">
        <f t="shared" si="10"/>
        <v>9.5376280784180736</v>
      </c>
      <c r="M11" s="19">
        <f t="shared" si="10"/>
        <v>8.9638524666452124</v>
      </c>
      <c r="N11" s="19">
        <f t="shared" si="10"/>
        <v>8.7605405257691515</v>
      </c>
      <c r="O11" s="19">
        <f t="shared" si="10"/>
        <v>3.6368874378313145</v>
      </c>
      <c r="P11" s="19">
        <f t="shared" si="10"/>
        <v>5.9170244028023316</v>
      </c>
      <c r="Q11" s="19">
        <f t="shared" si="10"/>
        <v>3.6021357193898824</v>
      </c>
      <c r="R11" s="19">
        <f t="shared" si="10"/>
        <v>5.327002955485189</v>
      </c>
      <c r="S11" s="19">
        <f t="shared" si="10"/>
        <v>6.302222691154558</v>
      </c>
      <c r="T11" s="19">
        <f t="shared" si="10"/>
        <v>4.140193736506558</v>
      </c>
      <c r="U11" s="19">
        <f t="shared" si="10"/>
        <v>4.2788349351307664</v>
      </c>
      <c r="V11" s="19">
        <f t="shared" si="10"/>
        <v>3.3377377439665352</v>
      </c>
      <c r="W11" s="19">
        <f t="shared" si="10"/>
        <v>2.1163340623617208</v>
      </c>
      <c r="X11" s="19">
        <f t="shared" si="10"/>
        <v>8.1487874805795624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16.751484922869757</v>
      </c>
      <c r="D13" s="8">
        <v>20.601321263304214</v>
      </c>
      <c r="E13" s="8">
        <v>34.550287842457365</v>
      </c>
      <c r="F13" s="8">
        <v>37.082066181300704</v>
      </c>
      <c r="G13" s="8">
        <v>28.14164427584927</v>
      </c>
      <c r="H13" s="8">
        <v>12.537299828881302</v>
      </c>
      <c r="I13" s="8">
        <v>10.401476540431853</v>
      </c>
      <c r="J13" s="8">
        <v>13.148768398680126</v>
      </c>
      <c r="K13" s="8">
        <v>9.773427803687829</v>
      </c>
      <c r="L13" s="8">
        <v>9.5376280784180736</v>
      </c>
      <c r="M13" s="8">
        <v>8.9638524666452124</v>
      </c>
      <c r="N13" s="8">
        <v>8.7605405257691515</v>
      </c>
      <c r="O13" s="8">
        <v>3.6368874378313145</v>
      </c>
      <c r="P13" s="8">
        <v>5.9170244028023316</v>
      </c>
      <c r="Q13" s="8">
        <v>3.6021357193898824</v>
      </c>
      <c r="R13" s="8">
        <v>5.327002955485189</v>
      </c>
      <c r="S13" s="8">
        <v>6.302222691154558</v>
      </c>
      <c r="T13" s="8">
        <v>4.140193736506558</v>
      </c>
      <c r="U13" s="8">
        <v>2.9265577236255824</v>
      </c>
      <c r="V13" s="8">
        <v>2.1177993747549668</v>
      </c>
      <c r="W13" s="8">
        <v>2.1163340623617208</v>
      </c>
      <c r="X13" s="8">
        <v>8.1487874805795624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0.6046028330677804</v>
      </c>
      <c r="D16" s="8">
        <v>0</v>
      </c>
      <c r="E16" s="8">
        <v>6.5197144885808356E-2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1.3522772115051842</v>
      </c>
      <c r="V16" s="8">
        <v>1.2199383692115684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8.5954696225232271E-3</v>
      </c>
      <c r="D17" s="27">
        <f t="shared" ref="D17:X17" si="12">SUM(D18:D21)</f>
        <v>5.8617762134525611E-3</v>
      </c>
      <c r="E17" s="27">
        <f t="shared" si="12"/>
        <v>4.7224132905662715E-3</v>
      </c>
      <c r="F17" s="27">
        <f t="shared" si="12"/>
        <v>7.9471753097540513E-3</v>
      </c>
      <c r="G17" s="27">
        <f t="shared" si="12"/>
        <v>6.1692693672382223E-3</v>
      </c>
      <c r="H17" s="27">
        <f t="shared" si="12"/>
        <v>6.7977249281609134E-3</v>
      </c>
      <c r="I17" s="27">
        <f t="shared" si="12"/>
        <v>1.047242689526532E-2</v>
      </c>
      <c r="J17" s="27">
        <f t="shared" si="12"/>
        <v>4.4677120888676689E-2</v>
      </c>
      <c r="K17" s="27">
        <f t="shared" si="12"/>
        <v>5.9629830469098088E-2</v>
      </c>
      <c r="L17" s="27">
        <f t="shared" si="12"/>
        <v>5.8209003589072855E-2</v>
      </c>
      <c r="M17" s="27">
        <f t="shared" si="12"/>
        <v>5.6379904725004891E-2</v>
      </c>
      <c r="N17" s="27">
        <f t="shared" si="12"/>
        <v>6.3876231919861179E-2</v>
      </c>
      <c r="O17" s="27">
        <f t="shared" si="12"/>
        <v>4.9939715884034529E-2</v>
      </c>
      <c r="P17" s="27">
        <f t="shared" si="12"/>
        <v>3.4830368959130262E-2</v>
      </c>
      <c r="Q17" s="27">
        <f t="shared" si="12"/>
        <v>1.0908905218461508E-2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1.5782794203838133</v>
      </c>
      <c r="X17" s="27">
        <f t="shared" si="12"/>
        <v>0.99263444154482505</v>
      </c>
    </row>
    <row r="18" spans="1:24" ht="11.25" customHeight="1" x14ac:dyDescent="0.2">
      <c r="A18" s="29" t="s">
        <v>26</v>
      </c>
      <c r="B18" s="7" t="s">
        <v>27</v>
      </c>
      <c r="C18" s="8">
        <v>8.5954696225232271E-3</v>
      </c>
      <c r="D18" s="8">
        <v>5.8617762134525611E-3</v>
      </c>
      <c r="E18" s="8">
        <v>4.7224132905662715E-3</v>
      </c>
      <c r="F18" s="8">
        <v>7.9471753097540513E-3</v>
      </c>
      <c r="G18" s="8">
        <v>6.1692693672382223E-3</v>
      </c>
      <c r="H18" s="8">
        <v>6.7977249281609134E-3</v>
      </c>
      <c r="I18" s="8">
        <v>7.8543201714489901E-3</v>
      </c>
      <c r="J18" s="8">
        <v>4.1884800833134395E-2</v>
      </c>
      <c r="K18" s="8">
        <v>5.6790314732474367E-2</v>
      </c>
      <c r="L18" s="8">
        <v>5.2665288961542107E-2</v>
      </c>
      <c r="M18" s="8">
        <v>5.3560909488754645E-2</v>
      </c>
      <c r="N18" s="8">
        <v>6.0834506590343985E-2</v>
      </c>
      <c r="O18" s="8">
        <v>4.7002085537914851E-2</v>
      </c>
      <c r="P18" s="8">
        <v>3.4830368959130262E-2</v>
      </c>
      <c r="Q18" s="8">
        <v>7.2726034789743384E-3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2.6181067238163296E-3</v>
      </c>
      <c r="J19" s="8">
        <v>2.7923200555422926E-3</v>
      </c>
      <c r="K19" s="8">
        <v>2.8395157366237177E-3</v>
      </c>
      <c r="L19" s="8">
        <v>5.5437146275307461E-3</v>
      </c>
      <c r="M19" s="8">
        <v>2.8189952362502432E-3</v>
      </c>
      <c r="N19" s="8">
        <v>3.0417253295171986E-3</v>
      </c>
      <c r="O19" s="8">
        <v>2.9376303461196782E-3</v>
      </c>
      <c r="P19" s="8">
        <v>0</v>
      </c>
      <c r="Q19" s="8">
        <v>3.6363017394871692E-3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1.5782794203838133</v>
      </c>
      <c r="X19" s="8">
        <v>0.99263444154482505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210.70540497327906</v>
      </c>
      <c r="D26" s="27">
        <f t="shared" ref="D26:X26" si="16">SUM(D27,D33)</f>
        <v>244.38684857709174</v>
      </c>
      <c r="E26" s="27">
        <f t="shared" si="16"/>
        <v>254.77631357334621</v>
      </c>
      <c r="F26" s="27">
        <f t="shared" si="16"/>
        <v>353.55504589514146</v>
      </c>
      <c r="G26" s="27">
        <f t="shared" si="16"/>
        <v>322.28678370398501</v>
      </c>
      <c r="H26" s="27">
        <f t="shared" si="16"/>
        <v>287.4691248859412</v>
      </c>
      <c r="I26" s="27">
        <f t="shared" si="16"/>
        <v>319.74581229171065</v>
      </c>
      <c r="J26" s="27">
        <f t="shared" si="16"/>
        <v>305.17319353907789</v>
      </c>
      <c r="K26" s="27">
        <f t="shared" si="16"/>
        <v>300.59471246180505</v>
      </c>
      <c r="L26" s="27">
        <f t="shared" si="16"/>
        <v>284.75929263852919</v>
      </c>
      <c r="M26" s="27">
        <f t="shared" si="16"/>
        <v>287.2345457360999</v>
      </c>
      <c r="N26" s="27">
        <f t="shared" si="16"/>
        <v>282.04062548088933</v>
      </c>
      <c r="O26" s="27">
        <f t="shared" si="16"/>
        <v>327.10941662581536</v>
      </c>
      <c r="P26" s="27">
        <f t="shared" si="16"/>
        <v>249.2025353023003</v>
      </c>
      <c r="Q26" s="27">
        <f t="shared" si="16"/>
        <v>263.56283643684617</v>
      </c>
      <c r="R26" s="27">
        <f t="shared" si="16"/>
        <v>253.78137099715775</v>
      </c>
      <c r="S26" s="27">
        <f t="shared" si="16"/>
        <v>256.18801406133645</v>
      </c>
      <c r="T26" s="27">
        <f t="shared" si="16"/>
        <v>263.04385164620072</v>
      </c>
      <c r="U26" s="27">
        <f t="shared" si="16"/>
        <v>242.48501099280537</v>
      </c>
      <c r="V26" s="27">
        <f t="shared" si="16"/>
        <v>233.07590816358424</v>
      </c>
      <c r="W26" s="27">
        <f t="shared" si="16"/>
        <v>187.99740014939408</v>
      </c>
      <c r="X26" s="27">
        <f t="shared" si="16"/>
        <v>194.6763580347403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210.70540497327906</v>
      </c>
      <c r="D33" s="19">
        <f t="shared" ref="D33:X33" si="20">SUM(D34:D50)</f>
        <v>244.38684857709174</v>
      </c>
      <c r="E33" s="19">
        <f t="shared" si="20"/>
        <v>254.77631357334621</v>
      </c>
      <c r="F33" s="19">
        <f t="shared" si="20"/>
        <v>353.55504589514146</v>
      </c>
      <c r="G33" s="19">
        <f t="shared" si="20"/>
        <v>322.28678370398501</v>
      </c>
      <c r="H33" s="19">
        <f t="shared" si="20"/>
        <v>287.4691248859412</v>
      </c>
      <c r="I33" s="19">
        <f t="shared" si="20"/>
        <v>319.74581229171065</v>
      </c>
      <c r="J33" s="19">
        <f t="shared" si="20"/>
        <v>305.17319353907789</v>
      </c>
      <c r="K33" s="19">
        <f t="shared" si="20"/>
        <v>300.59471246180505</v>
      </c>
      <c r="L33" s="19">
        <f t="shared" si="20"/>
        <v>284.75929263852919</v>
      </c>
      <c r="M33" s="19">
        <f t="shared" si="20"/>
        <v>287.2345457360999</v>
      </c>
      <c r="N33" s="19">
        <f t="shared" si="20"/>
        <v>282.04062548088933</v>
      </c>
      <c r="O33" s="19">
        <f t="shared" si="20"/>
        <v>327.10941662581536</v>
      </c>
      <c r="P33" s="19">
        <f t="shared" si="20"/>
        <v>249.2025353023003</v>
      </c>
      <c r="Q33" s="19">
        <f t="shared" si="20"/>
        <v>263.56283643684617</v>
      </c>
      <c r="R33" s="19">
        <f t="shared" si="20"/>
        <v>253.78137099715775</v>
      </c>
      <c r="S33" s="19">
        <f t="shared" si="20"/>
        <v>256.18801406133645</v>
      </c>
      <c r="T33" s="19">
        <f t="shared" si="20"/>
        <v>263.04385164620072</v>
      </c>
      <c r="U33" s="19">
        <f t="shared" si="20"/>
        <v>242.48501099280537</v>
      </c>
      <c r="V33" s="19">
        <f t="shared" si="20"/>
        <v>233.07590816358424</v>
      </c>
      <c r="W33" s="19">
        <f t="shared" si="20"/>
        <v>187.99740014939408</v>
      </c>
      <c r="X33" s="19">
        <f t="shared" si="20"/>
        <v>194.6763580347403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142.49574557319858</v>
      </c>
      <c r="D36" s="8">
        <v>175.58619565624321</v>
      </c>
      <c r="E36" s="8">
        <v>172.13591562871889</v>
      </c>
      <c r="F36" s="8">
        <v>265.592798531531</v>
      </c>
      <c r="G36" s="8">
        <v>228.90802916377726</v>
      </c>
      <c r="H36" s="8">
        <v>195.64284754119916</v>
      </c>
      <c r="I36" s="8">
        <v>218.86544150542895</v>
      </c>
      <c r="J36" s="8">
        <v>193.62277115401653</v>
      </c>
      <c r="K36" s="8">
        <v>180.80268113577</v>
      </c>
      <c r="L36" s="8">
        <v>161.73543448341655</v>
      </c>
      <c r="M36" s="8">
        <v>155.61622122325039</v>
      </c>
      <c r="N36" s="8">
        <v>151.48911886440689</v>
      </c>
      <c r="O36" s="8">
        <v>196.85664733786996</v>
      </c>
      <c r="P36" s="8">
        <v>118.27581255480986</v>
      </c>
      <c r="Q36" s="8">
        <v>133.69202597605408</v>
      </c>
      <c r="R36" s="8">
        <v>121.08429128060253</v>
      </c>
      <c r="S36" s="8">
        <v>126.54650821607258</v>
      </c>
      <c r="T36" s="8">
        <v>126.43273109287124</v>
      </c>
      <c r="U36" s="8">
        <v>114.4112708600324</v>
      </c>
      <c r="V36" s="8">
        <v>125.89116178482016</v>
      </c>
      <c r="W36" s="8">
        <v>82.450698624372521</v>
      </c>
      <c r="X36" s="8">
        <v>76.45718561993182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9.16320121037624E-3</v>
      </c>
      <c r="W41" s="8">
        <v>4.2854242593933285E-2</v>
      </c>
      <c r="X41" s="8">
        <v>0.14225487384054636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64.021419313945259</v>
      </c>
      <c r="D43" s="8">
        <v>57.421475148235324</v>
      </c>
      <c r="E43" s="8">
        <v>81.123101669566665</v>
      </c>
      <c r="F43" s="8">
        <v>79.842042576816922</v>
      </c>
      <c r="G43" s="8">
        <v>81.993372096344302</v>
      </c>
      <c r="H43" s="8">
        <v>91.826277344742039</v>
      </c>
      <c r="I43" s="8">
        <v>100.88037078628167</v>
      </c>
      <c r="J43" s="8">
        <v>111.55042238506134</v>
      </c>
      <c r="K43" s="8">
        <v>119.79203132603504</v>
      </c>
      <c r="L43" s="8">
        <v>123.02385815511265</v>
      </c>
      <c r="M43" s="8">
        <v>130.93560081462849</v>
      </c>
      <c r="N43" s="8">
        <v>130.33906313003797</v>
      </c>
      <c r="O43" s="8">
        <v>130.25276928794543</v>
      </c>
      <c r="P43" s="8">
        <v>130.92672274749043</v>
      </c>
      <c r="Q43" s="8">
        <v>129.87081046079209</v>
      </c>
      <c r="R43" s="8">
        <v>132.69707971655524</v>
      </c>
      <c r="S43" s="8">
        <v>129.64150584526385</v>
      </c>
      <c r="T43" s="8">
        <v>136.61112055332947</v>
      </c>
      <c r="U43" s="8">
        <v>128.07374013277297</v>
      </c>
      <c r="V43" s="8">
        <v>107.17558317755373</v>
      </c>
      <c r="W43" s="8">
        <v>105.50384728242764</v>
      </c>
      <c r="X43" s="8">
        <v>118.07691754096793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0.39918531353611281</v>
      </c>
      <c r="N44" s="8">
        <v>0.21244348644446528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4.1882400861352194</v>
      </c>
      <c r="D50" s="8">
        <v>11.379177772613211</v>
      </c>
      <c r="E50" s="8">
        <v>1.5172962750606684</v>
      </c>
      <c r="F50" s="8">
        <v>8.1202047867935452</v>
      </c>
      <c r="G50" s="8">
        <v>11.385382443863394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0.28353838468488091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77.56563402864451</v>
      </c>
      <c r="D51" s="27">
        <v>102.80685123447884</v>
      </c>
      <c r="E51" s="27">
        <v>134.80865817293125</v>
      </c>
      <c r="F51" s="27">
        <v>187.04047601706412</v>
      </c>
      <c r="G51" s="27">
        <v>200.83182445217014</v>
      </c>
      <c r="H51" s="27">
        <v>217.61993152973</v>
      </c>
      <c r="I51" s="27">
        <v>233.45972536673492</v>
      </c>
      <c r="J51" s="27">
        <v>256.72467954977736</v>
      </c>
      <c r="K51" s="27">
        <v>284.0327109059541</v>
      </c>
      <c r="L51" s="27">
        <v>294.75881979790336</v>
      </c>
      <c r="M51" s="27">
        <v>330.1931214675804</v>
      </c>
      <c r="N51" s="27">
        <v>334.27147380159766</v>
      </c>
      <c r="O51" s="27">
        <v>333.59224064765988</v>
      </c>
      <c r="P51" s="27">
        <v>340.07077879875357</v>
      </c>
      <c r="Q51" s="27">
        <v>344.22576223452779</v>
      </c>
      <c r="R51" s="27">
        <v>348.15402830367134</v>
      </c>
      <c r="S51" s="27">
        <v>345.66431200428309</v>
      </c>
      <c r="T51" s="27">
        <v>266.80947812415866</v>
      </c>
      <c r="U51" s="27">
        <v>241.25311101407587</v>
      </c>
      <c r="V51" s="27">
        <v>201.46302800111584</v>
      </c>
      <c r="W51" s="27">
        <v>163.85729883739035</v>
      </c>
      <c r="X51" s="27">
        <v>219.45690856350879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0.10273654767584132</v>
      </c>
      <c r="D52" s="27">
        <f t="shared" ref="D52:X52" si="22">SUM(D53:D54)</f>
        <v>0.57745585868870375</v>
      </c>
      <c r="E52" s="27">
        <f t="shared" si="22"/>
        <v>0.76523583499270009</v>
      </c>
      <c r="F52" s="27">
        <f t="shared" si="22"/>
        <v>0.5414635762773703</v>
      </c>
      <c r="G52" s="27">
        <f t="shared" si="22"/>
        <v>1.4885577196501815E-2</v>
      </c>
      <c r="H52" s="27">
        <f t="shared" si="22"/>
        <v>0.1591582505330322</v>
      </c>
      <c r="I52" s="27">
        <f t="shared" si="22"/>
        <v>0</v>
      </c>
      <c r="J52" s="27">
        <f t="shared" si="22"/>
        <v>0</v>
      </c>
      <c r="K52" s="27">
        <f t="shared" si="22"/>
        <v>0.49158343297237839</v>
      </c>
      <c r="L52" s="27">
        <f t="shared" si="22"/>
        <v>1.1736116631046996</v>
      </c>
      <c r="M52" s="27">
        <f t="shared" si="22"/>
        <v>0.22595916189001011</v>
      </c>
      <c r="N52" s="27">
        <f t="shared" si="22"/>
        <v>0.39018521364038322</v>
      </c>
      <c r="O52" s="27">
        <f t="shared" si="22"/>
        <v>0.37259430511375746</v>
      </c>
      <c r="P52" s="27">
        <f t="shared" si="22"/>
        <v>3.9693058785248585</v>
      </c>
      <c r="Q52" s="27">
        <f t="shared" si="22"/>
        <v>2.4469669318133489</v>
      </c>
      <c r="R52" s="27">
        <f t="shared" si="22"/>
        <v>2.1762254783005375</v>
      </c>
      <c r="S52" s="27">
        <f t="shared" si="22"/>
        <v>3.7043128279649062</v>
      </c>
      <c r="T52" s="27">
        <f t="shared" si="22"/>
        <v>2.7174332730184205</v>
      </c>
      <c r="U52" s="27">
        <f t="shared" si="22"/>
        <v>2.2829901069884295</v>
      </c>
      <c r="V52" s="27">
        <f t="shared" si="22"/>
        <v>2.2004695072463383</v>
      </c>
      <c r="W52" s="27">
        <f t="shared" si="22"/>
        <v>6.9806603443119393</v>
      </c>
      <c r="X52" s="27">
        <f t="shared" si="22"/>
        <v>9.0359673383136911</v>
      </c>
    </row>
    <row r="53" spans="1:24" ht="11.25" customHeight="1" x14ac:dyDescent="0.2">
      <c r="A53" s="29" t="s">
        <v>116</v>
      </c>
      <c r="B53" s="7" t="s">
        <v>117</v>
      </c>
      <c r="C53" s="8">
        <v>1.7158284000000013E-2</v>
      </c>
      <c r="D53" s="8">
        <v>0.57745585868870375</v>
      </c>
      <c r="E53" s="8">
        <v>0.6970873989816363</v>
      </c>
      <c r="F53" s="8">
        <v>0.45763082815691708</v>
      </c>
      <c r="G53" s="8">
        <v>1.4885577196501815E-2</v>
      </c>
      <c r="H53" s="8">
        <v>0.1591582505330322</v>
      </c>
      <c r="I53" s="8">
        <v>0</v>
      </c>
      <c r="J53" s="8">
        <v>0</v>
      </c>
      <c r="K53" s="8">
        <v>0</v>
      </c>
      <c r="L53" s="8">
        <v>0.90423924258007471</v>
      </c>
      <c r="M53" s="8">
        <v>0.18627196740854723</v>
      </c>
      <c r="N53" s="8">
        <v>0.10151030154349107</v>
      </c>
      <c r="O53" s="8">
        <v>9.7101582918432308E-2</v>
      </c>
      <c r="P53" s="8">
        <v>3.6807572160462048</v>
      </c>
      <c r="Q53" s="8">
        <v>0.88078396887492516</v>
      </c>
      <c r="R53" s="8">
        <v>1.652337222425053</v>
      </c>
      <c r="S53" s="8">
        <v>1.3379282917164865</v>
      </c>
      <c r="T53" s="8">
        <v>1.3987469523547842</v>
      </c>
      <c r="U53" s="8">
        <v>1.3577809082321466</v>
      </c>
      <c r="V53" s="8">
        <v>1.6076461563531854</v>
      </c>
      <c r="W53" s="8">
        <v>2.2415272044784018</v>
      </c>
      <c r="X53" s="8">
        <v>2.141533890264987</v>
      </c>
    </row>
    <row r="54" spans="1:24" ht="11.25" customHeight="1" x14ac:dyDescent="0.2">
      <c r="A54" s="43" t="s">
        <v>118</v>
      </c>
      <c r="B54" s="44" t="s">
        <v>119</v>
      </c>
      <c r="C54" s="45">
        <v>8.5578263675841315E-2</v>
      </c>
      <c r="D54" s="45">
        <v>0</v>
      </c>
      <c r="E54" s="45">
        <v>6.8148436011063754E-2</v>
      </c>
      <c r="F54" s="45">
        <v>8.3832748120453243E-2</v>
      </c>
      <c r="G54" s="45">
        <v>0</v>
      </c>
      <c r="H54" s="45">
        <v>0</v>
      </c>
      <c r="I54" s="45">
        <v>0</v>
      </c>
      <c r="J54" s="45">
        <v>0</v>
      </c>
      <c r="K54" s="45">
        <v>0.49158343297237839</v>
      </c>
      <c r="L54" s="45">
        <v>0.26937242052462484</v>
      </c>
      <c r="M54" s="45">
        <v>3.9687194481462879E-2</v>
      </c>
      <c r="N54" s="45">
        <v>0.28867491209689217</v>
      </c>
      <c r="O54" s="45">
        <v>0.27549272219532517</v>
      </c>
      <c r="P54" s="45">
        <v>0.28854866247865396</v>
      </c>
      <c r="Q54" s="45">
        <v>1.5661829629384236</v>
      </c>
      <c r="R54" s="45">
        <v>0.52388825587548438</v>
      </c>
      <c r="S54" s="45">
        <v>2.3663845362484199</v>
      </c>
      <c r="T54" s="45">
        <v>1.3186863206636363</v>
      </c>
      <c r="U54" s="45">
        <v>0.92520919875628294</v>
      </c>
      <c r="V54" s="45">
        <v>0.59282335089315308</v>
      </c>
      <c r="W54" s="45">
        <v>4.7391331398335375</v>
      </c>
      <c r="X54" s="45">
        <v>6.8944334480487042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29.991175398361268</v>
      </c>
      <c r="D61" s="49">
        <f t="shared" si="23"/>
        <v>30.229867668012893</v>
      </c>
      <c r="E61" s="49">
        <f t="shared" si="23"/>
        <v>35.626782915683378</v>
      </c>
      <c r="F61" s="49">
        <f t="shared" si="23"/>
        <v>36.335195397861156</v>
      </c>
      <c r="G61" s="49">
        <f t="shared" si="23"/>
        <v>38.901655727501726</v>
      </c>
      <c r="H61" s="49">
        <f t="shared" si="23"/>
        <v>40.078144169637852</v>
      </c>
      <c r="I61" s="49">
        <f t="shared" si="23"/>
        <v>46.333159048726777</v>
      </c>
      <c r="J61" s="49">
        <f t="shared" si="23"/>
        <v>54.859925394013018</v>
      </c>
      <c r="K61" s="49">
        <f t="shared" si="23"/>
        <v>60.807248937451654</v>
      </c>
      <c r="L61" s="49">
        <f t="shared" si="23"/>
        <v>61.029433726525404</v>
      </c>
      <c r="M61" s="49">
        <f t="shared" si="23"/>
        <v>62.83106533508672</v>
      </c>
      <c r="N61" s="49">
        <f t="shared" si="23"/>
        <v>64.656307897842538</v>
      </c>
      <c r="O61" s="49">
        <f t="shared" si="23"/>
        <v>66.891710233575111</v>
      </c>
      <c r="P61" s="49">
        <f t="shared" si="23"/>
        <v>64.411962609329365</v>
      </c>
      <c r="Q61" s="49">
        <f t="shared" si="23"/>
        <v>67.772861318274821</v>
      </c>
      <c r="R61" s="49">
        <f t="shared" si="23"/>
        <v>73.997793983592402</v>
      </c>
      <c r="S61" s="49">
        <f t="shared" si="23"/>
        <v>82.118423600323538</v>
      </c>
      <c r="T61" s="49">
        <f t="shared" si="23"/>
        <v>84.685463213192847</v>
      </c>
      <c r="U61" s="49">
        <f t="shared" si="23"/>
        <v>76.459464371065508</v>
      </c>
      <c r="V61" s="49">
        <f t="shared" si="23"/>
        <v>77.235685291521989</v>
      </c>
      <c r="W61" s="49">
        <f t="shared" si="23"/>
        <v>86.218878284803537</v>
      </c>
      <c r="X61" s="49">
        <f t="shared" si="23"/>
        <v>98.804768041029533</v>
      </c>
    </row>
    <row r="62" spans="1:24" ht="11.25" customHeight="1" x14ac:dyDescent="0.2">
      <c r="A62" s="50" t="s">
        <v>92</v>
      </c>
      <c r="B62" s="51" t="s">
        <v>93</v>
      </c>
      <c r="C62" s="52">
        <v>28.607040000000016</v>
      </c>
      <c r="D62" s="52">
        <v>28.507860086055491</v>
      </c>
      <c r="E62" s="52">
        <v>34.104765250634095</v>
      </c>
      <c r="F62" s="52">
        <v>34.360245620528602</v>
      </c>
      <c r="G62" s="52">
        <v>35.111024392521003</v>
      </c>
      <c r="H62" s="52">
        <v>34.966485901547578</v>
      </c>
      <c r="I62" s="52">
        <v>40.453067258860294</v>
      </c>
      <c r="J62" s="52">
        <v>49.141364057831147</v>
      </c>
      <c r="K62" s="52">
        <v>53.766480126249959</v>
      </c>
      <c r="L62" s="52">
        <v>54.685581581752139</v>
      </c>
      <c r="M62" s="52">
        <v>55.782312048923458</v>
      </c>
      <c r="N62" s="52">
        <v>56.49785831488083</v>
      </c>
      <c r="O62" s="52">
        <v>57.740070242228612</v>
      </c>
      <c r="P62" s="52">
        <v>55.226894448436113</v>
      </c>
      <c r="Q62" s="52">
        <v>57.249541084323944</v>
      </c>
      <c r="R62" s="52">
        <v>62.859075061054298</v>
      </c>
      <c r="S62" s="52">
        <v>69.694073490784845</v>
      </c>
      <c r="T62" s="52">
        <v>73.486130105747193</v>
      </c>
      <c r="U62" s="52">
        <v>65.392685543334665</v>
      </c>
      <c r="V62" s="52">
        <v>67.130418440848658</v>
      </c>
      <c r="W62" s="52">
        <v>76.650831997005255</v>
      </c>
      <c r="X62" s="52">
        <v>90.240506682432482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1.3271329983612499</v>
      </c>
      <c r="D64" s="52">
        <v>1.7220075819574012</v>
      </c>
      <c r="E64" s="52">
        <v>1.4690280753597496</v>
      </c>
      <c r="F64" s="52">
        <v>1.9002774404001799</v>
      </c>
      <c r="G64" s="52">
        <v>3.7230257867886314</v>
      </c>
      <c r="H64" s="52">
        <v>4.9598895669527252</v>
      </c>
      <c r="I64" s="52">
        <v>5.6592717564220365</v>
      </c>
      <c r="J64" s="52">
        <v>5.4864416106059073</v>
      </c>
      <c r="K64" s="52">
        <v>6.9642731927992267</v>
      </c>
      <c r="L64" s="52">
        <v>6.3438521447732663</v>
      </c>
      <c r="M64" s="52">
        <v>7.0487532861632634</v>
      </c>
      <c r="N64" s="52">
        <v>8.1584495829617101</v>
      </c>
      <c r="O64" s="52">
        <v>9.1516399913465047</v>
      </c>
      <c r="P64" s="52">
        <v>9.1850681608932465</v>
      </c>
      <c r="Q64" s="52">
        <v>10.523320233950873</v>
      </c>
      <c r="R64" s="52">
        <v>11.138718922538105</v>
      </c>
      <c r="S64" s="52">
        <v>11.217928977339289</v>
      </c>
      <c r="T64" s="52">
        <v>10.684317731648706</v>
      </c>
      <c r="U64" s="52">
        <v>10.705298446778539</v>
      </c>
      <c r="V64" s="52">
        <v>9.7125045514637129</v>
      </c>
      <c r="W64" s="52">
        <v>9.1291467098342434</v>
      </c>
      <c r="X64" s="52">
        <v>8.0781144505799993</v>
      </c>
    </row>
    <row r="65" spans="1:24" ht="11.25" customHeight="1" x14ac:dyDescent="0.2">
      <c r="A65" s="50" t="s">
        <v>98</v>
      </c>
      <c r="B65" s="51" t="s">
        <v>99</v>
      </c>
      <c r="C65" s="52">
        <v>5.7002400000000029E-2</v>
      </c>
      <c r="D65" s="52">
        <v>0</v>
      </c>
      <c r="E65" s="52">
        <v>5.2989589689528258E-2</v>
      </c>
      <c r="F65" s="52">
        <v>7.4672336932376737E-2</v>
      </c>
      <c r="G65" s="52">
        <v>6.7605548192091414E-2</v>
      </c>
      <c r="H65" s="52">
        <v>0.1517687011375517</v>
      </c>
      <c r="I65" s="52">
        <v>0.22082003344444892</v>
      </c>
      <c r="J65" s="52">
        <v>0.23211972557596311</v>
      </c>
      <c r="K65" s="52">
        <v>7.6495618402469934E-2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1.0566092967639975</v>
      </c>
      <c r="T65" s="52">
        <v>0.32845874847150569</v>
      </c>
      <c r="U65" s="52">
        <v>0.14961166129088568</v>
      </c>
      <c r="V65" s="52">
        <v>1.8781923868467502E-2</v>
      </c>
      <c r="W65" s="52">
        <v>9.6881819112946327E-2</v>
      </c>
      <c r="X65" s="52">
        <v>9.8868700404865922E-2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0.14981183543540996</v>
      </c>
      <c r="T72" s="55">
        <v>0.18655662732544659</v>
      </c>
      <c r="U72" s="55">
        <v>0.21186871966141368</v>
      </c>
      <c r="V72" s="55">
        <v>0.37398037534115358</v>
      </c>
      <c r="W72" s="55">
        <v>0.34201775885109076</v>
      </c>
      <c r="X72" s="55">
        <v>0.38727820761218745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210.09879300454853</v>
      </c>
      <c r="D2" s="21">
        <f t="shared" ref="D2:X2" si="0">SUM(D3,D17,D22,D25,D26,D51,D52)</f>
        <v>281.3572296588045</v>
      </c>
      <c r="E2" s="21">
        <f t="shared" si="0"/>
        <v>330.32022904572455</v>
      </c>
      <c r="F2" s="21">
        <f t="shared" si="0"/>
        <v>414.13458742539683</v>
      </c>
      <c r="G2" s="21">
        <f t="shared" si="0"/>
        <v>427.07305608174539</v>
      </c>
      <c r="H2" s="21">
        <f t="shared" si="0"/>
        <v>465.4340070848159</v>
      </c>
      <c r="I2" s="21">
        <f t="shared" si="0"/>
        <v>508.56555717619096</v>
      </c>
      <c r="J2" s="21">
        <f t="shared" si="0"/>
        <v>529.74380410778281</v>
      </c>
      <c r="K2" s="21">
        <f t="shared" si="0"/>
        <v>522.12031199350452</v>
      </c>
      <c r="L2" s="21">
        <f t="shared" si="0"/>
        <v>503.20309307322077</v>
      </c>
      <c r="M2" s="21">
        <f t="shared" si="0"/>
        <v>488.57230028930053</v>
      </c>
      <c r="N2" s="21">
        <f t="shared" si="0"/>
        <v>552.39900432435411</v>
      </c>
      <c r="O2" s="21">
        <f t="shared" si="0"/>
        <v>605.85290987608118</v>
      </c>
      <c r="P2" s="21">
        <f t="shared" si="0"/>
        <v>621.58992747022114</v>
      </c>
      <c r="Q2" s="21">
        <f t="shared" si="0"/>
        <v>613.00416949032092</v>
      </c>
      <c r="R2" s="21">
        <f t="shared" si="0"/>
        <v>642.7282518123975</v>
      </c>
      <c r="S2" s="21">
        <f t="shared" si="0"/>
        <v>625.08818588294207</v>
      </c>
      <c r="T2" s="21">
        <f t="shared" si="0"/>
        <v>593.30811799032017</v>
      </c>
      <c r="U2" s="21">
        <f t="shared" si="0"/>
        <v>571.48623327898713</v>
      </c>
      <c r="V2" s="21">
        <f t="shared" si="0"/>
        <v>595.7897825324103</v>
      </c>
      <c r="W2" s="21">
        <f t="shared" si="0"/>
        <v>479.05538883843923</v>
      </c>
      <c r="X2" s="21">
        <f t="shared" si="0"/>
        <v>644.940319438963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2.2533278120109551E-2</v>
      </c>
      <c r="D17" s="27">
        <f t="shared" si="9"/>
        <v>1.3970438619494437E-2</v>
      </c>
      <c r="E17" s="27">
        <f t="shared" si="9"/>
        <v>9.9685619839953252E-3</v>
      </c>
      <c r="F17" s="27">
        <f t="shared" si="9"/>
        <v>1.3662701413323059E-2</v>
      </c>
      <c r="G17" s="27">
        <f t="shared" si="9"/>
        <v>1.0156984244579672E-2</v>
      </c>
      <c r="H17" s="27">
        <f t="shared" si="9"/>
        <v>1.1326499625093469E-2</v>
      </c>
      <c r="I17" s="27">
        <f t="shared" si="9"/>
        <v>1.7367305827941118E-2</v>
      </c>
      <c r="J17" s="27">
        <f t="shared" si="9"/>
        <v>7.0296771516930631E-2</v>
      </c>
      <c r="K17" s="27">
        <f t="shared" si="9"/>
        <v>8.677390847912933E-2</v>
      </c>
      <c r="L17" s="27">
        <f t="shared" si="9"/>
        <v>8.429260374356673E-2</v>
      </c>
      <c r="M17" s="27">
        <f t="shared" si="9"/>
        <v>7.3306111371707436E-2</v>
      </c>
      <c r="N17" s="27">
        <f t="shared" si="9"/>
        <v>9.4552987423524082E-2</v>
      </c>
      <c r="O17" s="27">
        <f t="shared" si="9"/>
        <v>8.1917251997925405E-2</v>
      </c>
      <c r="P17" s="27">
        <f t="shared" si="9"/>
        <v>5.7340081855528337E-2</v>
      </c>
      <c r="Q17" s="27">
        <f t="shared" si="9"/>
        <v>1.7683951750835515E-2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3.9722880475127353</v>
      </c>
      <c r="X17" s="27">
        <f t="shared" si="9"/>
        <v>2.6340110626809738</v>
      </c>
    </row>
    <row r="18" spans="1:24" ht="11.25" customHeight="1" x14ac:dyDescent="0.2">
      <c r="A18" s="29" t="s">
        <v>26</v>
      </c>
      <c r="B18" s="7" t="s">
        <v>27</v>
      </c>
      <c r="C18" s="8">
        <v>2.2533278120109551E-2</v>
      </c>
      <c r="D18" s="8">
        <v>1.3970438619494437E-2</v>
      </c>
      <c r="E18" s="8">
        <v>9.9685619839953252E-3</v>
      </c>
      <c r="F18" s="8">
        <v>1.3662701413323059E-2</v>
      </c>
      <c r="G18" s="8">
        <v>1.0156984244579672E-2</v>
      </c>
      <c r="H18" s="8">
        <v>1.1326499625093469E-2</v>
      </c>
      <c r="I18" s="8">
        <v>1.302547937095584E-2</v>
      </c>
      <c r="J18" s="8">
        <v>6.5903223297122462E-2</v>
      </c>
      <c r="K18" s="8">
        <v>8.2641817599170789E-2</v>
      </c>
      <c r="L18" s="8">
        <v>7.6264736720369902E-2</v>
      </c>
      <c r="M18" s="8">
        <v>6.9640805803122069E-2</v>
      </c>
      <c r="N18" s="8">
        <v>9.0050464212880085E-2</v>
      </c>
      <c r="O18" s="8">
        <v>7.7098590115694504E-2</v>
      </c>
      <c r="P18" s="8">
        <v>5.7340081855528337E-2</v>
      </c>
      <c r="Q18" s="8">
        <v>1.1789301167223678E-2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4.3418264569852795E-3</v>
      </c>
      <c r="J19" s="8">
        <v>4.3935482198081627E-3</v>
      </c>
      <c r="K19" s="8">
        <v>4.1320908799585389E-3</v>
      </c>
      <c r="L19" s="8">
        <v>8.0278670231968292E-3</v>
      </c>
      <c r="M19" s="8">
        <v>3.6653055685853704E-3</v>
      </c>
      <c r="N19" s="8">
        <v>4.5025232106440027E-3</v>
      </c>
      <c r="O19" s="8">
        <v>4.8186618822309065E-3</v>
      </c>
      <c r="P19" s="8">
        <v>0</v>
      </c>
      <c r="Q19" s="8">
        <v>5.8946505836118381E-3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3.9722880475127353</v>
      </c>
      <c r="X19" s="8">
        <v>2.6340110626809738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6.7356534668014332</v>
      </c>
      <c r="D26" s="27">
        <f t="shared" si="11"/>
        <v>36.322509103756829</v>
      </c>
      <c r="E26" s="27">
        <f t="shared" si="11"/>
        <v>45.742099611281205</v>
      </c>
      <c r="F26" s="27">
        <f t="shared" si="11"/>
        <v>92.562877188469045</v>
      </c>
      <c r="G26" s="27">
        <f t="shared" si="11"/>
        <v>96.416666076222697</v>
      </c>
      <c r="H26" s="27">
        <f t="shared" si="11"/>
        <v>102.82017769880083</v>
      </c>
      <c r="I26" s="27">
        <f t="shared" si="11"/>
        <v>121.38230277457103</v>
      </c>
      <c r="J26" s="27">
        <f t="shared" si="11"/>
        <v>125.7326136059834</v>
      </c>
      <c r="K26" s="27">
        <f t="shared" si="11"/>
        <v>108.70637838423002</v>
      </c>
      <c r="L26" s="27">
        <f t="shared" si="11"/>
        <v>76.277815996583485</v>
      </c>
      <c r="M26" s="27">
        <f t="shared" si="11"/>
        <v>59.176279736749535</v>
      </c>
      <c r="N26" s="27">
        <f t="shared" si="11"/>
        <v>57.498081135593146</v>
      </c>
      <c r="O26" s="27">
        <f t="shared" si="11"/>
        <v>58.572051702130253</v>
      </c>
      <c r="P26" s="27">
        <f t="shared" si="11"/>
        <v>61.68533696519011</v>
      </c>
      <c r="Q26" s="27">
        <f t="shared" si="11"/>
        <v>54.977074983946117</v>
      </c>
      <c r="R26" s="27">
        <f t="shared" si="11"/>
        <v>67.584809679397509</v>
      </c>
      <c r="S26" s="27">
        <f t="shared" si="11"/>
        <v>76.635390823927381</v>
      </c>
      <c r="T26" s="27">
        <f t="shared" si="11"/>
        <v>81.001603147128819</v>
      </c>
      <c r="U26" s="27">
        <f t="shared" si="11"/>
        <v>78.597040419967698</v>
      </c>
      <c r="V26" s="27">
        <f t="shared" si="11"/>
        <v>92.082487815179775</v>
      </c>
      <c r="W26" s="27">
        <f t="shared" si="11"/>
        <v>62.67932661562741</v>
      </c>
      <c r="X26" s="27">
        <f t="shared" si="11"/>
        <v>59.965115340068195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6.7356534668014332</v>
      </c>
      <c r="D33" s="19">
        <f t="shared" si="13"/>
        <v>36.322509103756829</v>
      </c>
      <c r="E33" s="19">
        <f t="shared" si="13"/>
        <v>45.742099611281205</v>
      </c>
      <c r="F33" s="19">
        <f t="shared" si="13"/>
        <v>92.562877188469045</v>
      </c>
      <c r="G33" s="19">
        <f t="shared" si="13"/>
        <v>96.416666076222697</v>
      </c>
      <c r="H33" s="19">
        <f t="shared" si="13"/>
        <v>102.82017769880083</v>
      </c>
      <c r="I33" s="19">
        <f t="shared" si="13"/>
        <v>121.38230277457103</v>
      </c>
      <c r="J33" s="19">
        <f t="shared" si="13"/>
        <v>125.7326136059834</v>
      </c>
      <c r="K33" s="19">
        <f t="shared" si="13"/>
        <v>108.70637838423002</v>
      </c>
      <c r="L33" s="19">
        <f t="shared" si="13"/>
        <v>76.277815996583485</v>
      </c>
      <c r="M33" s="19">
        <f t="shared" si="13"/>
        <v>59.176279736749535</v>
      </c>
      <c r="N33" s="19">
        <f t="shared" si="13"/>
        <v>57.498081135593146</v>
      </c>
      <c r="O33" s="19">
        <f t="shared" si="13"/>
        <v>58.572051702130253</v>
      </c>
      <c r="P33" s="19">
        <f t="shared" si="13"/>
        <v>61.68533696519011</v>
      </c>
      <c r="Q33" s="19">
        <f t="shared" si="13"/>
        <v>54.977074983946117</v>
      </c>
      <c r="R33" s="19">
        <f t="shared" si="13"/>
        <v>67.584809679397509</v>
      </c>
      <c r="S33" s="19">
        <f t="shared" si="13"/>
        <v>76.635390823927381</v>
      </c>
      <c r="T33" s="19">
        <f t="shared" si="13"/>
        <v>81.001603147128819</v>
      </c>
      <c r="U33" s="19">
        <f t="shared" si="13"/>
        <v>78.597040419967698</v>
      </c>
      <c r="V33" s="19">
        <f t="shared" si="13"/>
        <v>92.082487815179775</v>
      </c>
      <c r="W33" s="19">
        <f t="shared" si="13"/>
        <v>62.67932661562741</v>
      </c>
      <c r="X33" s="19">
        <f t="shared" si="13"/>
        <v>59.965115340068195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6.7356534668014332</v>
      </c>
      <c r="D36" s="8">
        <v>36.322509103756829</v>
      </c>
      <c r="E36" s="8">
        <v>45.742099611281205</v>
      </c>
      <c r="F36" s="8">
        <v>92.562877188469045</v>
      </c>
      <c r="G36" s="8">
        <v>96.416666076222697</v>
      </c>
      <c r="H36" s="8">
        <v>102.82017769880083</v>
      </c>
      <c r="I36" s="8">
        <v>121.38230277457103</v>
      </c>
      <c r="J36" s="8">
        <v>125.7326136059834</v>
      </c>
      <c r="K36" s="8">
        <v>108.70637838423002</v>
      </c>
      <c r="L36" s="8">
        <v>76.277815996583485</v>
      </c>
      <c r="M36" s="8">
        <v>59.176279736749535</v>
      </c>
      <c r="N36" s="8">
        <v>57.498081135593146</v>
      </c>
      <c r="O36" s="8">
        <v>58.572051702130253</v>
      </c>
      <c r="P36" s="8">
        <v>61.68533696519011</v>
      </c>
      <c r="Q36" s="8">
        <v>54.977074983946117</v>
      </c>
      <c r="R36" s="8">
        <v>67.584809679397509</v>
      </c>
      <c r="S36" s="8">
        <v>76.635390823927381</v>
      </c>
      <c r="T36" s="8">
        <v>81.001603147128819</v>
      </c>
      <c r="U36" s="8">
        <v>78.597040419967698</v>
      </c>
      <c r="V36" s="8">
        <v>92.082487815179775</v>
      </c>
      <c r="W36" s="8">
        <v>62.67932661562741</v>
      </c>
      <c r="X36" s="8">
        <v>59.965115340068195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203.34060625962698</v>
      </c>
      <c r="D51" s="27">
        <v>245.02075011642819</v>
      </c>
      <c r="E51" s="27">
        <v>284.56816087245937</v>
      </c>
      <c r="F51" s="27">
        <v>321.55804753551445</v>
      </c>
      <c r="G51" s="27">
        <v>330.64623302127814</v>
      </c>
      <c r="H51" s="27">
        <v>362.60250288638997</v>
      </c>
      <c r="I51" s="27">
        <v>387.16588709579196</v>
      </c>
      <c r="J51" s="27">
        <v>403.94089373028243</v>
      </c>
      <c r="K51" s="27">
        <v>413.32715970079533</v>
      </c>
      <c r="L51" s="27">
        <v>426.84098447289369</v>
      </c>
      <c r="M51" s="27">
        <v>429.3227144411793</v>
      </c>
      <c r="N51" s="27">
        <v>494.80637020133747</v>
      </c>
      <c r="O51" s="27">
        <v>547.19894092195295</v>
      </c>
      <c r="P51" s="27">
        <v>559.84725042317552</v>
      </c>
      <c r="Q51" s="27">
        <v>558.00941055462397</v>
      </c>
      <c r="R51" s="27">
        <v>575.14344213300001</v>
      </c>
      <c r="S51" s="27">
        <v>548.45279505901465</v>
      </c>
      <c r="T51" s="27">
        <v>512.30651484319139</v>
      </c>
      <c r="U51" s="27">
        <v>492.88919285901937</v>
      </c>
      <c r="V51" s="27">
        <v>503.70729471723047</v>
      </c>
      <c r="W51" s="27">
        <v>412.40377417529908</v>
      </c>
      <c r="X51" s="27">
        <v>582.34119303621378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3.4791184505018742</v>
      </c>
      <c r="D61" s="49">
        <f t="shared" si="15"/>
        <v>4.104080461282285</v>
      </c>
      <c r="E61" s="49">
        <f t="shared" si="15"/>
        <v>3.1009775139136591</v>
      </c>
      <c r="F61" s="49">
        <f t="shared" si="15"/>
        <v>3.2669372775501238</v>
      </c>
      <c r="G61" s="49">
        <f t="shared" si="15"/>
        <v>6.1295287995350343</v>
      </c>
      <c r="H61" s="49">
        <f t="shared" si="15"/>
        <v>8.2642631048317128</v>
      </c>
      <c r="I61" s="49">
        <f t="shared" si="15"/>
        <v>9.3852460695282733</v>
      </c>
      <c r="J61" s="49">
        <f t="shared" si="15"/>
        <v>8.6325869856912334</v>
      </c>
      <c r="K61" s="49">
        <f t="shared" si="15"/>
        <v>10.134477993674469</v>
      </c>
      <c r="L61" s="49">
        <f t="shared" si="15"/>
        <v>9.1865481639601807</v>
      </c>
      <c r="M61" s="49">
        <f t="shared" si="15"/>
        <v>9.1649089502275363</v>
      </c>
      <c r="N61" s="49">
        <f t="shared" si="15"/>
        <v>12.076569916976879</v>
      </c>
      <c r="O61" s="49">
        <f t="shared" si="15"/>
        <v>15.011643260171038</v>
      </c>
      <c r="P61" s="49">
        <f t="shared" si="15"/>
        <v>15.121073245368722</v>
      </c>
      <c r="Q61" s="49">
        <f t="shared" si="15"/>
        <v>17.058896704029053</v>
      </c>
      <c r="R61" s="49">
        <f t="shared" si="15"/>
        <v>18.400939300557823</v>
      </c>
      <c r="S61" s="49">
        <f t="shared" si="15"/>
        <v>17.799073519394767</v>
      </c>
      <c r="T61" s="49">
        <f t="shared" si="15"/>
        <v>20.515184164601241</v>
      </c>
      <c r="U61" s="49">
        <f t="shared" si="15"/>
        <v>21.871327953320066</v>
      </c>
      <c r="V61" s="49">
        <f t="shared" si="15"/>
        <v>24.283658600224545</v>
      </c>
      <c r="W61" s="49">
        <f t="shared" si="15"/>
        <v>22.976666800005553</v>
      </c>
      <c r="X61" s="49">
        <f t="shared" si="15"/>
        <v>21.43572894298963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3.4791184505018742</v>
      </c>
      <c r="D64" s="52">
        <v>4.104080461282285</v>
      </c>
      <c r="E64" s="52">
        <v>3.1009775139136591</v>
      </c>
      <c r="F64" s="52">
        <v>3.2669372775501238</v>
      </c>
      <c r="G64" s="52">
        <v>6.1295287995350343</v>
      </c>
      <c r="H64" s="52">
        <v>8.2642631048317128</v>
      </c>
      <c r="I64" s="52">
        <v>9.3852460695282733</v>
      </c>
      <c r="J64" s="52">
        <v>8.6325869856912334</v>
      </c>
      <c r="K64" s="52">
        <v>10.134477993674469</v>
      </c>
      <c r="L64" s="52">
        <v>9.1865481639601807</v>
      </c>
      <c r="M64" s="52">
        <v>9.1649089502275363</v>
      </c>
      <c r="N64" s="52">
        <v>12.076569916976879</v>
      </c>
      <c r="O64" s="52">
        <v>15.011643260171038</v>
      </c>
      <c r="P64" s="52">
        <v>15.121073245368722</v>
      </c>
      <c r="Q64" s="52">
        <v>17.058896704029053</v>
      </c>
      <c r="R64" s="52">
        <v>18.400939300557823</v>
      </c>
      <c r="S64" s="52">
        <v>17.799073519394767</v>
      </c>
      <c r="T64" s="52">
        <v>20.515184164601241</v>
      </c>
      <c r="U64" s="52">
        <v>21.871327953320066</v>
      </c>
      <c r="V64" s="52">
        <v>24.283658600224545</v>
      </c>
      <c r="W64" s="52">
        <v>22.976666800005553</v>
      </c>
      <c r="X64" s="52">
        <v>21.43572894298963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26899.338694257294</v>
      </c>
      <c r="D2" s="21">
        <f t="shared" ref="D2:X2" si="0">SUM(D3,D17,D22,D25,D26,D51,D52)</f>
        <v>29419.854790404665</v>
      </c>
      <c r="E2" s="21">
        <f t="shared" si="0"/>
        <v>31218.444420984652</v>
      </c>
      <c r="F2" s="21">
        <f t="shared" si="0"/>
        <v>31267.9889749879</v>
      </c>
      <c r="G2" s="21">
        <f t="shared" si="0"/>
        <v>32026.834583056301</v>
      </c>
      <c r="H2" s="21">
        <f t="shared" si="0"/>
        <v>34721.177421731591</v>
      </c>
      <c r="I2" s="21">
        <f t="shared" si="0"/>
        <v>38233.886217251536</v>
      </c>
      <c r="J2" s="21">
        <f t="shared" si="0"/>
        <v>34893.254810562234</v>
      </c>
      <c r="K2" s="21">
        <f t="shared" si="0"/>
        <v>36363.672394136236</v>
      </c>
      <c r="L2" s="21">
        <f t="shared" si="0"/>
        <v>37104.821983733411</v>
      </c>
      <c r="M2" s="21">
        <f t="shared" si="0"/>
        <v>41631.308466035152</v>
      </c>
      <c r="N2" s="21">
        <f t="shared" si="0"/>
        <v>36528.751314264387</v>
      </c>
      <c r="O2" s="21">
        <f t="shared" si="0"/>
        <v>38279.412049550665</v>
      </c>
      <c r="P2" s="21">
        <f t="shared" si="0"/>
        <v>37231.901306213666</v>
      </c>
      <c r="Q2" s="21">
        <f t="shared" si="0"/>
        <v>34210.064985193261</v>
      </c>
      <c r="R2" s="21">
        <f t="shared" si="0"/>
        <v>33728.649585147439</v>
      </c>
      <c r="S2" s="21">
        <f t="shared" si="0"/>
        <v>35942.658066811447</v>
      </c>
      <c r="T2" s="21">
        <f t="shared" si="0"/>
        <v>36237.742389191772</v>
      </c>
      <c r="U2" s="21">
        <f t="shared" si="0"/>
        <v>34583.228627932564</v>
      </c>
      <c r="V2" s="21">
        <f t="shared" si="0"/>
        <v>30105.020625244775</v>
      </c>
      <c r="W2" s="21">
        <f t="shared" si="0"/>
        <v>31331.054531133384</v>
      </c>
      <c r="X2" s="21">
        <f t="shared" si="0"/>
        <v>31699.265087136635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17145.611360217295</v>
      </c>
      <c r="D3" s="24">
        <f t="shared" si="1"/>
        <v>18974.245539684664</v>
      </c>
      <c r="E3" s="24">
        <f t="shared" si="1"/>
        <v>20990.072087424651</v>
      </c>
      <c r="F3" s="24">
        <f t="shared" si="1"/>
        <v>20756.1106704679</v>
      </c>
      <c r="G3" s="24">
        <f t="shared" si="1"/>
        <v>21786.937312816295</v>
      </c>
      <c r="H3" s="24">
        <f t="shared" si="1"/>
        <v>24211.081492691592</v>
      </c>
      <c r="I3" s="24">
        <f t="shared" si="1"/>
        <v>27523.084168211532</v>
      </c>
      <c r="J3" s="24">
        <f t="shared" si="1"/>
        <v>24750.477441042232</v>
      </c>
      <c r="K3" s="24">
        <f t="shared" si="1"/>
        <v>26543.993239376239</v>
      </c>
      <c r="L3" s="24">
        <f t="shared" si="1"/>
        <v>27349.167494093406</v>
      </c>
      <c r="M3" s="24">
        <f t="shared" si="1"/>
        <v>31397.291377115147</v>
      </c>
      <c r="N3" s="24">
        <f t="shared" si="1"/>
        <v>27121.96924046439</v>
      </c>
      <c r="O3" s="24">
        <f t="shared" si="1"/>
        <v>28614.828665390662</v>
      </c>
      <c r="P3" s="24">
        <f t="shared" si="1"/>
        <v>27576.111414533661</v>
      </c>
      <c r="Q3" s="24">
        <f t="shared" si="1"/>
        <v>25251.51272803326</v>
      </c>
      <c r="R3" s="24">
        <f t="shared" si="1"/>
        <v>24726.507809787436</v>
      </c>
      <c r="S3" s="24">
        <f t="shared" si="1"/>
        <v>26212.569755491444</v>
      </c>
      <c r="T3" s="24">
        <f t="shared" si="1"/>
        <v>26095.822566671759</v>
      </c>
      <c r="U3" s="24">
        <f t="shared" si="1"/>
        <v>24511.889754532549</v>
      </c>
      <c r="V3" s="24">
        <f t="shared" si="1"/>
        <v>19812.803255044775</v>
      </c>
      <c r="W3" s="24">
        <f t="shared" si="1"/>
        <v>20646.734630733383</v>
      </c>
      <c r="X3" s="24">
        <f t="shared" si="1"/>
        <v>19283.593011096629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15756.066155923738</v>
      </c>
      <c r="D4" s="19">
        <f t="shared" si="2"/>
        <v>17537.165578300272</v>
      </c>
      <c r="E4" s="19">
        <f t="shared" si="2"/>
        <v>19906.903863511699</v>
      </c>
      <c r="F4" s="19">
        <f t="shared" si="2"/>
        <v>19655.049619227702</v>
      </c>
      <c r="G4" s="19">
        <f t="shared" si="2"/>
        <v>20824.740438295394</v>
      </c>
      <c r="H4" s="19">
        <f t="shared" si="2"/>
        <v>23677.64498253915</v>
      </c>
      <c r="I4" s="19">
        <f t="shared" si="2"/>
        <v>26941.264956399595</v>
      </c>
      <c r="J4" s="19">
        <f t="shared" si="2"/>
        <v>24387.715581154764</v>
      </c>
      <c r="K4" s="19">
        <f t="shared" si="2"/>
        <v>26149.111597574913</v>
      </c>
      <c r="L4" s="19">
        <f t="shared" si="2"/>
        <v>26488.930219151087</v>
      </c>
      <c r="M4" s="19">
        <f t="shared" si="2"/>
        <v>30266.633560717772</v>
      </c>
      <c r="N4" s="19">
        <f t="shared" si="2"/>
        <v>26133.929973700389</v>
      </c>
      <c r="O4" s="19">
        <f t="shared" si="2"/>
        <v>27644.598476085517</v>
      </c>
      <c r="P4" s="19">
        <f t="shared" si="2"/>
        <v>26529.193826554681</v>
      </c>
      <c r="Q4" s="19">
        <f t="shared" si="2"/>
        <v>24377.900595294988</v>
      </c>
      <c r="R4" s="19">
        <f t="shared" si="2"/>
        <v>23938.195481314964</v>
      </c>
      <c r="S4" s="19">
        <f t="shared" si="2"/>
        <v>25459.441559098384</v>
      </c>
      <c r="T4" s="19">
        <f t="shared" si="2"/>
        <v>25366.257129996244</v>
      </c>
      <c r="U4" s="19">
        <f t="shared" si="2"/>
        <v>23840.426022677366</v>
      </c>
      <c r="V4" s="19">
        <f t="shared" si="2"/>
        <v>19452.350071267188</v>
      </c>
      <c r="W4" s="19">
        <f t="shared" si="2"/>
        <v>20462.289793668497</v>
      </c>
      <c r="X4" s="19">
        <f t="shared" si="2"/>
        <v>19091.154527969888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15756.066155923738</v>
      </c>
      <c r="D7" s="8">
        <f>FC_OTH_HH_SH_E!D7+FC_OTH_HH_SC_E!D7+FC_OTH_HH_WH_E!D7+FC_OTH_HH_CO_E!D7</f>
        <v>17537.165578300272</v>
      </c>
      <c r="E7" s="8">
        <f>FC_OTH_HH_SH_E!E7+FC_OTH_HH_SC_E!E7+FC_OTH_HH_WH_E!E7+FC_OTH_HH_CO_E!E7</f>
        <v>19906.903863511699</v>
      </c>
      <c r="F7" s="8">
        <f>FC_OTH_HH_SH_E!F7+FC_OTH_HH_SC_E!F7+FC_OTH_HH_WH_E!F7+FC_OTH_HH_CO_E!F7</f>
        <v>19655.049619227702</v>
      </c>
      <c r="G7" s="8">
        <f>FC_OTH_HH_SH_E!G7+FC_OTH_HH_SC_E!G7+FC_OTH_HH_WH_E!G7+FC_OTH_HH_CO_E!G7</f>
        <v>20824.740438295394</v>
      </c>
      <c r="H7" s="8">
        <f>FC_OTH_HH_SH_E!H7+FC_OTH_HH_SC_E!H7+FC_OTH_HH_WH_E!H7+FC_OTH_HH_CO_E!H7</f>
        <v>23677.64498253915</v>
      </c>
      <c r="I7" s="8">
        <f>FC_OTH_HH_SH_E!I7+FC_OTH_HH_SC_E!I7+FC_OTH_HH_WH_E!I7+FC_OTH_HH_CO_E!I7</f>
        <v>26941.264956399595</v>
      </c>
      <c r="J7" s="8">
        <f>FC_OTH_HH_SH_E!J7+FC_OTH_HH_SC_E!J7+FC_OTH_HH_WH_E!J7+FC_OTH_HH_CO_E!J7</f>
        <v>24387.715581154764</v>
      </c>
      <c r="K7" s="8">
        <f>FC_OTH_HH_SH_E!K7+FC_OTH_HH_SC_E!K7+FC_OTH_HH_WH_E!K7+FC_OTH_HH_CO_E!K7</f>
        <v>26149.111597574913</v>
      </c>
      <c r="L7" s="8">
        <f>FC_OTH_HH_SH_E!L7+FC_OTH_HH_SC_E!L7+FC_OTH_HH_WH_E!L7+FC_OTH_HH_CO_E!L7</f>
        <v>26488.930219151087</v>
      </c>
      <c r="M7" s="8">
        <f>FC_OTH_HH_SH_E!M7+FC_OTH_HH_SC_E!M7+FC_OTH_HH_WH_E!M7+FC_OTH_HH_CO_E!M7</f>
        <v>30266.633560717772</v>
      </c>
      <c r="N7" s="8">
        <f>FC_OTH_HH_SH_E!N7+FC_OTH_HH_SC_E!N7+FC_OTH_HH_WH_E!N7+FC_OTH_HH_CO_E!N7</f>
        <v>26133.929973700389</v>
      </c>
      <c r="O7" s="8">
        <f>FC_OTH_HH_SH_E!O7+FC_OTH_HH_SC_E!O7+FC_OTH_HH_WH_E!O7+FC_OTH_HH_CO_E!O7</f>
        <v>27644.598476085517</v>
      </c>
      <c r="P7" s="8">
        <f>FC_OTH_HH_SH_E!P7+FC_OTH_HH_SC_E!P7+FC_OTH_HH_WH_E!P7+FC_OTH_HH_CO_E!P7</f>
        <v>26529.193826554681</v>
      </c>
      <c r="Q7" s="8">
        <f>FC_OTH_HH_SH_E!Q7+FC_OTH_HH_SC_E!Q7+FC_OTH_HH_WH_E!Q7+FC_OTH_HH_CO_E!Q7</f>
        <v>24377.900595294988</v>
      </c>
      <c r="R7" s="8">
        <f>FC_OTH_HH_SH_E!R7+FC_OTH_HH_SC_E!R7+FC_OTH_HH_WH_E!R7+FC_OTH_HH_CO_E!R7</f>
        <v>23938.195481314964</v>
      </c>
      <c r="S7" s="8">
        <f>FC_OTH_HH_SH_E!S7+FC_OTH_HH_SC_E!S7+FC_OTH_HH_WH_E!S7+FC_OTH_HH_CO_E!S7</f>
        <v>25459.441559098384</v>
      </c>
      <c r="T7" s="8">
        <f>FC_OTH_HH_SH_E!T7+FC_OTH_HH_SC_E!T7+FC_OTH_HH_WH_E!T7+FC_OTH_HH_CO_E!T7</f>
        <v>25366.257129996244</v>
      </c>
      <c r="U7" s="8">
        <f>FC_OTH_HH_SH_E!U7+FC_OTH_HH_SC_E!U7+FC_OTH_HH_WH_E!U7+FC_OTH_HH_CO_E!U7</f>
        <v>23840.426022677366</v>
      </c>
      <c r="V7" s="8">
        <f>FC_OTH_HH_SH_E!V7+FC_OTH_HH_SC_E!V7+FC_OTH_HH_WH_E!V7+FC_OTH_HH_CO_E!V7</f>
        <v>19452.350071267188</v>
      </c>
      <c r="W7" s="8">
        <f>FC_OTH_HH_SH_E!W7+FC_OTH_HH_SC_E!W7+FC_OTH_HH_WH_E!W7+FC_OTH_HH_CO_E!W7</f>
        <v>20462.289793668497</v>
      </c>
      <c r="X7" s="8">
        <f>FC_OTH_HH_SH_E!X7+FC_OTH_HH_SC_E!X7+FC_OTH_HH_WH_E!X7+FC_OTH_HH_CO_E!X7</f>
        <v>19091.154527969888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127.08119929355524</v>
      </c>
      <c r="D8" s="19">
        <f t="shared" si="3"/>
        <v>148.548741584391</v>
      </c>
      <c r="E8" s="19">
        <f t="shared" si="3"/>
        <v>161.036703712952</v>
      </c>
      <c r="F8" s="19">
        <f t="shared" si="3"/>
        <v>174.22402144019549</v>
      </c>
      <c r="G8" s="19">
        <f t="shared" si="3"/>
        <v>208.89712292090243</v>
      </c>
      <c r="H8" s="19">
        <f t="shared" si="3"/>
        <v>216.30097275243983</v>
      </c>
      <c r="I8" s="19">
        <f t="shared" si="3"/>
        <v>233.92068501193754</v>
      </c>
      <c r="J8" s="19">
        <f t="shared" si="3"/>
        <v>212.12363808746989</v>
      </c>
      <c r="K8" s="19">
        <f t="shared" si="3"/>
        <v>274.76030860132499</v>
      </c>
      <c r="L8" s="19">
        <f t="shared" si="3"/>
        <v>238.57652974232047</v>
      </c>
      <c r="M8" s="19">
        <f t="shared" si="3"/>
        <v>438.28203119737464</v>
      </c>
      <c r="N8" s="19">
        <f t="shared" si="3"/>
        <v>393.64197316400242</v>
      </c>
      <c r="O8" s="19">
        <f t="shared" si="3"/>
        <v>397.2498957051435</v>
      </c>
      <c r="P8" s="19">
        <f t="shared" si="3"/>
        <v>442.13616457898047</v>
      </c>
      <c r="Q8" s="19">
        <f t="shared" si="3"/>
        <v>355.98037633827266</v>
      </c>
      <c r="R8" s="19">
        <f t="shared" si="3"/>
        <v>343.58520827247082</v>
      </c>
      <c r="S8" s="19">
        <f t="shared" si="3"/>
        <v>331.2498999930628</v>
      </c>
      <c r="T8" s="19">
        <f t="shared" si="3"/>
        <v>275.96311167551687</v>
      </c>
      <c r="U8" s="19">
        <f t="shared" si="3"/>
        <v>278.08678965518135</v>
      </c>
      <c r="V8" s="19">
        <f t="shared" si="3"/>
        <v>209.72306357758683</v>
      </c>
      <c r="W8" s="19">
        <f t="shared" si="3"/>
        <v>80.478152264883462</v>
      </c>
      <c r="X8" s="19">
        <f t="shared" si="3"/>
        <v>70.395071526742711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127.08119929355524</v>
      </c>
      <c r="D10" s="8">
        <f>FC_OTH_HH_SH_E!D10+FC_OTH_HH_SC_E!D10+FC_OTH_HH_WH_E!D10+FC_OTH_HH_CO_E!D10</f>
        <v>148.548741584391</v>
      </c>
      <c r="E10" s="8">
        <f>FC_OTH_HH_SH_E!E10+FC_OTH_HH_SC_E!E10+FC_OTH_HH_WH_E!E10+FC_OTH_HH_CO_E!E10</f>
        <v>161.036703712952</v>
      </c>
      <c r="F10" s="8">
        <f>FC_OTH_HH_SH_E!F10+FC_OTH_HH_SC_E!F10+FC_OTH_HH_WH_E!F10+FC_OTH_HH_CO_E!F10</f>
        <v>174.22402144019549</v>
      </c>
      <c r="G10" s="8">
        <f>FC_OTH_HH_SH_E!G10+FC_OTH_HH_SC_E!G10+FC_OTH_HH_WH_E!G10+FC_OTH_HH_CO_E!G10</f>
        <v>208.89712292090243</v>
      </c>
      <c r="H10" s="8">
        <f>FC_OTH_HH_SH_E!H10+FC_OTH_HH_SC_E!H10+FC_OTH_HH_WH_E!H10+FC_OTH_HH_CO_E!H10</f>
        <v>216.30097275243983</v>
      </c>
      <c r="I10" s="8">
        <f>FC_OTH_HH_SH_E!I10+FC_OTH_HH_SC_E!I10+FC_OTH_HH_WH_E!I10+FC_OTH_HH_CO_E!I10</f>
        <v>233.92068501193754</v>
      </c>
      <c r="J10" s="8">
        <f>FC_OTH_HH_SH_E!J10+FC_OTH_HH_SC_E!J10+FC_OTH_HH_WH_E!J10+FC_OTH_HH_CO_E!J10</f>
        <v>212.12363808746989</v>
      </c>
      <c r="K10" s="8">
        <f>FC_OTH_HH_SH_E!K10+FC_OTH_HH_SC_E!K10+FC_OTH_HH_WH_E!K10+FC_OTH_HH_CO_E!K10</f>
        <v>274.76030860132499</v>
      </c>
      <c r="L10" s="8">
        <f>FC_OTH_HH_SH_E!L10+FC_OTH_HH_SC_E!L10+FC_OTH_HH_WH_E!L10+FC_OTH_HH_CO_E!L10</f>
        <v>238.57652974232047</v>
      </c>
      <c r="M10" s="8">
        <f>FC_OTH_HH_SH_E!M10+FC_OTH_HH_SC_E!M10+FC_OTH_HH_WH_E!M10+FC_OTH_HH_CO_E!M10</f>
        <v>438.28203119737464</v>
      </c>
      <c r="N10" s="8">
        <f>FC_OTH_HH_SH_E!N10+FC_OTH_HH_SC_E!N10+FC_OTH_HH_WH_E!N10+FC_OTH_HH_CO_E!N10</f>
        <v>393.64197316400242</v>
      </c>
      <c r="O10" s="8">
        <f>FC_OTH_HH_SH_E!O10+FC_OTH_HH_SC_E!O10+FC_OTH_HH_WH_E!O10+FC_OTH_HH_CO_E!O10</f>
        <v>397.2498957051435</v>
      </c>
      <c r="P10" s="8">
        <f>FC_OTH_HH_SH_E!P10+FC_OTH_HH_SC_E!P10+FC_OTH_HH_WH_E!P10+FC_OTH_HH_CO_E!P10</f>
        <v>442.13616457898047</v>
      </c>
      <c r="Q10" s="8">
        <f>FC_OTH_HH_SH_E!Q10+FC_OTH_HH_SC_E!Q10+FC_OTH_HH_WH_E!Q10+FC_OTH_HH_CO_E!Q10</f>
        <v>355.98037633827266</v>
      </c>
      <c r="R10" s="8">
        <f>FC_OTH_HH_SH_E!R10+FC_OTH_HH_SC_E!R10+FC_OTH_HH_WH_E!R10+FC_OTH_HH_CO_E!R10</f>
        <v>343.58520827247082</v>
      </c>
      <c r="S10" s="8">
        <f>FC_OTH_HH_SH_E!S10+FC_OTH_HH_SC_E!S10+FC_OTH_HH_WH_E!S10+FC_OTH_HH_CO_E!S10</f>
        <v>331.2498999930628</v>
      </c>
      <c r="T10" s="8">
        <f>FC_OTH_HH_SH_E!T10+FC_OTH_HH_SC_E!T10+FC_OTH_HH_WH_E!T10+FC_OTH_HH_CO_E!T10</f>
        <v>275.96311167551687</v>
      </c>
      <c r="U10" s="8">
        <f>FC_OTH_HH_SH_E!U10+FC_OTH_HH_SC_E!U10+FC_OTH_HH_WH_E!U10+FC_OTH_HH_CO_E!U10</f>
        <v>278.08678965518135</v>
      </c>
      <c r="V10" s="8">
        <f>FC_OTH_HH_SH_E!V10+FC_OTH_HH_SC_E!V10+FC_OTH_HH_WH_E!V10+FC_OTH_HH_CO_E!V10</f>
        <v>209.72306357758683</v>
      </c>
      <c r="W10" s="8">
        <f>FC_OTH_HH_SH_E!W10+FC_OTH_HH_SC_E!W10+FC_OTH_HH_WH_E!W10+FC_OTH_HH_CO_E!W10</f>
        <v>80.478152264883462</v>
      </c>
      <c r="X10" s="8">
        <f>FC_OTH_HH_SH_E!X10+FC_OTH_HH_SC_E!X10+FC_OTH_HH_WH_E!X10+FC_OTH_HH_CO_E!X10</f>
        <v>70.395071526742711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1262.464005</v>
      </c>
      <c r="D11" s="19">
        <f t="shared" si="4"/>
        <v>1288.5312197999997</v>
      </c>
      <c r="E11" s="19">
        <f t="shared" si="4"/>
        <v>922.13152020000007</v>
      </c>
      <c r="F11" s="19">
        <f t="shared" si="4"/>
        <v>926.83702979999987</v>
      </c>
      <c r="G11" s="19">
        <f t="shared" si="4"/>
        <v>753.29975159999981</v>
      </c>
      <c r="H11" s="19">
        <f t="shared" si="4"/>
        <v>317.13553739999992</v>
      </c>
      <c r="I11" s="19">
        <f t="shared" si="4"/>
        <v>347.8985267999999</v>
      </c>
      <c r="J11" s="19">
        <f t="shared" si="4"/>
        <v>150.63822179999997</v>
      </c>
      <c r="K11" s="19">
        <f t="shared" si="4"/>
        <v>120.12133320000001</v>
      </c>
      <c r="L11" s="19">
        <f t="shared" si="4"/>
        <v>621.66074519999984</v>
      </c>
      <c r="M11" s="19">
        <f t="shared" si="4"/>
        <v>692.3757852</v>
      </c>
      <c r="N11" s="19">
        <f t="shared" si="4"/>
        <v>594.39729359999967</v>
      </c>
      <c r="O11" s="19">
        <f t="shared" si="4"/>
        <v>572.98029360000032</v>
      </c>
      <c r="P11" s="19">
        <f t="shared" si="4"/>
        <v>604.78142340000022</v>
      </c>
      <c r="Q11" s="19">
        <f t="shared" si="4"/>
        <v>517.63175639999974</v>
      </c>
      <c r="R11" s="19">
        <f t="shared" si="4"/>
        <v>444.72712019999943</v>
      </c>
      <c r="S11" s="19">
        <f t="shared" si="4"/>
        <v>421.87829639999995</v>
      </c>
      <c r="T11" s="19">
        <f t="shared" si="4"/>
        <v>453.60232500000012</v>
      </c>
      <c r="U11" s="19">
        <f t="shared" si="4"/>
        <v>393.37694219999986</v>
      </c>
      <c r="V11" s="19">
        <f t="shared" si="4"/>
        <v>150.73012019999987</v>
      </c>
      <c r="W11" s="19">
        <f t="shared" si="4"/>
        <v>103.96668479999998</v>
      </c>
      <c r="X11" s="19">
        <f t="shared" si="4"/>
        <v>122.04341160000004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1262.464005</v>
      </c>
      <c r="D13" s="8">
        <f>FC_OTH_HH_SH_E!D13+FC_OTH_HH_SC_E!D13+FC_OTH_HH_WH_E!D13+FC_OTH_HH_CO_E!D13</f>
        <v>1288.5312197999997</v>
      </c>
      <c r="E13" s="8">
        <f>FC_OTH_HH_SH_E!E13+FC_OTH_HH_SC_E!E13+FC_OTH_HH_WH_E!E13+FC_OTH_HH_CO_E!E13</f>
        <v>922.13152020000007</v>
      </c>
      <c r="F13" s="8">
        <f>FC_OTH_HH_SH_E!F13+FC_OTH_HH_SC_E!F13+FC_OTH_HH_WH_E!F13+FC_OTH_HH_CO_E!F13</f>
        <v>926.83702979999987</v>
      </c>
      <c r="G13" s="8">
        <f>FC_OTH_HH_SH_E!G13+FC_OTH_HH_SC_E!G13+FC_OTH_HH_WH_E!G13+FC_OTH_HH_CO_E!G13</f>
        <v>753.29975159999981</v>
      </c>
      <c r="H13" s="8">
        <f>FC_OTH_HH_SH_E!H13+FC_OTH_HH_SC_E!H13+FC_OTH_HH_WH_E!H13+FC_OTH_HH_CO_E!H13</f>
        <v>317.13553739999992</v>
      </c>
      <c r="I13" s="8">
        <f>FC_OTH_HH_SH_E!I13+FC_OTH_HH_SC_E!I13+FC_OTH_HH_WH_E!I13+FC_OTH_HH_CO_E!I13</f>
        <v>347.8985267999999</v>
      </c>
      <c r="J13" s="8">
        <f>FC_OTH_HH_SH_E!J13+FC_OTH_HH_SC_E!J13+FC_OTH_HH_WH_E!J13+FC_OTH_HH_CO_E!J13</f>
        <v>150.63822179999997</v>
      </c>
      <c r="K13" s="8">
        <f>FC_OTH_HH_SH_E!K13+FC_OTH_HH_SC_E!K13+FC_OTH_HH_WH_E!K13+FC_OTH_HH_CO_E!K13</f>
        <v>120.12133320000001</v>
      </c>
      <c r="L13" s="8">
        <f>FC_OTH_HH_SH_E!L13+FC_OTH_HH_SC_E!L13+FC_OTH_HH_WH_E!L13+FC_OTH_HH_CO_E!L13</f>
        <v>621.66074519999984</v>
      </c>
      <c r="M13" s="8">
        <f>FC_OTH_HH_SH_E!M13+FC_OTH_HH_SC_E!M13+FC_OTH_HH_WH_E!M13+FC_OTH_HH_CO_E!M13</f>
        <v>692.3757852</v>
      </c>
      <c r="N13" s="8">
        <f>FC_OTH_HH_SH_E!N13+FC_OTH_HH_SC_E!N13+FC_OTH_HH_WH_E!N13+FC_OTH_HH_CO_E!N13</f>
        <v>594.39729359999967</v>
      </c>
      <c r="O13" s="8">
        <f>FC_OTH_HH_SH_E!O13+FC_OTH_HH_SC_E!O13+FC_OTH_HH_WH_E!O13+FC_OTH_HH_CO_E!O13</f>
        <v>572.98029360000032</v>
      </c>
      <c r="P13" s="8">
        <f>FC_OTH_HH_SH_E!P13+FC_OTH_HH_SC_E!P13+FC_OTH_HH_WH_E!P13+FC_OTH_HH_CO_E!P13</f>
        <v>604.78142340000022</v>
      </c>
      <c r="Q13" s="8">
        <f>FC_OTH_HH_SH_E!Q13+FC_OTH_HH_SC_E!Q13+FC_OTH_HH_WH_E!Q13+FC_OTH_HH_CO_E!Q13</f>
        <v>517.63175639999974</v>
      </c>
      <c r="R13" s="8">
        <f>FC_OTH_HH_SH_E!R13+FC_OTH_HH_SC_E!R13+FC_OTH_HH_WH_E!R13+FC_OTH_HH_CO_E!R13</f>
        <v>444.72712019999943</v>
      </c>
      <c r="S13" s="8">
        <f>FC_OTH_HH_SH_E!S13+FC_OTH_HH_SC_E!S13+FC_OTH_HH_WH_E!S13+FC_OTH_HH_CO_E!S13</f>
        <v>421.87829639999995</v>
      </c>
      <c r="T13" s="8">
        <f>FC_OTH_HH_SH_E!T13+FC_OTH_HH_SC_E!T13+FC_OTH_HH_WH_E!T13+FC_OTH_HH_CO_E!T13</f>
        <v>453.60232500000012</v>
      </c>
      <c r="U13" s="8">
        <f>FC_OTH_HH_SH_E!U13+FC_OTH_HH_SC_E!U13+FC_OTH_HH_WH_E!U13+FC_OTH_HH_CO_E!U13</f>
        <v>393.37694219999986</v>
      </c>
      <c r="V13" s="8">
        <f>FC_OTH_HH_SH_E!V13+FC_OTH_HH_SC_E!V13+FC_OTH_HH_WH_E!V13+FC_OTH_HH_CO_E!V13</f>
        <v>150.73012019999987</v>
      </c>
      <c r="W13" s="8">
        <f>FC_OTH_HH_SH_E!W13+FC_OTH_HH_SC_E!W13+FC_OTH_HH_WH_E!W13+FC_OTH_HH_CO_E!W13</f>
        <v>103.96668479999998</v>
      </c>
      <c r="X13" s="8">
        <f>FC_OTH_HH_SH_E!X13+FC_OTH_HH_SC_E!X13+FC_OTH_HH_WH_E!X13+FC_OTH_HH_CO_E!X13</f>
        <v>122.04341160000004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6.9929999999999994</v>
      </c>
      <c r="D17" s="27">
        <f t="shared" si="5"/>
        <v>6.7132799999999992</v>
      </c>
      <c r="E17" s="27">
        <f t="shared" si="5"/>
        <v>5.9540400000000018</v>
      </c>
      <c r="F17" s="27">
        <f t="shared" si="5"/>
        <v>5.6743200000000007</v>
      </c>
      <c r="G17" s="27">
        <f t="shared" si="5"/>
        <v>5.0349600000000017</v>
      </c>
      <c r="H17" s="27">
        <f t="shared" si="5"/>
        <v>4.2357600000000009</v>
      </c>
      <c r="I17" s="27">
        <f t="shared" si="5"/>
        <v>4.3956000000000008</v>
      </c>
      <c r="J17" s="27">
        <f t="shared" si="5"/>
        <v>3.5964000000000005</v>
      </c>
      <c r="K17" s="27">
        <f t="shared" si="5"/>
        <v>3.1568399999999994</v>
      </c>
      <c r="L17" s="27">
        <f t="shared" si="5"/>
        <v>3.0769200000000017</v>
      </c>
      <c r="M17" s="27">
        <f t="shared" si="5"/>
        <v>2.9570400000000014</v>
      </c>
      <c r="N17" s="27">
        <f t="shared" si="5"/>
        <v>2.6373599999999997</v>
      </c>
      <c r="O17" s="27">
        <f t="shared" si="5"/>
        <v>1.7582400000000009</v>
      </c>
      <c r="P17" s="27">
        <f t="shared" si="5"/>
        <v>2.0779200000000007</v>
      </c>
      <c r="Q17" s="27">
        <f t="shared" si="5"/>
        <v>1.5984</v>
      </c>
      <c r="R17" s="27">
        <f t="shared" si="5"/>
        <v>0.11988000000000014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6.9929999999999994</v>
      </c>
      <c r="D18" s="8">
        <f>FC_OTH_HH_SH_E!D18+FC_OTH_HH_SC_E!D18+FC_OTH_HH_WH_E!D18+FC_OTH_HH_CO_E!D18</f>
        <v>6.7132799999999992</v>
      </c>
      <c r="E18" s="8">
        <f>FC_OTH_HH_SH_E!E18+FC_OTH_HH_SC_E!E18+FC_OTH_HH_WH_E!E18+FC_OTH_HH_CO_E!E18</f>
        <v>5.9540400000000018</v>
      </c>
      <c r="F18" s="8">
        <f>FC_OTH_HH_SH_E!F18+FC_OTH_HH_SC_E!F18+FC_OTH_HH_WH_E!F18+FC_OTH_HH_CO_E!F18</f>
        <v>5.6743200000000007</v>
      </c>
      <c r="G18" s="8">
        <f>FC_OTH_HH_SH_E!G18+FC_OTH_HH_SC_E!G18+FC_OTH_HH_WH_E!G18+FC_OTH_HH_CO_E!G18</f>
        <v>5.0349600000000017</v>
      </c>
      <c r="H18" s="8">
        <f>FC_OTH_HH_SH_E!H18+FC_OTH_HH_SC_E!H18+FC_OTH_HH_WH_E!H18+FC_OTH_HH_CO_E!H18</f>
        <v>4.2357600000000009</v>
      </c>
      <c r="I18" s="8">
        <f>FC_OTH_HH_SH_E!I18+FC_OTH_HH_SC_E!I18+FC_OTH_HH_WH_E!I18+FC_OTH_HH_CO_E!I18</f>
        <v>4.3956000000000008</v>
      </c>
      <c r="J18" s="8">
        <f>FC_OTH_HH_SH_E!J18+FC_OTH_HH_SC_E!J18+FC_OTH_HH_WH_E!J18+FC_OTH_HH_CO_E!J18</f>
        <v>3.5964000000000005</v>
      </c>
      <c r="K18" s="8">
        <f>FC_OTH_HH_SH_E!K18+FC_OTH_HH_SC_E!K18+FC_OTH_HH_WH_E!K18+FC_OTH_HH_CO_E!K18</f>
        <v>3.1568399999999994</v>
      </c>
      <c r="L18" s="8">
        <f>FC_OTH_HH_SH_E!L18+FC_OTH_HH_SC_E!L18+FC_OTH_HH_WH_E!L18+FC_OTH_HH_CO_E!L18</f>
        <v>3.0769200000000017</v>
      </c>
      <c r="M18" s="8">
        <f>FC_OTH_HH_SH_E!M18+FC_OTH_HH_SC_E!M18+FC_OTH_HH_WH_E!M18+FC_OTH_HH_CO_E!M18</f>
        <v>2.9570400000000014</v>
      </c>
      <c r="N18" s="8">
        <f>FC_OTH_HH_SH_E!N18+FC_OTH_HH_SC_E!N18+FC_OTH_HH_WH_E!N18+FC_OTH_HH_CO_E!N18</f>
        <v>2.6373599999999997</v>
      </c>
      <c r="O18" s="8">
        <f>FC_OTH_HH_SH_E!O18+FC_OTH_HH_SC_E!O18+FC_OTH_HH_WH_E!O18+FC_OTH_HH_CO_E!O18</f>
        <v>1.7582400000000009</v>
      </c>
      <c r="P18" s="8">
        <f>FC_OTH_HH_SH_E!P18+FC_OTH_HH_SC_E!P18+FC_OTH_HH_WH_E!P18+FC_OTH_HH_CO_E!P18</f>
        <v>2.0779200000000007</v>
      </c>
      <c r="Q18" s="8">
        <f>FC_OTH_HH_SH_E!Q18+FC_OTH_HH_SC_E!Q18+FC_OTH_HH_WH_E!Q18+FC_OTH_HH_CO_E!Q18</f>
        <v>1.5984</v>
      </c>
      <c r="R18" s="8">
        <f>FC_OTH_HH_SH_E!R18+FC_OTH_HH_SC_E!R18+FC_OTH_HH_WH_E!R18+FC_OTH_HH_CO_E!R18</f>
        <v>0.11988000000000014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2587.7572340400002</v>
      </c>
      <c r="D26" s="27">
        <f t="shared" si="7"/>
        <v>2936.2334407200001</v>
      </c>
      <c r="E26" s="27">
        <f t="shared" si="7"/>
        <v>3092.5234335600007</v>
      </c>
      <c r="F26" s="27">
        <f t="shared" si="7"/>
        <v>3346.2170845200008</v>
      </c>
      <c r="G26" s="27">
        <f t="shared" si="7"/>
        <v>3145.1574902400007</v>
      </c>
      <c r="H26" s="27">
        <f t="shared" si="7"/>
        <v>2926.1498990400005</v>
      </c>
      <c r="I26" s="27">
        <f t="shared" si="7"/>
        <v>2926.1498990400005</v>
      </c>
      <c r="J26" s="27">
        <f t="shared" si="7"/>
        <v>2699.0755495200001</v>
      </c>
      <c r="K26" s="27">
        <f t="shared" si="7"/>
        <v>2442.15487476</v>
      </c>
      <c r="L26" s="27">
        <f t="shared" si="7"/>
        <v>2187.1054796399999</v>
      </c>
      <c r="M26" s="27">
        <f t="shared" si="7"/>
        <v>1904.29973892</v>
      </c>
      <c r="N26" s="27">
        <f t="shared" si="7"/>
        <v>1804.2384438000004</v>
      </c>
      <c r="O26" s="27">
        <f t="shared" si="7"/>
        <v>1730.44222416</v>
      </c>
      <c r="P26" s="27">
        <f t="shared" si="7"/>
        <v>1620.9044416799998</v>
      </c>
      <c r="Q26" s="27">
        <f t="shared" si="7"/>
        <v>1574.3060571599999</v>
      </c>
      <c r="R26" s="27">
        <f t="shared" si="7"/>
        <v>1585.4953053600002</v>
      </c>
      <c r="S26" s="27">
        <f t="shared" si="7"/>
        <v>1587.2630713199999</v>
      </c>
      <c r="T26" s="27">
        <f t="shared" si="7"/>
        <v>1616.2888946399999</v>
      </c>
      <c r="U26" s="27">
        <f t="shared" si="7"/>
        <v>1706.2041438000001</v>
      </c>
      <c r="V26" s="27">
        <f t="shared" si="7"/>
        <v>1745.4874791600002</v>
      </c>
      <c r="W26" s="27">
        <f t="shared" si="7"/>
        <v>1661.59573632</v>
      </c>
      <c r="X26" s="27">
        <f t="shared" si="7"/>
        <v>1690.9924176000002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2587.7572340400002</v>
      </c>
      <c r="D33" s="19">
        <f t="shared" si="9"/>
        <v>2936.2334407200001</v>
      </c>
      <c r="E33" s="19">
        <f t="shared" si="9"/>
        <v>3092.5234335600007</v>
      </c>
      <c r="F33" s="19">
        <f t="shared" si="9"/>
        <v>3346.2170845200008</v>
      </c>
      <c r="G33" s="19">
        <f t="shared" si="9"/>
        <v>3145.1574902400007</v>
      </c>
      <c r="H33" s="19">
        <f t="shared" si="9"/>
        <v>2926.1498990400005</v>
      </c>
      <c r="I33" s="19">
        <f t="shared" si="9"/>
        <v>2926.1498990400005</v>
      </c>
      <c r="J33" s="19">
        <f t="shared" si="9"/>
        <v>2699.0755495200001</v>
      </c>
      <c r="K33" s="19">
        <f t="shared" si="9"/>
        <v>2442.15487476</v>
      </c>
      <c r="L33" s="19">
        <f t="shared" si="9"/>
        <v>2187.1054796399999</v>
      </c>
      <c r="M33" s="19">
        <f t="shared" si="9"/>
        <v>1904.29973892</v>
      </c>
      <c r="N33" s="19">
        <f t="shared" si="9"/>
        <v>1804.2384438000004</v>
      </c>
      <c r="O33" s="19">
        <f t="shared" si="9"/>
        <v>1730.44222416</v>
      </c>
      <c r="P33" s="19">
        <f t="shared" si="9"/>
        <v>1620.9044416799998</v>
      </c>
      <c r="Q33" s="19">
        <f t="shared" si="9"/>
        <v>1574.3060571599999</v>
      </c>
      <c r="R33" s="19">
        <f t="shared" si="9"/>
        <v>1585.4953053600002</v>
      </c>
      <c r="S33" s="19">
        <f t="shared" si="9"/>
        <v>1587.2630713199999</v>
      </c>
      <c r="T33" s="19">
        <f t="shared" si="9"/>
        <v>1616.2888946399999</v>
      </c>
      <c r="U33" s="19">
        <f t="shared" si="9"/>
        <v>1706.2041438000001</v>
      </c>
      <c r="V33" s="19">
        <f t="shared" si="9"/>
        <v>1745.4874791600002</v>
      </c>
      <c r="W33" s="19">
        <f t="shared" si="9"/>
        <v>1661.59573632</v>
      </c>
      <c r="X33" s="19">
        <f t="shared" si="9"/>
        <v>1690.9924176000002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1313.23717476</v>
      </c>
      <c r="D36" s="8">
        <f>FC_OTH_HH_SH_E!D36+FC_OTH_HH_SC_E!D36+FC_OTH_HH_WH_E!D36+FC_OTH_HH_CO_E!D36</f>
        <v>1343.0835000000002</v>
      </c>
      <c r="E36" s="8">
        <f>FC_OTH_HH_SH_E!E36+FC_OTH_HH_SC_E!E36+FC_OTH_HH_WH_E!E36+FC_OTH_HH_CO_E!E36</f>
        <v>1387.8528742800002</v>
      </c>
      <c r="F36" s="8">
        <f>FC_OTH_HH_SH_E!F36+FC_OTH_HH_SC_E!F36+FC_OTH_HH_WH_E!F36+FC_OTH_HH_CO_E!F36</f>
        <v>1641.5465252400004</v>
      </c>
      <c r="G36" s="8">
        <f>FC_OTH_HH_SH_E!G36+FC_OTH_HH_SC_E!G36+FC_OTH_HH_WH_E!G36+FC_OTH_HH_CO_E!G36</f>
        <v>1552.0075495200001</v>
      </c>
      <c r="H36" s="8">
        <f>FC_OTH_HH_SH_E!H36+FC_OTH_HH_SC_E!H36+FC_OTH_HH_WH_E!H36+FC_OTH_HH_CO_E!H36</f>
        <v>1492.31489904</v>
      </c>
      <c r="I36" s="8">
        <f>FC_OTH_HH_SH_E!I36+FC_OTH_HH_SC_E!I36+FC_OTH_HH_WH_E!I36+FC_OTH_HH_CO_E!I36</f>
        <v>1492.3148990400002</v>
      </c>
      <c r="J36" s="8">
        <f>FC_OTH_HH_SH_E!J36+FC_OTH_HH_SC_E!J36+FC_OTH_HH_WH_E!J36+FC_OTH_HH_CO_E!J36</f>
        <v>1552.0075495199999</v>
      </c>
      <c r="K36" s="8">
        <f>FC_OTH_HH_SH_E!K36+FC_OTH_HH_SC_E!K36+FC_OTH_HH_WH_E!K36+FC_OTH_HH_CO_E!K36</f>
        <v>1581.8538747600001</v>
      </c>
      <c r="L36" s="8">
        <f>FC_OTH_HH_SH_E!L36+FC_OTH_HH_SC_E!L36+FC_OTH_HH_WH_E!L36+FC_OTH_HH_CO_E!L36</f>
        <v>1593.5274000000002</v>
      </c>
      <c r="M36" s="8">
        <f>FC_OTH_HH_SH_E!M36+FC_OTH_HH_SC_E!M36+FC_OTH_HH_WH_E!M36+FC_OTH_HH_CO_E!M36</f>
        <v>1567.404</v>
      </c>
      <c r="N36" s="8">
        <f>FC_OTH_HH_SH_E!N36+FC_OTH_HH_SC_E!N36+FC_OTH_HH_WH_E!N36+FC_OTH_HH_CO_E!N36</f>
        <v>1451.3000252400002</v>
      </c>
      <c r="O36" s="8">
        <f>FC_OTH_HH_SH_E!O36+FC_OTH_HH_SC_E!O36+FC_OTH_HH_WH_E!O36+FC_OTH_HH_CO_E!O36</f>
        <v>1451.3000252400002</v>
      </c>
      <c r="P36" s="8">
        <f>FC_OTH_HH_SH_E!P36+FC_OTH_HH_SC_E!P36+FC_OTH_HH_WH_E!P36+FC_OTH_HH_CO_E!P36</f>
        <v>1364.2221009599998</v>
      </c>
      <c r="Q36" s="8">
        <f>FC_OTH_HH_SH_E!Q36+FC_OTH_HH_SC_E!Q36+FC_OTH_HH_WH_E!Q36+FC_OTH_HH_CO_E!Q36</f>
        <v>1349.7090757200001</v>
      </c>
      <c r="R36" s="8">
        <f>FC_OTH_HH_SH_E!R36+FC_OTH_HH_SC_E!R36+FC_OTH_HH_WH_E!R36+FC_OTH_HH_CO_E!R36</f>
        <v>1349.7090757200001</v>
      </c>
      <c r="S36" s="8">
        <f>FC_OTH_HH_SH_E!S36+FC_OTH_HH_SC_E!S36+FC_OTH_HH_WH_E!S36+FC_OTH_HH_CO_E!S36</f>
        <v>1364.2221009599998</v>
      </c>
      <c r="T36" s="8">
        <f>FC_OTH_HH_SH_E!T36+FC_OTH_HH_SC_E!T36+FC_OTH_HH_WH_E!T36+FC_OTH_HH_CO_E!T36</f>
        <v>1393.24792428</v>
      </c>
      <c r="U36" s="8">
        <f>FC_OTH_HH_SH_E!U36+FC_OTH_HH_SC_E!U36+FC_OTH_HH_WH_E!U36+FC_OTH_HH_CO_E!U36</f>
        <v>1451.30002524</v>
      </c>
      <c r="V36" s="8">
        <f>FC_OTH_HH_SH_E!V36+FC_OTH_HH_SC_E!V36+FC_OTH_HH_WH_E!V36+FC_OTH_HH_CO_E!V36</f>
        <v>1538.3779495200001</v>
      </c>
      <c r="W36" s="8">
        <f>FC_OTH_HH_SH_E!W36+FC_OTH_HH_SC_E!W36+FC_OTH_HH_WH_E!W36+FC_OTH_HH_CO_E!W36</f>
        <v>1451.30002524</v>
      </c>
      <c r="X36" s="8">
        <f>FC_OTH_HH_SH_E!X36+FC_OTH_HH_SC_E!X36+FC_OTH_HH_WH_E!X36+FC_OTH_HH_CO_E!X36</f>
        <v>1378.7348990400003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1274.5200592799999</v>
      </c>
      <c r="D43" s="8">
        <f>FC_OTH_HH_SH_E!D43+FC_OTH_HH_SC_E!D43+FC_OTH_HH_WH_E!D43+FC_OTH_HH_CO_E!D43</f>
        <v>1593.1499407199999</v>
      </c>
      <c r="E43" s="8">
        <f>FC_OTH_HH_SH_E!E43+FC_OTH_HH_SC_E!E43+FC_OTH_HH_WH_E!E43+FC_OTH_HH_CO_E!E43</f>
        <v>1704.6705592800004</v>
      </c>
      <c r="F43" s="8">
        <f>FC_OTH_HH_SH_E!F43+FC_OTH_HH_SC_E!F43+FC_OTH_HH_WH_E!F43+FC_OTH_HH_CO_E!F43</f>
        <v>1704.6705592800004</v>
      </c>
      <c r="G43" s="8">
        <f>FC_OTH_HH_SH_E!G43+FC_OTH_HH_SC_E!G43+FC_OTH_HH_WH_E!G43+FC_OTH_HH_CO_E!G43</f>
        <v>1593.1499407200006</v>
      </c>
      <c r="H43" s="8">
        <f>FC_OTH_HH_SH_E!H43+FC_OTH_HH_SC_E!H43+FC_OTH_HH_WH_E!H43+FC_OTH_HH_CO_E!H43</f>
        <v>1433.8350000000003</v>
      </c>
      <c r="I43" s="8">
        <f>FC_OTH_HH_SH_E!I43+FC_OTH_HH_SC_E!I43+FC_OTH_HH_WH_E!I43+FC_OTH_HH_CO_E!I43</f>
        <v>1433.835</v>
      </c>
      <c r="J43" s="8">
        <f>FC_OTH_HH_SH_E!J43+FC_OTH_HH_SC_E!J43+FC_OTH_HH_WH_E!J43+FC_OTH_HH_CO_E!J43</f>
        <v>1147.0680000000004</v>
      </c>
      <c r="K43" s="8">
        <f>FC_OTH_HH_SH_E!K43+FC_OTH_HH_SC_E!K43+FC_OTH_HH_WH_E!K43+FC_OTH_HH_CO_E!K43</f>
        <v>860.30099999999993</v>
      </c>
      <c r="L43" s="8">
        <f>FC_OTH_HH_SH_E!L43+FC_OTH_HH_SC_E!L43+FC_OTH_HH_WH_E!L43+FC_OTH_HH_CO_E!L43</f>
        <v>593.57807963999971</v>
      </c>
      <c r="M43" s="8">
        <f>FC_OTH_HH_SH_E!M43+FC_OTH_HH_SC_E!M43+FC_OTH_HH_WH_E!M43+FC_OTH_HH_CO_E!M43</f>
        <v>336.89573891999999</v>
      </c>
      <c r="N43" s="8">
        <f>FC_OTH_HH_SH_E!N43+FC_OTH_HH_SC_E!N43+FC_OTH_HH_WH_E!N43+FC_OTH_HH_CO_E!N43</f>
        <v>352.93841856000012</v>
      </c>
      <c r="O43" s="8">
        <f>FC_OTH_HH_SH_E!O43+FC_OTH_HH_SC_E!O43+FC_OTH_HH_WH_E!O43+FC_OTH_HH_CO_E!O43</f>
        <v>279.14219891999983</v>
      </c>
      <c r="P43" s="8">
        <f>FC_OTH_HH_SH_E!P43+FC_OTH_HH_SC_E!P43+FC_OTH_HH_WH_E!P43+FC_OTH_HH_CO_E!P43</f>
        <v>256.6823407199999</v>
      </c>
      <c r="Q43" s="8">
        <f>FC_OTH_HH_SH_E!Q43+FC_OTH_HH_SC_E!Q43+FC_OTH_HH_WH_E!Q43+FC_OTH_HH_CO_E!Q43</f>
        <v>224.59698143999992</v>
      </c>
      <c r="R43" s="8">
        <f>FC_OTH_HH_SH_E!R43+FC_OTH_HH_SC_E!R43+FC_OTH_HH_WH_E!R43+FC_OTH_HH_CO_E!R43</f>
        <v>235.78622964000002</v>
      </c>
      <c r="S43" s="8">
        <f>FC_OTH_HH_SH_E!S43+FC_OTH_HH_SC_E!S43+FC_OTH_HH_WH_E!S43+FC_OTH_HH_CO_E!S43</f>
        <v>223.04097035999999</v>
      </c>
      <c r="T43" s="8">
        <f>FC_OTH_HH_SH_E!T43+FC_OTH_HH_SC_E!T43+FC_OTH_HH_WH_E!T43+FC_OTH_HH_CO_E!T43</f>
        <v>223.04097035999996</v>
      </c>
      <c r="U43" s="8">
        <f>FC_OTH_HH_SH_E!U43+FC_OTH_HH_SC_E!U43+FC_OTH_HH_WH_E!U43+FC_OTH_HH_CO_E!U43</f>
        <v>254.90411856000009</v>
      </c>
      <c r="V43" s="8">
        <f>FC_OTH_HH_SH_E!V43+FC_OTH_HH_SC_E!V43+FC_OTH_HH_WH_E!V43+FC_OTH_HH_CO_E!V43</f>
        <v>207.10952964000009</v>
      </c>
      <c r="W43" s="8">
        <f>FC_OTH_HH_SH_E!W43+FC_OTH_HH_SC_E!W43+FC_OTH_HH_WH_E!W43+FC_OTH_HH_CO_E!W43</f>
        <v>210.29571108000005</v>
      </c>
      <c r="X43" s="8">
        <f>FC_OTH_HH_SH_E!X43+FC_OTH_HH_SC_E!X43+FC_OTH_HH_WH_E!X43+FC_OTH_HH_CO_E!X43</f>
        <v>312.25751855999982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7158.9771000000001</v>
      </c>
      <c r="D51" s="27">
        <f>FC_OTH_HH_SH_E!D51+FC_OTH_HH_SC_E!D51+FC_OTH_HH_WH_E!D51+FC_OTH_HH_CO_E!D51</f>
        <v>7502.6625299999996</v>
      </c>
      <c r="E51" s="27">
        <f>FC_OTH_HH_SH_E!E51+FC_OTH_HH_SC_E!E51+FC_OTH_HH_WH_E!E51+FC_OTH_HH_CO_E!E51</f>
        <v>7129.8948600000012</v>
      </c>
      <c r="F51" s="27">
        <f>FC_OTH_HH_SH_E!F51+FC_OTH_HH_SC_E!F51+FC_OTH_HH_WH_E!F51+FC_OTH_HH_CO_E!F51</f>
        <v>7159.9869000000017</v>
      </c>
      <c r="G51" s="27">
        <f>FC_OTH_HH_SH_E!G51+FC_OTH_HH_SC_E!G51+FC_OTH_HH_WH_E!G51+FC_OTH_HH_CO_E!G51</f>
        <v>7089.7048200000027</v>
      </c>
      <c r="H51" s="27">
        <f>FC_OTH_HH_SH_E!H51+FC_OTH_HH_SC_E!H51+FC_OTH_HH_WH_E!H51+FC_OTH_HH_CO_E!H51</f>
        <v>7579.7102700000014</v>
      </c>
      <c r="I51" s="27">
        <f>FC_OTH_HH_SH_E!I51+FC_OTH_HH_SC_E!I51+FC_OTH_HH_WH_E!I51+FC_OTH_HH_CO_E!I51</f>
        <v>7780.2565500000037</v>
      </c>
      <c r="J51" s="27">
        <f>FC_OTH_HH_SH_E!J51+FC_OTH_HH_SC_E!J51+FC_OTH_HH_WH_E!J51+FC_OTH_HH_CO_E!J51</f>
        <v>7440.1054200000026</v>
      </c>
      <c r="K51" s="27">
        <f>FC_OTH_HH_SH_E!K51+FC_OTH_HH_SC_E!K51+FC_OTH_HH_WH_E!K51+FC_OTH_HH_CO_E!K51</f>
        <v>7374.36744</v>
      </c>
      <c r="L51" s="27">
        <f>FC_OTH_HH_SH_E!L51+FC_OTH_HH_SC_E!L51+FC_OTH_HH_WH_E!L51+FC_OTH_HH_CO_E!L51</f>
        <v>7565.4720900000048</v>
      </c>
      <c r="M51" s="27">
        <f>FC_OTH_HH_SH_E!M51+FC_OTH_HH_SC_E!M51+FC_OTH_HH_WH_E!M51+FC_OTH_HH_CO_E!M51</f>
        <v>8326.7603100000033</v>
      </c>
      <c r="N51" s="27">
        <f>FC_OTH_HH_SH_E!N51+FC_OTH_HH_SC_E!N51+FC_OTH_HH_WH_E!N51+FC_OTH_HH_CO_E!N51</f>
        <v>7599.9062699999995</v>
      </c>
      <c r="O51" s="27">
        <f>FC_OTH_HH_SH_E!O51+FC_OTH_HH_SC_E!O51+FC_OTH_HH_WH_E!O51+FC_OTH_HH_CO_E!O51</f>
        <v>7932.3829200000046</v>
      </c>
      <c r="P51" s="27">
        <f>FC_OTH_HH_SH_E!P51+FC_OTH_HH_SC_E!P51+FC_OTH_HH_WH_E!P51+FC_OTH_HH_CO_E!P51</f>
        <v>8032.8075300000019</v>
      </c>
      <c r="Q51" s="27">
        <f>FC_OTH_HH_SH_E!Q51+FC_OTH_HH_SC_E!Q51+FC_OTH_HH_WH_E!Q51+FC_OTH_HH_CO_E!Q51</f>
        <v>7382.6478000000006</v>
      </c>
      <c r="R51" s="27">
        <f>FC_OTH_HH_SH_E!R51+FC_OTH_HH_SC_E!R51+FC_OTH_HH_WH_E!R51+FC_OTH_HH_CO_E!R51</f>
        <v>7416.5265900000068</v>
      </c>
      <c r="S51" s="27">
        <f>FC_OTH_HH_SH_E!S51+FC_OTH_HH_SC_E!S51+FC_OTH_HH_WH_E!S51+FC_OTH_HH_CO_E!S51</f>
        <v>8142.825240000001</v>
      </c>
      <c r="T51" s="27">
        <f>FC_OTH_HH_SH_E!T51+FC_OTH_HH_SC_E!T51+FC_OTH_HH_WH_E!T51+FC_OTH_HH_CO_E!T51</f>
        <v>8525.6309278800127</v>
      </c>
      <c r="U51" s="27">
        <f>FC_OTH_HH_SH_E!U51+FC_OTH_HH_SC_E!U51+FC_OTH_HH_WH_E!U51+FC_OTH_HH_CO_E!U51</f>
        <v>8365.1347296000095</v>
      </c>
      <c r="V51" s="27">
        <f>FC_OTH_HH_SH_E!V51+FC_OTH_HH_SC_E!V51+FC_OTH_HH_WH_E!V51+FC_OTH_HH_CO_E!V51</f>
        <v>8546.7298910400004</v>
      </c>
      <c r="W51" s="27">
        <f>FC_OTH_HH_SH_E!W51+FC_OTH_HH_SC_E!W51+FC_OTH_HH_WH_E!W51+FC_OTH_HH_CO_E!W51</f>
        <v>9022.7241640800021</v>
      </c>
      <c r="X51" s="27">
        <f>FC_OTH_HH_SH_E!X51+FC_OTH_HH_SC_E!X51+FC_OTH_HH_WH_E!X51+FC_OTH_HH_CO_E!X51</f>
        <v>10724.679658440007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10640.000044800001</v>
      </c>
      <c r="D61" s="49">
        <f t="shared" si="11"/>
        <v>11704.000089600002</v>
      </c>
      <c r="E61" s="49">
        <f t="shared" si="11"/>
        <v>11704.000089599998</v>
      </c>
      <c r="F61" s="49">
        <f t="shared" si="11"/>
        <v>11544.399820799998</v>
      </c>
      <c r="G61" s="49">
        <f t="shared" si="11"/>
        <v>11576.319955199999</v>
      </c>
      <c r="H61" s="49">
        <f t="shared" si="11"/>
        <v>11278.399910400003</v>
      </c>
      <c r="I61" s="49">
        <f t="shared" si="11"/>
        <v>11704.000089599995</v>
      </c>
      <c r="J61" s="49">
        <f t="shared" si="11"/>
        <v>11423.999865600003</v>
      </c>
      <c r="K61" s="49">
        <f t="shared" si="11"/>
        <v>11479.999910399993</v>
      </c>
      <c r="L61" s="49">
        <f t="shared" si="11"/>
        <v>11479.999910399994</v>
      </c>
      <c r="M61" s="49">
        <f t="shared" si="11"/>
        <v>12627.551865599995</v>
      </c>
      <c r="N61" s="49">
        <f t="shared" si="11"/>
        <v>12879.999820799998</v>
      </c>
      <c r="O61" s="49">
        <f t="shared" si="11"/>
        <v>13087.199865599998</v>
      </c>
      <c r="P61" s="49">
        <f t="shared" si="11"/>
        <v>13087.199865599992</v>
      </c>
      <c r="Q61" s="49">
        <f t="shared" si="11"/>
        <v>11810.400134399992</v>
      </c>
      <c r="R61" s="49">
        <f t="shared" si="11"/>
        <v>12140.239910399994</v>
      </c>
      <c r="S61" s="49">
        <f t="shared" si="11"/>
        <v>12480.720134399997</v>
      </c>
      <c r="T61" s="49">
        <f t="shared" si="11"/>
        <v>12289.200134399993</v>
      </c>
      <c r="U61" s="49">
        <f t="shared" si="11"/>
        <v>26619.114816000023</v>
      </c>
      <c r="V61" s="49">
        <f t="shared" si="11"/>
        <v>24609.120076800009</v>
      </c>
      <c r="W61" s="49">
        <f t="shared" si="11"/>
        <v>22761.571795199998</v>
      </c>
      <c r="X61" s="49">
        <f t="shared" si="11"/>
        <v>23268.559910399999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10640.000044800001</v>
      </c>
      <c r="D62" s="52">
        <f>FC_OTH_HH_SH_E!D62+FC_OTH_HH_SC_E!D62+FC_OTH_HH_WH_E!D62+FC_OTH_HH_CO_E!D62</f>
        <v>11704.000089600002</v>
      </c>
      <c r="E62" s="52">
        <f>FC_OTH_HH_SH_E!E62+FC_OTH_HH_SC_E!E62+FC_OTH_HH_WH_E!E62+FC_OTH_HH_CO_E!E62</f>
        <v>11704.000089599998</v>
      </c>
      <c r="F62" s="52">
        <f>FC_OTH_HH_SH_E!F62+FC_OTH_HH_SC_E!F62+FC_OTH_HH_WH_E!F62+FC_OTH_HH_CO_E!F62</f>
        <v>11544.399820799998</v>
      </c>
      <c r="G62" s="52">
        <f>FC_OTH_HH_SH_E!G62+FC_OTH_HH_SC_E!G62+FC_OTH_HH_WH_E!G62+FC_OTH_HH_CO_E!G62</f>
        <v>11576.319955199999</v>
      </c>
      <c r="H62" s="52">
        <f>FC_OTH_HH_SH_E!H62+FC_OTH_HH_SC_E!H62+FC_OTH_HH_WH_E!H62+FC_OTH_HH_CO_E!H62</f>
        <v>11278.399910400003</v>
      </c>
      <c r="I62" s="52">
        <f>FC_OTH_HH_SH_E!I62+FC_OTH_HH_SC_E!I62+FC_OTH_HH_WH_E!I62+FC_OTH_HH_CO_E!I62</f>
        <v>11704.000089599995</v>
      </c>
      <c r="J62" s="52">
        <f>FC_OTH_HH_SH_E!J62+FC_OTH_HH_SC_E!J62+FC_OTH_HH_WH_E!J62+FC_OTH_HH_CO_E!J62</f>
        <v>11423.999865600003</v>
      </c>
      <c r="K62" s="52">
        <f>FC_OTH_HH_SH_E!K62+FC_OTH_HH_SC_E!K62+FC_OTH_HH_WH_E!K62+FC_OTH_HH_CO_E!K62</f>
        <v>11479.999910399993</v>
      </c>
      <c r="L62" s="52">
        <f>FC_OTH_HH_SH_E!L62+FC_OTH_HH_SC_E!L62+FC_OTH_HH_WH_E!L62+FC_OTH_HH_CO_E!L62</f>
        <v>11479.999910399994</v>
      </c>
      <c r="M62" s="52">
        <f>FC_OTH_HH_SH_E!M62+FC_OTH_HH_SC_E!M62+FC_OTH_HH_WH_E!M62+FC_OTH_HH_CO_E!M62</f>
        <v>12627.551865599995</v>
      </c>
      <c r="N62" s="52">
        <f>FC_OTH_HH_SH_E!N62+FC_OTH_HH_SC_E!N62+FC_OTH_HH_WH_E!N62+FC_OTH_HH_CO_E!N62</f>
        <v>12879.999820799998</v>
      </c>
      <c r="O62" s="52">
        <f>FC_OTH_HH_SH_E!O62+FC_OTH_HH_SC_E!O62+FC_OTH_HH_WH_E!O62+FC_OTH_HH_CO_E!O62</f>
        <v>13087.199865599998</v>
      </c>
      <c r="P62" s="52">
        <f>FC_OTH_HH_SH_E!P62+FC_OTH_HH_SC_E!P62+FC_OTH_HH_WH_E!P62+FC_OTH_HH_CO_E!P62</f>
        <v>13087.199865599992</v>
      </c>
      <c r="Q62" s="52">
        <f>FC_OTH_HH_SH_E!Q62+FC_OTH_HH_SC_E!Q62+FC_OTH_HH_WH_E!Q62+FC_OTH_HH_CO_E!Q62</f>
        <v>11810.400134399992</v>
      </c>
      <c r="R62" s="52">
        <f>FC_OTH_HH_SH_E!R62+FC_OTH_HH_SC_E!R62+FC_OTH_HH_WH_E!R62+FC_OTH_HH_CO_E!R62</f>
        <v>12140.239910399994</v>
      </c>
      <c r="S62" s="52">
        <f>FC_OTH_HH_SH_E!S62+FC_OTH_HH_SC_E!S62+FC_OTH_HH_WH_E!S62+FC_OTH_HH_CO_E!S62</f>
        <v>12480.720134399997</v>
      </c>
      <c r="T62" s="52">
        <f>FC_OTH_HH_SH_E!T62+FC_OTH_HH_SC_E!T62+FC_OTH_HH_WH_E!T62+FC_OTH_HH_CO_E!T62</f>
        <v>12289.200134399993</v>
      </c>
      <c r="U62" s="52">
        <f>FC_OTH_HH_SH_E!U62+FC_OTH_HH_SC_E!U62+FC_OTH_HH_WH_E!U62+FC_OTH_HH_CO_E!U62</f>
        <v>26619.114816000023</v>
      </c>
      <c r="V62" s="52">
        <f>FC_OTH_HH_SH_E!V62+FC_OTH_HH_SC_E!V62+FC_OTH_HH_WH_E!V62+FC_OTH_HH_CO_E!V62</f>
        <v>24609.120076800009</v>
      </c>
      <c r="W62" s="52">
        <f>FC_OTH_HH_SH_E!W62+FC_OTH_HH_SC_E!W62+FC_OTH_HH_WH_E!W62+FC_OTH_HH_CO_E!W62</f>
        <v>22761.571795199998</v>
      </c>
      <c r="X62" s="52">
        <f>FC_OTH_HH_SH_E!X62+FC_OTH_HH_SC_E!X62+FC_OTH_HH_WH_E!X62+FC_OTH_HH_CO_E!X62</f>
        <v>23268.559910399999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23080.808484868241</v>
      </c>
      <c r="D2" s="21">
        <f t="shared" ref="D2:X2" si="0">SUM(D3,D17,D22,D25,D26,D51,D52)</f>
        <v>25592.983624189783</v>
      </c>
      <c r="E2" s="21">
        <f t="shared" si="0"/>
        <v>27068.208199775789</v>
      </c>
      <c r="F2" s="21">
        <f t="shared" si="0"/>
        <v>26499.0314347823</v>
      </c>
      <c r="G2" s="21">
        <f t="shared" si="0"/>
        <v>27165.68582377144</v>
      </c>
      <c r="H2" s="21">
        <f t="shared" si="0"/>
        <v>29777.366958850835</v>
      </c>
      <c r="I2" s="21">
        <f t="shared" si="0"/>
        <v>33035.254295242863</v>
      </c>
      <c r="J2" s="21">
        <f t="shared" si="0"/>
        <v>29749.214563707461</v>
      </c>
      <c r="K2" s="21">
        <f t="shared" si="0"/>
        <v>31009.697603804128</v>
      </c>
      <c r="L2" s="21">
        <f t="shared" si="0"/>
        <v>31643.249837350471</v>
      </c>
      <c r="M2" s="21">
        <f t="shared" si="0"/>
        <v>36147.712344940279</v>
      </c>
      <c r="N2" s="21">
        <f t="shared" si="0"/>
        <v>31222.98602268524</v>
      </c>
      <c r="O2" s="21">
        <f t="shared" si="0"/>
        <v>32887.720128128116</v>
      </c>
      <c r="P2" s="21">
        <f t="shared" si="0"/>
        <v>31915.488860316647</v>
      </c>
      <c r="Q2" s="21">
        <f t="shared" si="0"/>
        <v>28900.624857979248</v>
      </c>
      <c r="R2" s="21">
        <f t="shared" si="0"/>
        <v>28455.082128580558</v>
      </c>
      <c r="S2" s="21">
        <f t="shared" si="0"/>
        <v>30599.174815004393</v>
      </c>
      <c r="T2" s="21">
        <f t="shared" si="0"/>
        <v>30818.504938350139</v>
      </c>
      <c r="U2" s="21">
        <f t="shared" si="0"/>
        <v>29370.657841023603</v>
      </c>
      <c r="V2" s="21">
        <f t="shared" si="0"/>
        <v>25212.623373801049</v>
      </c>
      <c r="W2" s="21">
        <f t="shared" si="0"/>
        <v>26394.172701273383</v>
      </c>
      <c r="X2" s="21">
        <f t="shared" si="0"/>
        <v>26743.669883782772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15543.127551694974</v>
      </c>
      <c r="D3" s="24">
        <f t="shared" ref="D3:W3" si="2">SUM(D4,D8,D11)</f>
        <v>17356.667434553536</v>
      </c>
      <c r="E3" s="24">
        <f t="shared" si="2"/>
        <v>19109.364879204808</v>
      </c>
      <c r="F3" s="24">
        <f t="shared" si="2"/>
        <v>18764.460636942222</v>
      </c>
      <c r="G3" s="24">
        <f t="shared" si="2"/>
        <v>19630.32226881215</v>
      </c>
      <c r="H3" s="24">
        <f t="shared" si="2"/>
        <v>21889.382687418471</v>
      </c>
      <c r="I3" s="24">
        <f t="shared" si="2"/>
        <v>24967.496466554363</v>
      </c>
      <c r="J3" s="24">
        <f t="shared" si="2"/>
        <v>22304.301446262802</v>
      </c>
      <c r="K3" s="24">
        <f t="shared" si="2"/>
        <v>23903.135720348608</v>
      </c>
      <c r="L3" s="24">
        <f t="shared" si="2"/>
        <v>24631.406738966441</v>
      </c>
      <c r="M3" s="24">
        <f t="shared" si="2"/>
        <v>28620.390980322063</v>
      </c>
      <c r="N3" s="24">
        <f t="shared" si="2"/>
        <v>24426.908641287766</v>
      </c>
      <c r="O3" s="24">
        <f t="shared" si="2"/>
        <v>25848.833334651135</v>
      </c>
      <c r="P3" s="24">
        <f t="shared" si="2"/>
        <v>24854.820069617846</v>
      </c>
      <c r="Q3" s="24">
        <f t="shared" si="2"/>
        <v>22515.844739509117</v>
      </c>
      <c r="R3" s="24">
        <f t="shared" si="2"/>
        <v>22042.18979740037</v>
      </c>
      <c r="S3" s="24">
        <f t="shared" si="2"/>
        <v>23530.694404762151</v>
      </c>
      <c r="T3" s="24">
        <f t="shared" si="2"/>
        <v>23427.436766393552</v>
      </c>
      <c r="U3" s="24">
        <f t="shared" si="2"/>
        <v>22008.978929637047</v>
      </c>
      <c r="V3" s="24">
        <f t="shared" si="2"/>
        <v>17795.279808145566</v>
      </c>
      <c r="W3" s="24">
        <f t="shared" si="2"/>
        <v>18554.3775029186</v>
      </c>
      <c r="X3" s="24">
        <f t="shared" ref="X3" si="3">SUM(X4,X8,X11)</f>
        <v>17330.403788834308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14283.453697235982</v>
      </c>
      <c r="D4" s="19">
        <f t="shared" ref="D4:W4" si="5">SUM(D5:D7)</f>
        <v>16042.100332823889</v>
      </c>
      <c r="E4" s="19">
        <f t="shared" si="5"/>
        <v>18123.248360400015</v>
      </c>
      <c r="F4" s="19">
        <f t="shared" si="5"/>
        <v>17769.051762761213</v>
      </c>
      <c r="G4" s="19">
        <f t="shared" si="5"/>
        <v>18763.370000042458</v>
      </c>
      <c r="H4" s="19">
        <f t="shared" si="5"/>
        <v>21407.099567860492</v>
      </c>
      <c r="I4" s="19">
        <f t="shared" si="5"/>
        <v>24439.70063428838</v>
      </c>
      <c r="J4" s="19">
        <f t="shared" si="5"/>
        <v>21977.392606002613</v>
      </c>
      <c r="K4" s="19">
        <f t="shared" si="5"/>
        <v>23547.54078810423</v>
      </c>
      <c r="L4" s="19">
        <f t="shared" si="5"/>
        <v>23856.653569031725</v>
      </c>
      <c r="M4" s="19">
        <f t="shared" si="5"/>
        <v>27589.733004716039</v>
      </c>
      <c r="N4" s="19">
        <f t="shared" si="5"/>
        <v>23537.04903377661</v>
      </c>
      <c r="O4" s="19">
        <f t="shared" si="5"/>
        <v>24972.388511134548</v>
      </c>
      <c r="P4" s="19">
        <f t="shared" si="5"/>
        <v>23911.21537184955</v>
      </c>
      <c r="Q4" s="19">
        <f t="shared" si="5"/>
        <v>21736.876946365803</v>
      </c>
      <c r="R4" s="19">
        <f t="shared" si="5"/>
        <v>21339.456920704259</v>
      </c>
      <c r="S4" s="19">
        <f t="shared" si="5"/>
        <v>22854.620688898325</v>
      </c>
      <c r="T4" s="19">
        <f t="shared" si="5"/>
        <v>22772.471854251224</v>
      </c>
      <c r="U4" s="19">
        <f t="shared" si="5"/>
        <v>21406.0784077104</v>
      </c>
      <c r="V4" s="19">
        <f t="shared" si="5"/>
        <v>17471.531311757208</v>
      </c>
      <c r="W4" s="19">
        <f t="shared" si="5"/>
        <v>18388.624457869435</v>
      </c>
      <c r="X4" s="19">
        <f t="shared" ref="X4" si="6">SUM(X5:X7)</f>
        <v>17157.456941471468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14283.453697235982</v>
      </c>
      <c r="D7" s="8">
        <v>16042.100332823889</v>
      </c>
      <c r="E7" s="8">
        <v>18123.248360400015</v>
      </c>
      <c r="F7" s="8">
        <v>17769.051762761213</v>
      </c>
      <c r="G7" s="8">
        <v>18763.370000042458</v>
      </c>
      <c r="H7" s="8">
        <v>21407.099567860492</v>
      </c>
      <c r="I7" s="8">
        <v>24439.70063428838</v>
      </c>
      <c r="J7" s="8">
        <v>21977.392606002613</v>
      </c>
      <c r="K7" s="8">
        <v>23547.54078810423</v>
      </c>
      <c r="L7" s="8">
        <v>23856.653569031725</v>
      </c>
      <c r="M7" s="8">
        <v>27589.733004716039</v>
      </c>
      <c r="N7" s="8">
        <v>23537.04903377661</v>
      </c>
      <c r="O7" s="8">
        <v>24972.388511134548</v>
      </c>
      <c r="P7" s="8">
        <v>23911.21537184955</v>
      </c>
      <c r="Q7" s="8">
        <v>21736.876946365803</v>
      </c>
      <c r="R7" s="8">
        <v>21339.456920704259</v>
      </c>
      <c r="S7" s="8">
        <v>22854.620688898325</v>
      </c>
      <c r="T7" s="8">
        <v>22772.471854251224</v>
      </c>
      <c r="U7" s="8">
        <v>21406.0784077104</v>
      </c>
      <c r="V7" s="8">
        <v>17471.531311757208</v>
      </c>
      <c r="W7" s="8">
        <v>18388.624457869435</v>
      </c>
      <c r="X7" s="8">
        <v>17157.456941471468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115.20378297067998</v>
      </c>
      <c r="D8" s="19">
        <f t="shared" si="7"/>
        <v>135.88477603018083</v>
      </c>
      <c r="E8" s="19">
        <f t="shared" si="7"/>
        <v>146.6078400006468</v>
      </c>
      <c r="F8" s="19">
        <f t="shared" si="7"/>
        <v>157.50637700037996</v>
      </c>
      <c r="G8" s="19">
        <f t="shared" si="7"/>
        <v>188.21910510352953</v>
      </c>
      <c r="H8" s="19">
        <f t="shared" si="7"/>
        <v>195.55899515138373</v>
      </c>
      <c r="I8" s="19">
        <f t="shared" si="7"/>
        <v>212.20056011146664</v>
      </c>
      <c r="J8" s="19">
        <f t="shared" si="7"/>
        <v>191.15871922273715</v>
      </c>
      <c r="K8" s="19">
        <f t="shared" si="7"/>
        <v>247.42445071601711</v>
      </c>
      <c r="L8" s="19">
        <f t="shared" si="7"/>
        <v>214.86853461712727</v>
      </c>
      <c r="M8" s="19">
        <f t="shared" si="7"/>
        <v>399.51863814792318</v>
      </c>
      <c r="N8" s="19">
        <f t="shared" si="7"/>
        <v>354.52648849360236</v>
      </c>
      <c r="O8" s="19">
        <f t="shared" si="7"/>
        <v>358.85052698950386</v>
      </c>
      <c r="P8" s="19">
        <f t="shared" si="7"/>
        <v>398.5048744432388</v>
      </c>
      <c r="Q8" s="19">
        <f t="shared" si="7"/>
        <v>317.41460285056132</v>
      </c>
      <c r="R8" s="19">
        <f t="shared" si="7"/>
        <v>306.28548238920291</v>
      </c>
      <c r="S8" s="19">
        <f t="shared" si="7"/>
        <v>297.35887175700714</v>
      </c>
      <c r="T8" s="19">
        <f t="shared" si="7"/>
        <v>247.74495351191868</v>
      </c>
      <c r="U8" s="19">
        <f t="shared" si="7"/>
        <v>249.69132757296111</v>
      </c>
      <c r="V8" s="19">
        <f t="shared" si="7"/>
        <v>188.36711547288942</v>
      </c>
      <c r="W8" s="19">
        <f t="shared" si="7"/>
        <v>72.322429893456317</v>
      </c>
      <c r="X8" s="19">
        <f t="shared" si="7"/>
        <v>63.264922340991973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115.20378297067998</v>
      </c>
      <c r="D10" s="8">
        <v>135.88477603018083</v>
      </c>
      <c r="E10" s="8">
        <v>146.6078400006468</v>
      </c>
      <c r="F10" s="8">
        <v>157.50637700037996</v>
      </c>
      <c r="G10" s="8">
        <v>188.21910510352953</v>
      </c>
      <c r="H10" s="8">
        <v>195.55899515138373</v>
      </c>
      <c r="I10" s="8">
        <v>212.20056011146664</v>
      </c>
      <c r="J10" s="8">
        <v>191.15871922273715</v>
      </c>
      <c r="K10" s="8">
        <v>247.42445071601711</v>
      </c>
      <c r="L10" s="8">
        <v>214.86853461712727</v>
      </c>
      <c r="M10" s="8">
        <v>399.51863814792318</v>
      </c>
      <c r="N10" s="8">
        <v>354.52648849360236</v>
      </c>
      <c r="O10" s="8">
        <v>358.85052698950386</v>
      </c>
      <c r="P10" s="8">
        <v>398.5048744432388</v>
      </c>
      <c r="Q10" s="8">
        <v>317.41460285056132</v>
      </c>
      <c r="R10" s="8">
        <v>306.28548238920291</v>
      </c>
      <c r="S10" s="8">
        <v>297.35887175700714</v>
      </c>
      <c r="T10" s="8">
        <v>247.74495351191868</v>
      </c>
      <c r="U10" s="8">
        <v>249.69132757296111</v>
      </c>
      <c r="V10" s="8">
        <v>188.36711547288942</v>
      </c>
      <c r="W10" s="8">
        <v>72.322429893456317</v>
      </c>
      <c r="X10" s="8">
        <v>63.264922340991973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1144.4700714883109</v>
      </c>
      <c r="D11" s="19">
        <f t="shared" si="8"/>
        <v>1178.6823256994642</v>
      </c>
      <c r="E11" s="19">
        <f t="shared" si="8"/>
        <v>839.50867880414455</v>
      </c>
      <c r="F11" s="19">
        <f t="shared" si="8"/>
        <v>837.90249718062864</v>
      </c>
      <c r="G11" s="19">
        <f t="shared" si="8"/>
        <v>678.7331636661612</v>
      </c>
      <c r="H11" s="19">
        <f t="shared" si="8"/>
        <v>286.72412440659491</v>
      </c>
      <c r="I11" s="19">
        <f t="shared" si="8"/>
        <v>315.59527215451953</v>
      </c>
      <c r="J11" s="19">
        <f t="shared" si="8"/>
        <v>135.75012103745149</v>
      </c>
      <c r="K11" s="19">
        <f t="shared" si="8"/>
        <v>108.17048152835838</v>
      </c>
      <c r="L11" s="19">
        <f t="shared" si="8"/>
        <v>559.88463531759021</v>
      </c>
      <c r="M11" s="19">
        <f t="shared" si="8"/>
        <v>631.1393374581038</v>
      </c>
      <c r="N11" s="19">
        <f t="shared" si="8"/>
        <v>535.33311901755133</v>
      </c>
      <c r="O11" s="19">
        <f t="shared" si="8"/>
        <v>517.59429652708275</v>
      </c>
      <c r="P11" s="19">
        <f t="shared" si="8"/>
        <v>545.09982332505649</v>
      </c>
      <c r="Q11" s="19">
        <f t="shared" si="8"/>
        <v>461.55319029275256</v>
      </c>
      <c r="R11" s="19">
        <f t="shared" si="8"/>
        <v>396.44739430690947</v>
      </c>
      <c r="S11" s="19">
        <f t="shared" si="8"/>
        <v>378.71484410681921</v>
      </c>
      <c r="T11" s="19">
        <f t="shared" si="8"/>
        <v>407.21995863041019</v>
      </c>
      <c r="U11" s="19">
        <f t="shared" si="8"/>
        <v>353.20919435368751</v>
      </c>
      <c r="V11" s="19">
        <f t="shared" si="8"/>
        <v>135.38138091546651</v>
      </c>
      <c r="W11" s="19">
        <f t="shared" si="8"/>
        <v>93.430615155711379</v>
      </c>
      <c r="X11" s="19">
        <f t="shared" si="8"/>
        <v>109.68192502184658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1144.4700714883109</v>
      </c>
      <c r="D13" s="8">
        <v>1178.6823256994642</v>
      </c>
      <c r="E13" s="8">
        <v>839.50867880414455</v>
      </c>
      <c r="F13" s="8">
        <v>837.90249718062864</v>
      </c>
      <c r="G13" s="8">
        <v>678.7331636661612</v>
      </c>
      <c r="H13" s="8">
        <v>286.72412440659491</v>
      </c>
      <c r="I13" s="8">
        <v>315.59527215451953</v>
      </c>
      <c r="J13" s="8">
        <v>135.75012103745149</v>
      </c>
      <c r="K13" s="8">
        <v>108.17048152835838</v>
      </c>
      <c r="L13" s="8">
        <v>559.88463531759021</v>
      </c>
      <c r="M13" s="8">
        <v>631.1393374581038</v>
      </c>
      <c r="N13" s="8">
        <v>535.33311901755133</v>
      </c>
      <c r="O13" s="8">
        <v>517.59429652708275</v>
      </c>
      <c r="P13" s="8">
        <v>545.09982332505649</v>
      </c>
      <c r="Q13" s="8">
        <v>461.55319029275256</v>
      </c>
      <c r="R13" s="8">
        <v>396.44739430690947</v>
      </c>
      <c r="S13" s="8">
        <v>378.71484410681921</v>
      </c>
      <c r="T13" s="8">
        <v>407.21995863041019</v>
      </c>
      <c r="U13" s="8">
        <v>353.20919435368751</v>
      </c>
      <c r="V13" s="8">
        <v>135.38138091546651</v>
      </c>
      <c r="W13" s="8">
        <v>93.430615155711379</v>
      </c>
      <c r="X13" s="8">
        <v>109.68192502184658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6.1382090355309389</v>
      </c>
      <c r="D17" s="27">
        <f t="shared" si="9"/>
        <v>5.9676473586610843</v>
      </c>
      <c r="E17" s="27">
        <f t="shared" si="9"/>
        <v>5.262769220154623</v>
      </c>
      <c r="F17" s="27">
        <f t="shared" si="9"/>
        <v>4.8405194369273383</v>
      </c>
      <c r="G17" s="27">
        <f t="shared" si="9"/>
        <v>4.2762857778954499</v>
      </c>
      <c r="H17" s="27">
        <f t="shared" si="9"/>
        <v>3.6380967117858689</v>
      </c>
      <c r="I17" s="27">
        <f t="shared" si="9"/>
        <v>3.7769597866635065</v>
      </c>
      <c r="J17" s="27">
        <f t="shared" si="9"/>
        <v>3.0605978737710213</v>
      </c>
      <c r="K17" s="27">
        <f t="shared" si="9"/>
        <v>2.6769065833047319</v>
      </c>
      <c r="L17" s="27">
        <f t="shared" si="9"/>
        <v>2.6027793753040687</v>
      </c>
      <c r="M17" s="27">
        <f t="shared" si="9"/>
        <v>2.5344295612727907</v>
      </c>
      <c r="N17" s="27">
        <f t="shared" si="9"/>
        <v>2.2237161916086943</v>
      </c>
      <c r="O17" s="27">
        <f t="shared" si="9"/>
        <v>1.4885440380548352</v>
      </c>
      <c r="P17" s="27">
        <f t="shared" si="9"/>
        <v>1.7500243664849178</v>
      </c>
      <c r="Q17" s="27">
        <f t="shared" si="9"/>
        <v>1.3267040854752949</v>
      </c>
      <c r="R17" s="27">
        <f t="shared" si="9"/>
        <v>9.9373156514146077E-2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6.1382090355309389</v>
      </c>
      <c r="D18" s="8">
        <v>5.9676473586610843</v>
      </c>
      <c r="E18" s="8">
        <v>5.262769220154623</v>
      </c>
      <c r="F18" s="8">
        <v>4.8405194369273383</v>
      </c>
      <c r="G18" s="8">
        <v>4.2762857778954499</v>
      </c>
      <c r="H18" s="8">
        <v>3.6380967117858689</v>
      </c>
      <c r="I18" s="8">
        <v>3.7769597866635065</v>
      </c>
      <c r="J18" s="8">
        <v>3.0605978737710213</v>
      </c>
      <c r="K18" s="8">
        <v>2.6769065833047319</v>
      </c>
      <c r="L18" s="8">
        <v>2.6027793753040687</v>
      </c>
      <c r="M18" s="8">
        <v>2.5344295612727907</v>
      </c>
      <c r="N18" s="8">
        <v>2.2237161916086943</v>
      </c>
      <c r="O18" s="8">
        <v>1.4885440380548352</v>
      </c>
      <c r="P18" s="8">
        <v>1.7500243664849178</v>
      </c>
      <c r="Q18" s="8">
        <v>1.3267040854752949</v>
      </c>
      <c r="R18" s="8">
        <v>9.9373156514146077E-2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1247.6448376256417</v>
      </c>
      <c r="D26" s="27">
        <f t="shared" si="11"/>
        <v>1560.9940344840782</v>
      </c>
      <c r="E26" s="27">
        <f t="shared" si="11"/>
        <v>1651.4745506946938</v>
      </c>
      <c r="F26" s="27">
        <f t="shared" si="11"/>
        <v>1621.8520202867419</v>
      </c>
      <c r="G26" s="27">
        <f t="shared" si="11"/>
        <v>1509.6682526960963</v>
      </c>
      <c r="H26" s="27">
        <f t="shared" si="11"/>
        <v>1374.1286436100847</v>
      </c>
      <c r="I26" s="27">
        <f t="shared" si="11"/>
        <v>1378.7237665095943</v>
      </c>
      <c r="J26" s="27">
        <f t="shared" si="11"/>
        <v>1110.1956323825182</v>
      </c>
      <c r="K26" s="27">
        <f t="shared" si="11"/>
        <v>850.64035635167647</v>
      </c>
      <c r="L26" s="27">
        <f t="shared" si="11"/>
        <v>609.57613525010674</v>
      </c>
      <c r="M26" s="27">
        <f t="shared" si="11"/>
        <v>388.0598433378633</v>
      </c>
      <c r="N26" s="27">
        <f t="shared" si="11"/>
        <v>385.91746108225561</v>
      </c>
      <c r="O26" s="27">
        <f t="shared" si="11"/>
        <v>321.76141764462511</v>
      </c>
      <c r="P26" s="27">
        <f t="shared" si="11"/>
        <v>293.68771374919203</v>
      </c>
      <c r="Q26" s="27">
        <f t="shared" si="11"/>
        <v>255.70754483685468</v>
      </c>
      <c r="R26" s="27">
        <f t="shared" si="11"/>
        <v>264.94796620355538</v>
      </c>
      <c r="S26" s="27">
        <f t="shared" si="11"/>
        <v>257.83108047078315</v>
      </c>
      <c r="T26" s="27">
        <f t="shared" si="11"/>
        <v>257.57785450053547</v>
      </c>
      <c r="U26" s="27">
        <f t="shared" si="11"/>
        <v>286.91852384574946</v>
      </c>
      <c r="V26" s="27">
        <f t="shared" si="11"/>
        <v>246.37856953099214</v>
      </c>
      <c r="W26" s="27">
        <f t="shared" si="11"/>
        <v>246.46971723555851</v>
      </c>
      <c r="X26" s="27">
        <f t="shared" si="11"/>
        <v>335.32526878033275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1247.6448376256417</v>
      </c>
      <c r="D33" s="19">
        <f t="shared" si="13"/>
        <v>1560.9940344840782</v>
      </c>
      <c r="E33" s="19">
        <f t="shared" si="13"/>
        <v>1651.4745506946938</v>
      </c>
      <c r="F33" s="19">
        <f t="shared" si="13"/>
        <v>1621.8520202867419</v>
      </c>
      <c r="G33" s="19">
        <f t="shared" si="13"/>
        <v>1509.6682526960963</v>
      </c>
      <c r="H33" s="19">
        <f t="shared" si="13"/>
        <v>1374.1286436100847</v>
      </c>
      <c r="I33" s="19">
        <f t="shared" si="13"/>
        <v>1378.7237665095943</v>
      </c>
      <c r="J33" s="19">
        <f t="shared" si="13"/>
        <v>1110.1956323825182</v>
      </c>
      <c r="K33" s="19">
        <f t="shared" si="13"/>
        <v>850.64035635167647</v>
      </c>
      <c r="L33" s="19">
        <f t="shared" si="13"/>
        <v>609.57613525010674</v>
      </c>
      <c r="M33" s="19">
        <f t="shared" si="13"/>
        <v>388.0598433378633</v>
      </c>
      <c r="N33" s="19">
        <f t="shared" si="13"/>
        <v>385.91746108225561</v>
      </c>
      <c r="O33" s="19">
        <f t="shared" si="13"/>
        <v>321.76141764462511</v>
      </c>
      <c r="P33" s="19">
        <f t="shared" si="13"/>
        <v>293.68771374919203</v>
      </c>
      <c r="Q33" s="19">
        <f t="shared" si="13"/>
        <v>255.70754483685468</v>
      </c>
      <c r="R33" s="19">
        <f t="shared" si="13"/>
        <v>264.94796620355538</v>
      </c>
      <c r="S33" s="19">
        <f t="shared" si="13"/>
        <v>257.83108047078315</v>
      </c>
      <c r="T33" s="19">
        <f t="shared" si="13"/>
        <v>257.57785450053547</v>
      </c>
      <c r="U33" s="19">
        <f t="shared" si="13"/>
        <v>286.91852384574946</v>
      </c>
      <c r="V33" s="19">
        <f t="shared" si="13"/>
        <v>246.37856953099214</v>
      </c>
      <c r="W33" s="19">
        <f t="shared" si="13"/>
        <v>246.46971723555851</v>
      </c>
      <c r="X33" s="19">
        <f t="shared" si="13"/>
        <v>335.32526878033275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78.60969705552705</v>
      </c>
      <c r="D36" s="8">
        <v>88.905980464556492</v>
      </c>
      <c r="E36" s="8">
        <v>82.185964526599648</v>
      </c>
      <c r="F36" s="8">
        <v>75.629155313308885</v>
      </c>
      <c r="G36" s="8">
        <v>70.116017955011941</v>
      </c>
      <c r="H36" s="8">
        <v>70.398866764409121</v>
      </c>
      <c r="I36" s="8">
        <v>72.551609008733834</v>
      </c>
      <c r="J36" s="8">
        <v>70.514580639341858</v>
      </c>
      <c r="K36" s="8">
        <v>71.152676273986515</v>
      </c>
      <c r="L36" s="8">
        <v>71.587209835400273</v>
      </c>
      <c r="M36" s="8">
        <v>79.347768599324922</v>
      </c>
      <c r="N36" s="8">
        <v>65.78897778107148</v>
      </c>
      <c r="O36" s="8">
        <v>68.237444121524177</v>
      </c>
      <c r="P36" s="8">
        <v>62.720204176886796</v>
      </c>
      <c r="Q36" s="8">
        <v>55.663358577140201</v>
      </c>
      <c r="R36" s="8">
        <v>55.149475719999813</v>
      </c>
      <c r="S36" s="8">
        <v>58.052100959999692</v>
      </c>
      <c r="T36" s="8">
        <v>58.051924279999817</v>
      </c>
      <c r="U36" s="8">
        <v>58.052025239999708</v>
      </c>
      <c r="V36" s="8">
        <v>60.954549519999951</v>
      </c>
      <c r="W36" s="8">
        <v>58.052025239999708</v>
      </c>
      <c r="X36" s="8">
        <v>55.14929903999996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1169.0351405701147</v>
      </c>
      <c r="D43" s="8">
        <v>1472.0880540195217</v>
      </c>
      <c r="E43" s="8">
        <v>1569.2885861680941</v>
      </c>
      <c r="F43" s="8">
        <v>1546.2228649734329</v>
      </c>
      <c r="G43" s="8">
        <v>1439.5522347410842</v>
      </c>
      <c r="H43" s="8">
        <v>1303.7297768456756</v>
      </c>
      <c r="I43" s="8">
        <v>1306.1721575008605</v>
      </c>
      <c r="J43" s="8">
        <v>1039.6810517431763</v>
      </c>
      <c r="K43" s="8">
        <v>779.4876800776899</v>
      </c>
      <c r="L43" s="8">
        <v>537.9889254147065</v>
      </c>
      <c r="M43" s="8">
        <v>308.71207473853838</v>
      </c>
      <c r="N43" s="8">
        <v>320.12848330118413</v>
      </c>
      <c r="O43" s="8">
        <v>253.52397352310092</v>
      </c>
      <c r="P43" s="8">
        <v>230.96750957230523</v>
      </c>
      <c r="Q43" s="8">
        <v>200.04418625971448</v>
      </c>
      <c r="R43" s="8">
        <v>209.79849048355555</v>
      </c>
      <c r="S43" s="8">
        <v>199.77897951078344</v>
      </c>
      <c r="T43" s="8">
        <v>199.52593022053563</v>
      </c>
      <c r="U43" s="8">
        <v>228.86649860574974</v>
      </c>
      <c r="V43" s="8">
        <v>185.42402001099219</v>
      </c>
      <c r="W43" s="8">
        <v>188.41769199555878</v>
      </c>
      <c r="X43" s="8">
        <v>280.17596974033279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6283.8978865120953</v>
      </c>
      <c r="D51" s="27">
        <v>6669.3545077935059</v>
      </c>
      <c r="E51" s="27">
        <v>6302.1060006561347</v>
      </c>
      <c r="F51" s="27">
        <v>6107.8782581164123</v>
      </c>
      <c r="G51" s="27">
        <v>6021.4190164852989</v>
      </c>
      <c r="H51" s="27">
        <v>6510.217531110492</v>
      </c>
      <c r="I51" s="27">
        <v>6685.2571023922455</v>
      </c>
      <c r="J51" s="27">
        <v>6331.656887188371</v>
      </c>
      <c r="K51" s="27">
        <v>6253.2446205205415</v>
      </c>
      <c r="L51" s="27">
        <v>6399.6641837586185</v>
      </c>
      <c r="M51" s="27">
        <v>7136.727091719079</v>
      </c>
      <c r="N51" s="27">
        <v>6407.9362041236081</v>
      </c>
      <c r="O51" s="27">
        <v>6715.6368317942979</v>
      </c>
      <c r="P51" s="27">
        <v>6765.2310525831253</v>
      </c>
      <c r="Q51" s="27">
        <v>6127.7458695477972</v>
      </c>
      <c r="R51" s="27">
        <v>6147.8449918201195</v>
      </c>
      <c r="S51" s="27">
        <v>6810.6493297714587</v>
      </c>
      <c r="T51" s="27">
        <v>7133.490317456055</v>
      </c>
      <c r="U51" s="27">
        <v>7074.7603875408049</v>
      </c>
      <c r="V51" s="27">
        <v>7170.9649961244895</v>
      </c>
      <c r="W51" s="27">
        <v>7593.3254811192255</v>
      </c>
      <c r="X51" s="27">
        <v>9077.9408261681292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9653.7519965314441</v>
      </c>
      <c r="D61" s="49">
        <f t="shared" si="15"/>
        <v>10714.927373270313</v>
      </c>
      <c r="E61" s="49">
        <f t="shared" si="15"/>
        <v>10660.033266424014</v>
      </c>
      <c r="F61" s="49">
        <f t="shared" si="15"/>
        <v>10426.181498228869</v>
      </c>
      <c r="G61" s="49">
        <f t="shared" si="15"/>
        <v>10420.890714070201</v>
      </c>
      <c r="H61" s="49">
        <f t="shared" si="15"/>
        <v>10188.713876922222</v>
      </c>
      <c r="I61" s="49">
        <f t="shared" si="15"/>
        <v>10608.692716016589</v>
      </c>
      <c r="J61" s="49">
        <f t="shared" si="15"/>
        <v>10285.912369133661</v>
      </c>
      <c r="K61" s="49">
        <f t="shared" si="15"/>
        <v>10328.45962955283</v>
      </c>
      <c r="L61" s="49">
        <f t="shared" si="15"/>
        <v>10329.576425502635</v>
      </c>
      <c r="M61" s="49">
        <f t="shared" si="15"/>
        <v>11500.902329391649</v>
      </c>
      <c r="N61" s="49">
        <f t="shared" si="15"/>
        <v>11590.289159177208</v>
      </c>
      <c r="O61" s="49">
        <f t="shared" si="15"/>
        <v>11813.153259062088</v>
      </c>
      <c r="P61" s="49">
        <f t="shared" si="15"/>
        <v>11786.489463970951</v>
      </c>
      <c r="Q61" s="49">
        <f t="shared" si="15"/>
        <v>10520.911804466299</v>
      </c>
      <c r="R61" s="49">
        <f t="shared" si="15"/>
        <v>10811.247910399994</v>
      </c>
      <c r="S61" s="49">
        <f t="shared" si="15"/>
        <v>11185.552134399997</v>
      </c>
      <c r="T61" s="49">
        <f t="shared" si="15"/>
        <v>11014.080134399994</v>
      </c>
      <c r="U61" s="49">
        <f t="shared" si="15"/>
        <v>23855.300784000021</v>
      </c>
      <c r="V61" s="49">
        <f t="shared" si="15"/>
        <v>22054.664620800009</v>
      </c>
      <c r="W61" s="49">
        <f t="shared" si="15"/>
        <v>20409.833091199998</v>
      </c>
      <c r="X61" s="49">
        <f t="shared" si="15"/>
        <v>20853.279910400001</v>
      </c>
    </row>
    <row r="62" spans="1:24" ht="11.25" customHeight="1" x14ac:dyDescent="0.2">
      <c r="A62" s="50" t="s">
        <v>92</v>
      </c>
      <c r="B62" s="51" t="s">
        <v>93</v>
      </c>
      <c r="C62" s="52">
        <v>9653.7519965314441</v>
      </c>
      <c r="D62" s="52">
        <v>10714.927373270313</v>
      </c>
      <c r="E62" s="52">
        <v>10660.033266424014</v>
      </c>
      <c r="F62" s="52">
        <v>10426.181498228869</v>
      </c>
      <c r="G62" s="52">
        <v>10420.890714070201</v>
      </c>
      <c r="H62" s="52">
        <v>10188.713876922222</v>
      </c>
      <c r="I62" s="52">
        <v>10608.692716016589</v>
      </c>
      <c r="J62" s="52">
        <v>10285.912369133661</v>
      </c>
      <c r="K62" s="52">
        <v>10328.45962955283</v>
      </c>
      <c r="L62" s="52">
        <v>10329.576425502635</v>
      </c>
      <c r="M62" s="52">
        <v>11500.902329391649</v>
      </c>
      <c r="N62" s="52">
        <v>11590.289159177208</v>
      </c>
      <c r="O62" s="52">
        <v>11813.153259062088</v>
      </c>
      <c r="P62" s="52">
        <v>11786.489463970951</v>
      </c>
      <c r="Q62" s="52">
        <v>10520.911804466299</v>
      </c>
      <c r="R62" s="52">
        <v>10811.247910399994</v>
      </c>
      <c r="S62" s="52">
        <v>11185.552134399997</v>
      </c>
      <c r="T62" s="52">
        <v>11014.080134399994</v>
      </c>
      <c r="U62" s="52">
        <v>23855.300784000021</v>
      </c>
      <c r="V62" s="52">
        <v>22054.664620800009</v>
      </c>
      <c r="W62" s="52">
        <v>20409.833091199998</v>
      </c>
      <c r="X62" s="52">
        <v>20853.279910400001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2243.6720007144413</v>
      </c>
      <c r="D2" s="21">
        <f t="shared" ref="D2:X2" si="0">SUM(D3,D17,D22,D25,D26,D51,D52)</f>
        <v>2248.5684728273018</v>
      </c>
      <c r="E2" s="21">
        <f t="shared" si="0"/>
        <v>2475.7368680460895</v>
      </c>
      <c r="F2" s="21">
        <f t="shared" si="0"/>
        <v>2636.5198565899086</v>
      </c>
      <c r="G2" s="21">
        <f t="shared" si="0"/>
        <v>2797.0204977624535</v>
      </c>
      <c r="H2" s="21">
        <f t="shared" si="0"/>
        <v>2931.1894825011404</v>
      </c>
      <c r="I2" s="21">
        <f t="shared" si="0"/>
        <v>3140.7922773184482</v>
      </c>
      <c r="J2" s="21">
        <f t="shared" si="0"/>
        <v>3034.6722207074122</v>
      </c>
      <c r="K2" s="21">
        <f t="shared" si="0"/>
        <v>3182.9352269975698</v>
      </c>
      <c r="L2" s="21">
        <f t="shared" si="0"/>
        <v>3253.2147879690888</v>
      </c>
      <c r="M2" s="21">
        <f t="shared" si="0"/>
        <v>3278.6529870840732</v>
      </c>
      <c r="N2" s="21">
        <f t="shared" si="0"/>
        <v>3230.0969599553468</v>
      </c>
      <c r="O2" s="21">
        <f t="shared" si="0"/>
        <v>3304.1678828288891</v>
      </c>
      <c r="P2" s="21">
        <f t="shared" si="0"/>
        <v>3298.7475221068635</v>
      </c>
      <c r="Q2" s="21">
        <f t="shared" si="0"/>
        <v>3308.7684450767479</v>
      </c>
      <c r="R2" s="21">
        <f t="shared" si="0"/>
        <v>3271.4636335625582</v>
      </c>
      <c r="S2" s="21">
        <f t="shared" si="0"/>
        <v>3302.1656607932778</v>
      </c>
      <c r="T2" s="21">
        <f t="shared" si="0"/>
        <v>3330.1393055313101</v>
      </c>
      <c r="U2" s="21">
        <f t="shared" si="0"/>
        <v>3143.285038645522</v>
      </c>
      <c r="V2" s="21">
        <f t="shared" si="0"/>
        <v>2739.3353324716836</v>
      </c>
      <c r="W2" s="21">
        <f t="shared" si="0"/>
        <v>2837.2289017435496</v>
      </c>
      <c r="X2" s="21">
        <f t="shared" si="0"/>
        <v>2876.1858100522031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1447.1206239367173</v>
      </c>
      <c r="D3" s="24">
        <f t="shared" ref="D3:W3" si="2">SUM(D4,D8,D11)</f>
        <v>1461.8234995520602</v>
      </c>
      <c r="E3" s="24">
        <f t="shared" si="2"/>
        <v>1686.7026426932969</v>
      </c>
      <c r="F3" s="24">
        <f t="shared" si="2"/>
        <v>1740.4274771711052</v>
      </c>
      <c r="G3" s="24">
        <f t="shared" si="2"/>
        <v>1888.5577965566899</v>
      </c>
      <c r="H3" s="24">
        <f t="shared" si="2"/>
        <v>2036.2095654748402</v>
      </c>
      <c r="I3" s="24">
        <f t="shared" si="2"/>
        <v>2240.0214884042871</v>
      </c>
      <c r="J3" s="24">
        <f t="shared" si="2"/>
        <v>2143.4807195856852</v>
      </c>
      <c r="K3" s="24">
        <f t="shared" si="2"/>
        <v>2312.9758526285405</v>
      </c>
      <c r="L3" s="24">
        <f t="shared" si="2"/>
        <v>2379.3911316814329</v>
      </c>
      <c r="M3" s="24">
        <f t="shared" si="2"/>
        <v>2430.0218976332167</v>
      </c>
      <c r="N3" s="24">
        <f t="shared" si="2"/>
        <v>2362.8358245789173</v>
      </c>
      <c r="O3" s="24">
        <f t="shared" si="2"/>
        <v>2427.7953348880765</v>
      </c>
      <c r="P3" s="24">
        <f t="shared" si="2"/>
        <v>2388.3430171362438</v>
      </c>
      <c r="Q3" s="24">
        <f t="shared" si="2"/>
        <v>2397.5757224799358</v>
      </c>
      <c r="R3" s="24">
        <f t="shared" si="2"/>
        <v>2349.9809122779234</v>
      </c>
      <c r="S3" s="24">
        <f t="shared" si="2"/>
        <v>2347.2471424104506</v>
      </c>
      <c r="T3" s="24">
        <f t="shared" si="2"/>
        <v>2337.8976507024686</v>
      </c>
      <c r="U3" s="24">
        <f t="shared" si="2"/>
        <v>2197.3911936875975</v>
      </c>
      <c r="V3" s="24">
        <f t="shared" si="2"/>
        <v>1768.1666163835803</v>
      </c>
      <c r="W3" s="24">
        <f t="shared" si="2"/>
        <v>1831.6931085247195</v>
      </c>
      <c r="X3" s="24">
        <f t="shared" ref="X3" si="3">SUM(X4,X8,X11)</f>
        <v>1712.1573607916544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1329.8404943000871</v>
      </c>
      <c r="D4" s="19">
        <f t="shared" ref="D4:W4" si="5">SUM(D5:D7)</f>
        <v>1351.107252421531</v>
      </c>
      <c r="E4" s="19">
        <f t="shared" si="5"/>
        <v>1599.6623172410586</v>
      </c>
      <c r="F4" s="19">
        <f t="shared" si="5"/>
        <v>1648.1020440470709</v>
      </c>
      <c r="G4" s="19">
        <f t="shared" si="5"/>
        <v>1805.151653549615</v>
      </c>
      <c r="H4" s="19">
        <f t="shared" si="5"/>
        <v>1991.346285622026</v>
      </c>
      <c r="I4" s="19">
        <f t="shared" si="5"/>
        <v>2192.6689631981749</v>
      </c>
      <c r="J4" s="19">
        <f t="shared" si="5"/>
        <v>2112.0642325978247</v>
      </c>
      <c r="K4" s="19">
        <f t="shared" si="5"/>
        <v>2278.5668737723418</v>
      </c>
      <c r="L4" s="19">
        <f t="shared" si="5"/>
        <v>2304.5500622565</v>
      </c>
      <c r="M4" s="19">
        <f t="shared" si="5"/>
        <v>2342.5136084761975</v>
      </c>
      <c r="N4" s="19">
        <f t="shared" si="5"/>
        <v>2276.7589414845434</v>
      </c>
      <c r="O4" s="19">
        <f t="shared" si="5"/>
        <v>2345.4771650011612</v>
      </c>
      <c r="P4" s="19">
        <f t="shared" si="5"/>
        <v>2297.6703957075056</v>
      </c>
      <c r="Q4" s="19">
        <f t="shared" si="5"/>
        <v>2314.6281675007085</v>
      </c>
      <c r="R4" s="19">
        <f t="shared" si="5"/>
        <v>2275.0605499253234</v>
      </c>
      <c r="S4" s="19">
        <f t="shared" si="5"/>
        <v>2279.8070545693104</v>
      </c>
      <c r="T4" s="19">
        <f t="shared" si="5"/>
        <v>2272.5366406756843</v>
      </c>
      <c r="U4" s="19">
        <f t="shared" si="5"/>
        <v>2137.1972018724068</v>
      </c>
      <c r="V4" s="19">
        <f t="shared" si="5"/>
        <v>1735.9984633907713</v>
      </c>
      <c r="W4" s="19">
        <f t="shared" si="5"/>
        <v>1815.3299235951367</v>
      </c>
      <c r="X4" s="19">
        <f t="shared" ref="X4" si="6">SUM(X5:X7)</f>
        <v>1695.0710758241469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1329.8404943000871</v>
      </c>
      <c r="D7" s="8">
        <v>1351.107252421531</v>
      </c>
      <c r="E7" s="8">
        <v>1599.6623172410586</v>
      </c>
      <c r="F7" s="8">
        <v>1648.1020440470709</v>
      </c>
      <c r="G7" s="8">
        <v>1805.151653549615</v>
      </c>
      <c r="H7" s="8">
        <v>1991.346285622026</v>
      </c>
      <c r="I7" s="8">
        <v>2192.6689631981749</v>
      </c>
      <c r="J7" s="8">
        <v>2112.0642325978247</v>
      </c>
      <c r="K7" s="8">
        <v>2278.5668737723418</v>
      </c>
      <c r="L7" s="8">
        <v>2304.5500622565</v>
      </c>
      <c r="M7" s="8">
        <v>2342.5136084761975</v>
      </c>
      <c r="N7" s="8">
        <v>2276.7589414845434</v>
      </c>
      <c r="O7" s="8">
        <v>2345.4771650011612</v>
      </c>
      <c r="P7" s="8">
        <v>2297.6703957075056</v>
      </c>
      <c r="Q7" s="8">
        <v>2314.6281675007085</v>
      </c>
      <c r="R7" s="8">
        <v>2275.0605499253234</v>
      </c>
      <c r="S7" s="8">
        <v>2279.8070545693104</v>
      </c>
      <c r="T7" s="8">
        <v>2272.5366406756843</v>
      </c>
      <c r="U7" s="8">
        <v>2137.1972018724068</v>
      </c>
      <c r="V7" s="8">
        <v>1735.9984633907713</v>
      </c>
      <c r="W7" s="8">
        <v>1815.3299235951367</v>
      </c>
      <c r="X7" s="8">
        <v>1695.0710758241469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10.725883174922572</v>
      </c>
      <c r="D8" s="19">
        <f t="shared" si="7"/>
        <v>11.444567891923572</v>
      </c>
      <c r="E8" s="19">
        <f t="shared" si="7"/>
        <v>12.940452638368228</v>
      </c>
      <c r="F8" s="19">
        <f t="shared" si="7"/>
        <v>14.608915847090563</v>
      </c>
      <c r="G8" s="19">
        <f t="shared" si="7"/>
        <v>18.107836108678573</v>
      </c>
      <c r="H8" s="19">
        <f t="shared" si="7"/>
        <v>18.191426511574097</v>
      </c>
      <c r="I8" s="19">
        <f t="shared" si="7"/>
        <v>19.038104807097994</v>
      </c>
      <c r="J8" s="19">
        <f t="shared" si="7"/>
        <v>18.37067303012466</v>
      </c>
      <c r="K8" s="19">
        <f t="shared" si="7"/>
        <v>23.941912331144213</v>
      </c>
      <c r="L8" s="19">
        <f t="shared" si="7"/>
        <v>20.756276373633966</v>
      </c>
      <c r="M8" s="19">
        <f t="shared" si="7"/>
        <v>33.921236082328669</v>
      </c>
      <c r="N8" s="19">
        <f t="shared" si="7"/>
        <v>34.293651320205981</v>
      </c>
      <c r="O8" s="19">
        <f t="shared" si="7"/>
        <v>33.704253653078986</v>
      </c>
      <c r="P8" s="19">
        <f t="shared" si="7"/>
        <v>38.293028535526993</v>
      </c>
      <c r="Q8" s="19">
        <f t="shared" si="7"/>
        <v>33.799555582284071</v>
      </c>
      <c r="R8" s="19">
        <f t="shared" si="7"/>
        <v>32.653971494581313</v>
      </c>
      <c r="S8" s="19">
        <f t="shared" si="7"/>
        <v>29.662310427216894</v>
      </c>
      <c r="T8" s="19">
        <f t="shared" si="7"/>
        <v>24.723248666271829</v>
      </c>
      <c r="U8" s="19">
        <f t="shared" si="7"/>
        <v>24.929349339789567</v>
      </c>
      <c r="V8" s="19">
        <f t="shared" si="7"/>
        <v>18.716448900746023</v>
      </c>
      <c r="W8" s="19">
        <f t="shared" si="7"/>
        <v>7.1396896180843692</v>
      </c>
      <c r="X8" s="19">
        <f t="shared" si="7"/>
        <v>6.2502584351687336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10.725883174922572</v>
      </c>
      <c r="D10" s="8">
        <v>11.444567891923572</v>
      </c>
      <c r="E10" s="8">
        <v>12.940452638368228</v>
      </c>
      <c r="F10" s="8">
        <v>14.608915847090563</v>
      </c>
      <c r="G10" s="8">
        <v>18.107836108678573</v>
      </c>
      <c r="H10" s="8">
        <v>18.191426511574097</v>
      </c>
      <c r="I10" s="8">
        <v>19.038104807097994</v>
      </c>
      <c r="J10" s="8">
        <v>18.37067303012466</v>
      </c>
      <c r="K10" s="8">
        <v>23.941912331144213</v>
      </c>
      <c r="L10" s="8">
        <v>20.756276373633966</v>
      </c>
      <c r="M10" s="8">
        <v>33.921236082328669</v>
      </c>
      <c r="N10" s="8">
        <v>34.293651320205981</v>
      </c>
      <c r="O10" s="8">
        <v>33.704253653078986</v>
      </c>
      <c r="P10" s="8">
        <v>38.293028535526993</v>
      </c>
      <c r="Q10" s="8">
        <v>33.799555582284071</v>
      </c>
      <c r="R10" s="8">
        <v>32.653971494581313</v>
      </c>
      <c r="S10" s="8">
        <v>29.662310427216894</v>
      </c>
      <c r="T10" s="8">
        <v>24.723248666271829</v>
      </c>
      <c r="U10" s="8">
        <v>24.929349339789567</v>
      </c>
      <c r="V10" s="8">
        <v>18.716448900746023</v>
      </c>
      <c r="W10" s="8">
        <v>7.1396896180843692</v>
      </c>
      <c r="X10" s="8">
        <v>6.2502584351687336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106.55424646170759</v>
      </c>
      <c r="D11" s="19">
        <f t="shared" si="8"/>
        <v>99.271679238605699</v>
      </c>
      <c r="E11" s="19">
        <f t="shared" si="8"/>
        <v>74.099872813869922</v>
      </c>
      <c r="F11" s="19">
        <f t="shared" si="8"/>
        <v>77.716517276943719</v>
      </c>
      <c r="G11" s="19">
        <f t="shared" si="8"/>
        <v>65.298306898396191</v>
      </c>
      <c r="H11" s="19">
        <f t="shared" si="8"/>
        <v>26.671853341240155</v>
      </c>
      <c r="I11" s="19">
        <f t="shared" si="8"/>
        <v>28.314420399014239</v>
      </c>
      <c r="J11" s="19">
        <f t="shared" si="8"/>
        <v>13.045813957735726</v>
      </c>
      <c r="K11" s="19">
        <f t="shared" si="8"/>
        <v>10.467066525054465</v>
      </c>
      <c r="L11" s="19">
        <f t="shared" si="8"/>
        <v>54.084793051298831</v>
      </c>
      <c r="M11" s="19">
        <f t="shared" si="8"/>
        <v>53.58705307469053</v>
      </c>
      <c r="N11" s="19">
        <f t="shared" si="8"/>
        <v>51.783231774168335</v>
      </c>
      <c r="O11" s="19">
        <f t="shared" si="8"/>
        <v>48.613916233836349</v>
      </c>
      <c r="P11" s="19">
        <f t="shared" si="8"/>
        <v>52.379592893211225</v>
      </c>
      <c r="Q11" s="19">
        <f t="shared" si="8"/>
        <v>49.147999396943426</v>
      </c>
      <c r="R11" s="19">
        <f t="shared" si="8"/>
        <v>42.266390858018724</v>
      </c>
      <c r="S11" s="19">
        <f t="shared" si="8"/>
        <v>37.777777413923111</v>
      </c>
      <c r="T11" s="19">
        <f t="shared" si="8"/>
        <v>40.637761360512265</v>
      </c>
      <c r="U11" s="19">
        <f t="shared" si="8"/>
        <v>35.264642475400983</v>
      </c>
      <c r="V11" s="19">
        <f t="shared" si="8"/>
        <v>13.451704092062956</v>
      </c>
      <c r="W11" s="19">
        <f t="shared" si="8"/>
        <v>9.2234953114984339</v>
      </c>
      <c r="X11" s="19">
        <f t="shared" si="8"/>
        <v>10.836026532338773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106.55424646170759</v>
      </c>
      <c r="D13" s="8">
        <v>99.271679238605699</v>
      </c>
      <c r="E13" s="8">
        <v>74.099872813869922</v>
      </c>
      <c r="F13" s="8">
        <v>77.716517276943719</v>
      </c>
      <c r="G13" s="8">
        <v>65.298306898396191</v>
      </c>
      <c r="H13" s="8">
        <v>26.671853341240155</v>
      </c>
      <c r="I13" s="8">
        <v>28.314420399014239</v>
      </c>
      <c r="J13" s="8">
        <v>13.045813957735726</v>
      </c>
      <c r="K13" s="8">
        <v>10.467066525054465</v>
      </c>
      <c r="L13" s="8">
        <v>54.084793051298831</v>
      </c>
      <c r="M13" s="8">
        <v>53.58705307469053</v>
      </c>
      <c r="N13" s="8">
        <v>51.783231774168335</v>
      </c>
      <c r="O13" s="8">
        <v>48.613916233836349</v>
      </c>
      <c r="P13" s="8">
        <v>52.379592893211225</v>
      </c>
      <c r="Q13" s="8">
        <v>49.147999396943426</v>
      </c>
      <c r="R13" s="8">
        <v>42.266390858018724</v>
      </c>
      <c r="S13" s="8">
        <v>37.777777413923111</v>
      </c>
      <c r="T13" s="8">
        <v>40.637761360512265</v>
      </c>
      <c r="U13" s="8">
        <v>35.264642475400983</v>
      </c>
      <c r="V13" s="8">
        <v>13.451704092062956</v>
      </c>
      <c r="W13" s="8">
        <v>9.2234953114984339</v>
      </c>
      <c r="X13" s="8">
        <v>10.836026532338773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0.60034227517076144</v>
      </c>
      <c r="D17" s="27">
        <f t="shared" si="9"/>
        <v>0.52571379303250976</v>
      </c>
      <c r="E17" s="27">
        <f t="shared" si="9"/>
        <v>0.48264746807734388</v>
      </c>
      <c r="F17" s="27">
        <f t="shared" si="9"/>
        <v>0.52653692835449972</v>
      </c>
      <c r="G17" s="27">
        <f t="shared" si="9"/>
        <v>0.48607991661772382</v>
      </c>
      <c r="H17" s="27">
        <f t="shared" si="9"/>
        <v>0.38927716722627403</v>
      </c>
      <c r="I17" s="27">
        <f t="shared" si="9"/>
        <v>0.39843206314143775</v>
      </c>
      <c r="J17" s="27">
        <f t="shared" si="9"/>
        <v>0.34475004115558566</v>
      </c>
      <c r="K17" s="27">
        <f t="shared" si="9"/>
        <v>0.30713279309510388</v>
      </c>
      <c r="L17" s="27">
        <f t="shared" si="9"/>
        <v>0.30349980502902862</v>
      </c>
      <c r="M17" s="27">
        <f t="shared" si="9"/>
        <v>0.26646358878663434</v>
      </c>
      <c r="N17" s="27">
        <f t="shared" si="9"/>
        <v>0.26658849748139662</v>
      </c>
      <c r="O17" s="27">
        <f t="shared" si="9"/>
        <v>0.17380677667948236</v>
      </c>
      <c r="P17" s="27">
        <f t="shared" si="9"/>
        <v>0.21263321529827814</v>
      </c>
      <c r="Q17" s="27">
        <f t="shared" si="9"/>
        <v>0.1786216846106701</v>
      </c>
      <c r="R17" s="27">
        <f t="shared" si="9"/>
        <v>1.3489209902912825E-2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0.60034227517076144</v>
      </c>
      <c r="D18" s="8">
        <v>0.52571379303250976</v>
      </c>
      <c r="E18" s="8">
        <v>0.48264746807734388</v>
      </c>
      <c r="F18" s="8">
        <v>0.52653692835449972</v>
      </c>
      <c r="G18" s="8">
        <v>0.48607991661772382</v>
      </c>
      <c r="H18" s="8">
        <v>0.38927716722627403</v>
      </c>
      <c r="I18" s="8">
        <v>0.39843206314143775</v>
      </c>
      <c r="J18" s="8">
        <v>0.34475004115558566</v>
      </c>
      <c r="K18" s="8">
        <v>0.30713279309510388</v>
      </c>
      <c r="L18" s="8">
        <v>0.30349980502902862</v>
      </c>
      <c r="M18" s="8">
        <v>0.26646358878663434</v>
      </c>
      <c r="N18" s="8">
        <v>0.26658849748139662</v>
      </c>
      <c r="O18" s="8">
        <v>0.17380677667948236</v>
      </c>
      <c r="P18" s="8">
        <v>0.21263321529827814</v>
      </c>
      <c r="Q18" s="8">
        <v>0.1786216846106701</v>
      </c>
      <c r="R18" s="8">
        <v>1.3489209902912825E-2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181.35978609566391</v>
      </c>
      <c r="D26" s="27">
        <f t="shared" si="11"/>
        <v>198.68929253770739</v>
      </c>
      <c r="E26" s="27">
        <f t="shared" si="11"/>
        <v>210.58675033289023</v>
      </c>
      <c r="F26" s="27">
        <f t="shared" si="11"/>
        <v>231.16949026067391</v>
      </c>
      <c r="G26" s="27">
        <f t="shared" si="11"/>
        <v>223.52964896962936</v>
      </c>
      <c r="H26" s="27">
        <f t="shared" si="11"/>
        <v>197.99589834834245</v>
      </c>
      <c r="I26" s="27">
        <f t="shared" si="11"/>
        <v>195.14356692787268</v>
      </c>
      <c r="J26" s="27">
        <f t="shared" si="11"/>
        <v>177.64003054144996</v>
      </c>
      <c r="K26" s="27">
        <f t="shared" si="11"/>
        <v>152.19108765087284</v>
      </c>
      <c r="L26" s="27">
        <f t="shared" si="11"/>
        <v>127.28063635615057</v>
      </c>
      <c r="M26" s="27">
        <f t="shared" si="11"/>
        <v>98.026979036626784</v>
      </c>
      <c r="N26" s="27">
        <f t="shared" si="11"/>
        <v>98.784066125943212</v>
      </c>
      <c r="O26" s="27">
        <f t="shared" si="11"/>
        <v>92.061247583859426</v>
      </c>
      <c r="P26" s="27">
        <f t="shared" si="11"/>
        <v>88.19598501467695</v>
      </c>
      <c r="Q26" s="27">
        <f t="shared" si="11"/>
        <v>86.000970955208047</v>
      </c>
      <c r="R26" s="27">
        <f t="shared" si="11"/>
        <v>86.942339156444476</v>
      </c>
      <c r="S26" s="27">
        <f t="shared" si="11"/>
        <v>87.119190849216594</v>
      </c>
      <c r="T26" s="27">
        <f t="shared" si="11"/>
        <v>90.274840139464331</v>
      </c>
      <c r="U26" s="27">
        <f t="shared" si="11"/>
        <v>95.700019954250422</v>
      </c>
      <c r="V26" s="27">
        <f t="shared" si="11"/>
        <v>94.250509629007908</v>
      </c>
      <c r="W26" s="27">
        <f t="shared" si="11"/>
        <v>91.540419084441339</v>
      </c>
      <c r="X26" s="27">
        <f t="shared" si="11"/>
        <v>95.938748819667097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181.35978609566391</v>
      </c>
      <c r="D33" s="19">
        <f t="shared" si="13"/>
        <v>198.68929253770739</v>
      </c>
      <c r="E33" s="19">
        <f t="shared" si="13"/>
        <v>210.58675033289023</v>
      </c>
      <c r="F33" s="19">
        <f t="shared" si="13"/>
        <v>231.16949026067391</v>
      </c>
      <c r="G33" s="19">
        <f t="shared" si="13"/>
        <v>223.52964896962936</v>
      </c>
      <c r="H33" s="19">
        <f t="shared" si="13"/>
        <v>197.99589834834245</v>
      </c>
      <c r="I33" s="19">
        <f t="shared" si="13"/>
        <v>195.14356692787268</v>
      </c>
      <c r="J33" s="19">
        <f t="shared" si="13"/>
        <v>177.64003054144996</v>
      </c>
      <c r="K33" s="19">
        <f t="shared" si="13"/>
        <v>152.19108765087284</v>
      </c>
      <c r="L33" s="19">
        <f t="shared" si="13"/>
        <v>127.28063635615057</v>
      </c>
      <c r="M33" s="19">
        <f t="shared" si="13"/>
        <v>98.026979036626784</v>
      </c>
      <c r="N33" s="19">
        <f t="shared" si="13"/>
        <v>98.784066125943212</v>
      </c>
      <c r="O33" s="19">
        <f t="shared" si="13"/>
        <v>92.061247583859426</v>
      </c>
      <c r="P33" s="19">
        <f t="shared" si="13"/>
        <v>88.19598501467695</v>
      </c>
      <c r="Q33" s="19">
        <f t="shared" si="13"/>
        <v>86.000970955208047</v>
      </c>
      <c r="R33" s="19">
        <f t="shared" si="13"/>
        <v>86.942339156444476</v>
      </c>
      <c r="S33" s="19">
        <f t="shared" si="13"/>
        <v>87.119190849216594</v>
      </c>
      <c r="T33" s="19">
        <f t="shared" si="13"/>
        <v>90.274840139464331</v>
      </c>
      <c r="U33" s="19">
        <f t="shared" si="13"/>
        <v>95.700019954250422</v>
      </c>
      <c r="V33" s="19">
        <f t="shared" si="13"/>
        <v>94.250509629007908</v>
      </c>
      <c r="W33" s="19">
        <f t="shared" si="13"/>
        <v>91.540419084441339</v>
      </c>
      <c r="X33" s="19">
        <f t="shared" si="13"/>
        <v>95.938748819667097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75.874867385778671</v>
      </c>
      <c r="D36" s="8">
        <v>77.627405837229148</v>
      </c>
      <c r="E36" s="8">
        <v>75.204777220983942</v>
      </c>
      <c r="F36" s="8">
        <v>72.721795954106355</v>
      </c>
      <c r="G36" s="8">
        <v>69.931942990713111</v>
      </c>
      <c r="H36" s="8">
        <v>67.890675194017689</v>
      </c>
      <c r="I36" s="8">
        <v>67.48072442873314</v>
      </c>
      <c r="J36" s="8">
        <v>70.253082284625961</v>
      </c>
      <c r="K36" s="8">
        <v>71.377767728562802</v>
      </c>
      <c r="L36" s="8">
        <v>71.691482130857295</v>
      </c>
      <c r="M36" s="8">
        <v>69.843314855165204</v>
      </c>
      <c r="N36" s="8">
        <v>65.974130867127244</v>
      </c>
      <c r="O36" s="8">
        <v>66.443022186960491</v>
      </c>
      <c r="P36" s="8">
        <v>62.481153866982304</v>
      </c>
      <c r="Q36" s="8">
        <v>61.448175774922618</v>
      </c>
      <c r="R36" s="8">
        <v>60.954600000000028</v>
      </c>
      <c r="S36" s="8">
        <v>63.857200000000049</v>
      </c>
      <c r="T36" s="8">
        <v>66.759799999999984</v>
      </c>
      <c r="U36" s="8">
        <v>69.662400000000076</v>
      </c>
      <c r="V36" s="8">
        <v>72.565000000000012</v>
      </c>
      <c r="W36" s="8">
        <v>69.662400000000076</v>
      </c>
      <c r="X36" s="8">
        <v>63.857200000000049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105.48491870988524</v>
      </c>
      <c r="D43" s="8">
        <v>121.06188670047825</v>
      </c>
      <c r="E43" s="8">
        <v>135.38197311190629</v>
      </c>
      <c r="F43" s="8">
        <v>158.44769430656754</v>
      </c>
      <c r="G43" s="8">
        <v>153.59770597891625</v>
      </c>
      <c r="H43" s="8">
        <v>130.10522315432476</v>
      </c>
      <c r="I43" s="8">
        <v>127.66284249913954</v>
      </c>
      <c r="J43" s="8">
        <v>107.386948256824</v>
      </c>
      <c r="K43" s="8">
        <v>80.813319922310043</v>
      </c>
      <c r="L43" s="8">
        <v>55.589154225293271</v>
      </c>
      <c r="M43" s="8">
        <v>28.18366418146158</v>
      </c>
      <c r="N43" s="8">
        <v>32.809935258815976</v>
      </c>
      <c r="O43" s="8">
        <v>25.618225396898936</v>
      </c>
      <c r="P43" s="8">
        <v>25.714831147694653</v>
      </c>
      <c r="Q43" s="8">
        <v>24.552795180285429</v>
      </c>
      <c r="R43" s="8">
        <v>25.987739156444452</v>
      </c>
      <c r="S43" s="8">
        <v>23.261990849216549</v>
      </c>
      <c r="T43" s="8">
        <v>23.515040139464347</v>
      </c>
      <c r="U43" s="8">
        <v>26.037619954250353</v>
      </c>
      <c r="V43" s="8">
        <v>21.685509629007896</v>
      </c>
      <c r="W43" s="8">
        <v>21.878019084441259</v>
      </c>
      <c r="X43" s="8">
        <v>32.081548819667056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614.59124840688969</v>
      </c>
      <c r="D51" s="27">
        <v>587.52996694450189</v>
      </c>
      <c r="E51" s="27">
        <v>577.96482755182501</v>
      </c>
      <c r="F51" s="27">
        <v>664.39635222977506</v>
      </c>
      <c r="G51" s="27">
        <v>684.44697231951682</v>
      </c>
      <c r="H51" s="27">
        <v>696.59474151073164</v>
      </c>
      <c r="I51" s="27">
        <v>705.22878992314702</v>
      </c>
      <c r="J51" s="27">
        <v>713.20672053912142</v>
      </c>
      <c r="K51" s="27">
        <v>717.46115392506158</v>
      </c>
      <c r="L51" s="27">
        <v>746.23952012647658</v>
      </c>
      <c r="M51" s="27">
        <v>750.33764682544302</v>
      </c>
      <c r="N51" s="27">
        <v>768.21048075300507</v>
      </c>
      <c r="O51" s="27">
        <v>784.1374935802736</v>
      </c>
      <c r="P51" s="27">
        <v>821.99588674064444</v>
      </c>
      <c r="Q51" s="27">
        <v>825.01312995699311</v>
      </c>
      <c r="R51" s="27">
        <v>834.52689291828733</v>
      </c>
      <c r="S51" s="27">
        <v>867.79932753361061</v>
      </c>
      <c r="T51" s="27">
        <v>901.96681468937743</v>
      </c>
      <c r="U51" s="27">
        <v>850.19382500367442</v>
      </c>
      <c r="V51" s="27">
        <v>876.91820645909525</v>
      </c>
      <c r="W51" s="27">
        <v>913.99537413438861</v>
      </c>
      <c r="X51" s="27">
        <v>1068.0897004408819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832.2281200598693</v>
      </c>
      <c r="D61" s="49">
        <f t="shared" si="15"/>
        <v>835.59869871347462</v>
      </c>
      <c r="E61" s="49">
        <f t="shared" si="15"/>
        <v>871.22586170809757</v>
      </c>
      <c r="F61" s="49">
        <f t="shared" si="15"/>
        <v>895.41641697993964</v>
      </c>
      <c r="G61" s="49">
        <f t="shared" si="15"/>
        <v>928.29843571739684</v>
      </c>
      <c r="H61" s="49">
        <f t="shared" si="15"/>
        <v>877.5831015808692</v>
      </c>
      <c r="I61" s="49">
        <f t="shared" si="15"/>
        <v>881.29028750838177</v>
      </c>
      <c r="J61" s="49">
        <f t="shared" si="15"/>
        <v>915.27942924134868</v>
      </c>
      <c r="K61" s="49">
        <f t="shared" si="15"/>
        <v>925.40470679875057</v>
      </c>
      <c r="L61" s="49">
        <f t="shared" si="15"/>
        <v>923.92998606649076</v>
      </c>
      <c r="M61" s="49">
        <f t="shared" si="15"/>
        <v>904.16244933554935</v>
      </c>
      <c r="N61" s="49">
        <f t="shared" si="15"/>
        <v>1038.1001078230111</v>
      </c>
      <c r="O61" s="49">
        <f t="shared" si="15"/>
        <v>1027.3463704022104</v>
      </c>
      <c r="P61" s="49">
        <f t="shared" si="15"/>
        <v>1048.698087654597</v>
      </c>
      <c r="Q61" s="49">
        <f t="shared" si="15"/>
        <v>1037.3310876224523</v>
      </c>
      <c r="R61" s="49">
        <f t="shared" si="15"/>
        <v>1067.248</v>
      </c>
      <c r="S61" s="49">
        <f t="shared" si="15"/>
        <v>1040.3679999999999</v>
      </c>
      <c r="T61" s="49">
        <f t="shared" si="15"/>
        <v>1024.2400000000002</v>
      </c>
      <c r="U61" s="49">
        <f t="shared" si="15"/>
        <v>2217.951568</v>
      </c>
      <c r="V61" s="49">
        <f t="shared" si="15"/>
        <v>2050.7599840000003</v>
      </c>
      <c r="W61" s="49">
        <f t="shared" si="15"/>
        <v>1894.3290239999997</v>
      </c>
      <c r="X61" s="49">
        <f t="shared" si="15"/>
        <v>1939.056</v>
      </c>
    </row>
    <row r="62" spans="1:24" ht="11.25" customHeight="1" x14ac:dyDescent="0.2">
      <c r="A62" s="50" t="s">
        <v>92</v>
      </c>
      <c r="B62" s="51" t="s">
        <v>93</v>
      </c>
      <c r="C62" s="52">
        <v>832.2281200598693</v>
      </c>
      <c r="D62" s="52">
        <v>835.59869871347462</v>
      </c>
      <c r="E62" s="52">
        <v>871.22586170809757</v>
      </c>
      <c r="F62" s="52">
        <v>895.41641697993964</v>
      </c>
      <c r="G62" s="52">
        <v>928.29843571739684</v>
      </c>
      <c r="H62" s="52">
        <v>877.5831015808692</v>
      </c>
      <c r="I62" s="52">
        <v>881.29028750838177</v>
      </c>
      <c r="J62" s="52">
        <v>915.27942924134868</v>
      </c>
      <c r="K62" s="52">
        <v>925.40470679875057</v>
      </c>
      <c r="L62" s="52">
        <v>923.92998606649076</v>
      </c>
      <c r="M62" s="52">
        <v>904.16244933554935</v>
      </c>
      <c r="N62" s="52">
        <v>1038.1001078230111</v>
      </c>
      <c r="O62" s="52">
        <v>1027.3463704022104</v>
      </c>
      <c r="P62" s="52">
        <v>1048.698087654597</v>
      </c>
      <c r="Q62" s="52">
        <v>1037.3310876224523</v>
      </c>
      <c r="R62" s="52">
        <v>1067.248</v>
      </c>
      <c r="S62" s="52">
        <v>1040.3679999999999</v>
      </c>
      <c r="T62" s="52">
        <v>1024.2400000000002</v>
      </c>
      <c r="U62" s="52">
        <v>2217.951568</v>
      </c>
      <c r="V62" s="52">
        <v>2050.7599840000003</v>
      </c>
      <c r="W62" s="52">
        <v>1894.3290239999997</v>
      </c>
      <c r="X62" s="52">
        <v>1939.056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1574.8582086746112</v>
      </c>
      <c r="D2" s="21">
        <f t="shared" ref="D2:X2" si="0">SUM(D3,D17,D22,D25,D26,D51,D52)</f>
        <v>1578.3026933875774</v>
      </c>
      <c r="E2" s="21">
        <f t="shared" si="0"/>
        <v>1674.4993531627736</v>
      </c>
      <c r="F2" s="21">
        <f t="shared" si="0"/>
        <v>2132.4376836156862</v>
      </c>
      <c r="G2" s="21">
        <f t="shared" si="0"/>
        <v>2064.1282615224045</v>
      </c>
      <c r="H2" s="21">
        <f t="shared" si="0"/>
        <v>2012.6209803796185</v>
      </c>
      <c r="I2" s="21">
        <f t="shared" si="0"/>
        <v>2057.8396446902179</v>
      </c>
      <c r="J2" s="21">
        <f t="shared" si="0"/>
        <v>2109.3680261473605</v>
      </c>
      <c r="K2" s="21">
        <f t="shared" si="0"/>
        <v>2171.0395633345393</v>
      </c>
      <c r="L2" s="21">
        <f t="shared" si="0"/>
        <v>2208.3573584138485</v>
      </c>
      <c r="M2" s="21">
        <f t="shared" si="0"/>
        <v>2204.9431340107944</v>
      </c>
      <c r="N2" s="21">
        <f t="shared" si="0"/>
        <v>2075.6683316238104</v>
      </c>
      <c r="O2" s="21">
        <f t="shared" si="0"/>
        <v>2087.5240385936659</v>
      </c>
      <c r="P2" s="21">
        <f t="shared" si="0"/>
        <v>2017.6649237901527</v>
      </c>
      <c r="Q2" s="21">
        <f t="shared" si="0"/>
        <v>2000.6716821372684</v>
      </c>
      <c r="R2" s="21">
        <f t="shared" si="0"/>
        <v>2002.1038230043248</v>
      </c>
      <c r="S2" s="21">
        <f t="shared" si="0"/>
        <v>2041.317591013777</v>
      </c>
      <c r="T2" s="21">
        <f t="shared" si="0"/>
        <v>2089.0981453103213</v>
      </c>
      <c r="U2" s="21">
        <f t="shared" si="0"/>
        <v>2069.2857482634304</v>
      </c>
      <c r="V2" s="21">
        <f t="shared" si="0"/>
        <v>2153.0619189720483</v>
      </c>
      <c r="W2" s="21">
        <f t="shared" si="0"/>
        <v>2099.6529281164449</v>
      </c>
      <c r="X2" s="21">
        <f t="shared" si="0"/>
        <v>2079.409393301667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155.36318458560297</v>
      </c>
      <c r="D3" s="24">
        <f t="shared" ref="D3:W3" si="2">SUM(D4,D8,D11)</f>
        <v>155.75460557906459</v>
      </c>
      <c r="E3" s="24">
        <f t="shared" si="2"/>
        <v>194.00456552654694</v>
      </c>
      <c r="F3" s="24">
        <f t="shared" si="2"/>
        <v>251.22255635456898</v>
      </c>
      <c r="G3" s="24">
        <f t="shared" si="2"/>
        <v>268.05724744745584</v>
      </c>
      <c r="H3" s="24">
        <f t="shared" si="2"/>
        <v>285.4892397982801</v>
      </c>
      <c r="I3" s="24">
        <f t="shared" si="2"/>
        <v>315.56621325287864</v>
      </c>
      <c r="J3" s="24">
        <f t="shared" si="2"/>
        <v>302.69527519374435</v>
      </c>
      <c r="K3" s="24">
        <f t="shared" si="2"/>
        <v>327.8816663990919</v>
      </c>
      <c r="L3" s="24">
        <f t="shared" si="2"/>
        <v>338.36962344552916</v>
      </c>
      <c r="M3" s="24">
        <f t="shared" si="2"/>
        <v>346.87849915986249</v>
      </c>
      <c r="N3" s="24">
        <f t="shared" si="2"/>
        <v>332.2247745977125</v>
      </c>
      <c r="O3" s="24">
        <f t="shared" si="2"/>
        <v>338.19999585145081</v>
      </c>
      <c r="P3" s="24">
        <f t="shared" si="2"/>
        <v>332.94832777957254</v>
      </c>
      <c r="Q3" s="24">
        <f t="shared" si="2"/>
        <v>338.09226604420638</v>
      </c>
      <c r="R3" s="24">
        <f t="shared" si="2"/>
        <v>334.33710010914149</v>
      </c>
      <c r="S3" s="24">
        <f t="shared" si="2"/>
        <v>334.62820831884511</v>
      </c>
      <c r="T3" s="24">
        <f t="shared" si="2"/>
        <v>330.4881495757416</v>
      </c>
      <c r="U3" s="24">
        <f t="shared" si="2"/>
        <v>305.51963120790123</v>
      </c>
      <c r="V3" s="24">
        <f t="shared" si="2"/>
        <v>249.35683051563311</v>
      </c>
      <c r="W3" s="24">
        <f t="shared" si="2"/>
        <v>260.66401929005627</v>
      </c>
      <c r="X3" s="24">
        <f t="shared" ref="X3" si="3">SUM(X4,X8,X11)</f>
        <v>241.03186147066978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142.77196438766873</v>
      </c>
      <c r="D4" s="19">
        <f t="shared" ref="D4:W4" si="5">SUM(D5:D7)</f>
        <v>143.95799305484809</v>
      </c>
      <c r="E4" s="19">
        <f t="shared" si="5"/>
        <v>183.99318587062425</v>
      </c>
      <c r="F4" s="19">
        <f t="shared" si="5"/>
        <v>237.89581241941653</v>
      </c>
      <c r="G4" s="19">
        <f t="shared" si="5"/>
        <v>256.2187847033191</v>
      </c>
      <c r="H4" s="19">
        <f t="shared" si="5"/>
        <v>279.19912905663318</v>
      </c>
      <c r="I4" s="19">
        <f t="shared" si="5"/>
        <v>308.89535891303962</v>
      </c>
      <c r="J4" s="19">
        <f t="shared" si="5"/>
        <v>298.25874255432353</v>
      </c>
      <c r="K4" s="19">
        <f t="shared" si="5"/>
        <v>323.00393569834108</v>
      </c>
      <c r="L4" s="19">
        <f t="shared" si="5"/>
        <v>327.72658786285899</v>
      </c>
      <c r="M4" s="19">
        <f t="shared" si="5"/>
        <v>334.38694752553403</v>
      </c>
      <c r="N4" s="19">
        <f t="shared" si="5"/>
        <v>320.12199843923844</v>
      </c>
      <c r="O4" s="19">
        <f t="shared" si="5"/>
        <v>326.73279994980896</v>
      </c>
      <c r="P4" s="19">
        <f t="shared" si="5"/>
        <v>320.30805899762544</v>
      </c>
      <c r="Q4" s="19">
        <f t="shared" si="5"/>
        <v>326.39548142847536</v>
      </c>
      <c r="R4" s="19">
        <f t="shared" si="5"/>
        <v>323.67801068538364</v>
      </c>
      <c r="S4" s="19">
        <f t="shared" si="5"/>
        <v>325.0138156307487</v>
      </c>
      <c r="T4" s="19">
        <f t="shared" si="5"/>
        <v>321.24863506933758</v>
      </c>
      <c r="U4" s="19">
        <f t="shared" si="5"/>
        <v>297.15041309455921</v>
      </c>
      <c r="V4" s="19">
        <f t="shared" si="5"/>
        <v>244.82029611921132</v>
      </c>
      <c r="W4" s="19">
        <f t="shared" si="5"/>
        <v>258.33541220392334</v>
      </c>
      <c r="X4" s="19">
        <f t="shared" ref="X4" si="6">SUM(X5:X7)</f>
        <v>238.62651067427311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142.77196438766873</v>
      </c>
      <c r="D7" s="8">
        <v>143.95799305484809</v>
      </c>
      <c r="E7" s="8">
        <v>183.99318587062425</v>
      </c>
      <c r="F7" s="8">
        <v>237.89581241941653</v>
      </c>
      <c r="G7" s="8">
        <v>256.2187847033191</v>
      </c>
      <c r="H7" s="8">
        <v>279.19912905663318</v>
      </c>
      <c r="I7" s="8">
        <v>308.89535891303962</v>
      </c>
      <c r="J7" s="8">
        <v>298.25874255432353</v>
      </c>
      <c r="K7" s="8">
        <v>323.00393569834108</v>
      </c>
      <c r="L7" s="8">
        <v>327.72658786285899</v>
      </c>
      <c r="M7" s="8">
        <v>334.38694752553403</v>
      </c>
      <c r="N7" s="8">
        <v>320.12199843923844</v>
      </c>
      <c r="O7" s="8">
        <v>326.73279994980896</v>
      </c>
      <c r="P7" s="8">
        <v>320.30805899762544</v>
      </c>
      <c r="Q7" s="8">
        <v>326.39548142847536</v>
      </c>
      <c r="R7" s="8">
        <v>323.67801068538364</v>
      </c>
      <c r="S7" s="8">
        <v>325.0138156307487</v>
      </c>
      <c r="T7" s="8">
        <v>321.24863506933758</v>
      </c>
      <c r="U7" s="8">
        <v>297.15041309455921</v>
      </c>
      <c r="V7" s="8">
        <v>244.82029611921132</v>
      </c>
      <c r="W7" s="8">
        <v>258.33541220392334</v>
      </c>
      <c r="X7" s="8">
        <v>238.62651067427311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1.15153314795269</v>
      </c>
      <c r="D8" s="19">
        <f t="shared" si="7"/>
        <v>1.2193976622865892</v>
      </c>
      <c r="E8" s="19">
        <f t="shared" si="7"/>
        <v>1.4884110739369885</v>
      </c>
      <c r="F8" s="19">
        <f t="shared" si="7"/>
        <v>2.1087285927249528</v>
      </c>
      <c r="G8" s="19">
        <f t="shared" si="7"/>
        <v>2.5701817086943071</v>
      </c>
      <c r="H8" s="19">
        <f t="shared" si="7"/>
        <v>2.5505510894820222</v>
      </c>
      <c r="I8" s="19">
        <f t="shared" si="7"/>
        <v>2.6820200933728873</v>
      </c>
      <c r="J8" s="19">
        <f t="shared" si="7"/>
        <v>2.5942458346080746</v>
      </c>
      <c r="K8" s="19">
        <f t="shared" si="7"/>
        <v>3.3939455541636581</v>
      </c>
      <c r="L8" s="19">
        <f t="shared" si="7"/>
        <v>2.9517187515592442</v>
      </c>
      <c r="M8" s="19">
        <f t="shared" si="7"/>
        <v>4.8421569671227553</v>
      </c>
      <c r="N8" s="19">
        <f t="shared" si="7"/>
        <v>4.8218333501940913</v>
      </c>
      <c r="O8" s="19">
        <f t="shared" si="7"/>
        <v>4.6951150625606797</v>
      </c>
      <c r="P8" s="19">
        <f t="shared" si="7"/>
        <v>5.3382616002146328</v>
      </c>
      <c r="Q8" s="19">
        <f t="shared" si="7"/>
        <v>4.7662179054272409</v>
      </c>
      <c r="R8" s="19">
        <f t="shared" si="7"/>
        <v>4.6457543886865933</v>
      </c>
      <c r="S8" s="19">
        <f t="shared" si="7"/>
        <v>4.2287178088387716</v>
      </c>
      <c r="T8" s="19">
        <f t="shared" si="7"/>
        <v>3.4949094973263835</v>
      </c>
      <c r="U8" s="19">
        <f t="shared" si="7"/>
        <v>3.4661127424306351</v>
      </c>
      <c r="V8" s="19">
        <f t="shared" si="7"/>
        <v>2.6394992039513623</v>
      </c>
      <c r="W8" s="19">
        <f t="shared" si="7"/>
        <v>1.0160327533427758</v>
      </c>
      <c r="X8" s="19">
        <f t="shared" si="7"/>
        <v>0.87989075058200616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1.15153314795269</v>
      </c>
      <c r="D10" s="8">
        <v>1.2193976622865892</v>
      </c>
      <c r="E10" s="8">
        <v>1.4884110739369885</v>
      </c>
      <c r="F10" s="8">
        <v>2.1087285927249528</v>
      </c>
      <c r="G10" s="8">
        <v>2.5701817086943071</v>
      </c>
      <c r="H10" s="8">
        <v>2.5505510894820222</v>
      </c>
      <c r="I10" s="8">
        <v>2.6820200933728873</v>
      </c>
      <c r="J10" s="8">
        <v>2.5942458346080746</v>
      </c>
      <c r="K10" s="8">
        <v>3.3939455541636581</v>
      </c>
      <c r="L10" s="8">
        <v>2.9517187515592442</v>
      </c>
      <c r="M10" s="8">
        <v>4.8421569671227553</v>
      </c>
      <c r="N10" s="8">
        <v>4.8218333501940913</v>
      </c>
      <c r="O10" s="8">
        <v>4.6951150625606797</v>
      </c>
      <c r="P10" s="8">
        <v>5.3382616002146328</v>
      </c>
      <c r="Q10" s="8">
        <v>4.7662179054272409</v>
      </c>
      <c r="R10" s="8">
        <v>4.6457543886865933</v>
      </c>
      <c r="S10" s="8">
        <v>4.2287178088387716</v>
      </c>
      <c r="T10" s="8">
        <v>3.4949094973263835</v>
      </c>
      <c r="U10" s="8">
        <v>3.4661127424306351</v>
      </c>
      <c r="V10" s="8">
        <v>2.6394992039513623</v>
      </c>
      <c r="W10" s="8">
        <v>1.0160327533427758</v>
      </c>
      <c r="X10" s="8">
        <v>0.87989075058200616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11.439687049981568</v>
      </c>
      <c r="D11" s="19">
        <f t="shared" si="8"/>
        <v>10.577214861929916</v>
      </c>
      <c r="E11" s="19">
        <f t="shared" si="8"/>
        <v>8.5229685819856993</v>
      </c>
      <c r="F11" s="19">
        <f t="shared" si="8"/>
        <v>11.218015342427488</v>
      </c>
      <c r="G11" s="19">
        <f t="shared" si="8"/>
        <v>9.2682810354424241</v>
      </c>
      <c r="H11" s="19">
        <f t="shared" si="8"/>
        <v>3.7395596521648673</v>
      </c>
      <c r="I11" s="19">
        <f t="shared" si="8"/>
        <v>3.9888342464660993</v>
      </c>
      <c r="J11" s="19">
        <f t="shared" si="8"/>
        <v>1.8422868048127319</v>
      </c>
      <c r="K11" s="19">
        <f t="shared" si="8"/>
        <v>1.4837851465871639</v>
      </c>
      <c r="L11" s="19">
        <f t="shared" si="8"/>
        <v>7.6913168311108739</v>
      </c>
      <c r="M11" s="19">
        <f t="shared" si="8"/>
        <v>7.6493946672056747</v>
      </c>
      <c r="N11" s="19">
        <f t="shared" si="8"/>
        <v>7.2809428082799865</v>
      </c>
      <c r="O11" s="19">
        <f t="shared" si="8"/>
        <v>6.7720808390811849</v>
      </c>
      <c r="P11" s="19">
        <f t="shared" si="8"/>
        <v>7.3020071817324776</v>
      </c>
      <c r="Q11" s="19">
        <f t="shared" si="8"/>
        <v>6.9305667103037418</v>
      </c>
      <c r="R11" s="19">
        <f t="shared" si="8"/>
        <v>6.0133350350712389</v>
      </c>
      <c r="S11" s="19">
        <f t="shared" si="8"/>
        <v>5.3856748792576337</v>
      </c>
      <c r="T11" s="19">
        <f t="shared" si="8"/>
        <v>5.7446050090776497</v>
      </c>
      <c r="U11" s="19">
        <f t="shared" si="8"/>
        <v>4.9031053709113666</v>
      </c>
      <c r="V11" s="19">
        <f t="shared" si="8"/>
        <v>1.8970351924704167</v>
      </c>
      <c r="W11" s="19">
        <f t="shared" si="8"/>
        <v>1.312574332790162</v>
      </c>
      <c r="X11" s="19">
        <f t="shared" si="8"/>
        <v>1.5254600458146821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11.439687049981568</v>
      </c>
      <c r="D13" s="8">
        <v>10.577214861929916</v>
      </c>
      <c r="E13" s="8">
        <v>8.5229685819856993</v>
      </c>
      <c r="F13" s="8">
        <v>11.218015342427488</v>
      </c>
      <c r="G13" s="8">
        <v>9.2682810354424241</v>
      </c>
      <c r="H13" s="8">
        <v>3.7395596521648673</v>
      </c>
      <c r="I13" s="8">
        <v>3.9888342464660993</v>
      </c>
      <c r="J13" s="8">
        <v>1.8422868048127319</v>
      </c>
      <c r="K13" s="8">
        <v>1.4837851465871639</v>
      </c>
      <c r="L13" s="8">
        <v>7.6913168311108739</v>
      </c>
      <c r="M13" s="8">
        <v>7.6493946672056747</v>
      </c>
      <c r="N13" s="8">
        <v>7.2809428082799865</v>
      </c>
      <c r="O13" s="8">
        <v>6.7720808390811849</v>
      </c>
      <c r="P13" s="8">
        <v>7.3020071817324776</v>
      </c>
      <c r="Q13" s="8">
        <v>6.9305667103037418</v>
      </c>
      <c r="R13" s="8">
        <v>6.0133350350712389</v>
      </c>
      <c r="S13" s="8">
        <v>5.3856748792576337</v>
      </c>
      <c r="T13" s="8">
        <v>5.7446050090776497</v>
      </c>
      <c r="U13" s="8">
        <v>4.9031053709113666</v>
      </c>
      <c r="V13" s="8">
        <v>1.8970351924704167</v>
      </c>
      <c r="W13" s="8">
        <v>1.312574332790162</v>
      </c>
      <c r="X13" s="8">
        <v>1.5254600458146821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0.25444868929829972</v>
      </c>
      <c r="D17" s="27">
        <f t="shared" si="9"/>
        <v>0.21991884830640582</v>
      </c>
      <c r="E17" s="27">
        <f t="shared" si="9"/>
        <v>0.20862331176803492</v>
      </c>
      <c r="F17" s="27">
        <f t="shared" si="9"/>
        <v>0.30726363471816259</v>
      </c>
      <c r="G17" s="27">
        <f t="shared" si="9"/>
        <v>0.27259430548682806</v>
      </c>
      <c r="H17" s="27">
        <f t="shared" si="9"/>
        <v>0.20838612098785803</v>
      </c>
      <c r="I17" s="27">
        <f t="shared" si="9"/>
        <v>0.22020815019505691</v>
      </c>
      <c r="J17" s="27">
        <f t="shared" si="9"/>
        <v>0.1910520850733935</v>
      </c>
      <c r="K17" s="27">
        <f t="shared" si="9"/>
        <v>0.17280062360016343</v>
      </c>
      <c r="L17" s="27">
        <f t="shared" si="9"/>
        <v>0.17064081966690445</v>
      </c>
      <c r="M17" s="27">
        <f t="shared" si="9"/>
        <v>0.1561468499405764</v>
      </c>
      <c r="N17" s="27">
        <f t="shared" si="9"/>
        <v>0.14705531090990873</v>
      </c>
      <c r="O17" s="27">
        <f t="shared" si="9"/>
        <v>9.5889185265683352E-2</v>
      </c>
      <c r="P17" s="27">
        <f t="shared" si="9"/>
        <v>0.11526241821680459</v>
      </c>
      <c r="Q17" s="27">
        <f t="shared" si="9"/>
        <v>9.3074229914034967E-2</v>
      </c>
      <c r="R17" s="27">
        <f t="shared" si="9"/>
        <v>7.0176335829412332E-3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0.25444868929829972</v>
      </c>
      <c r="D18" s="8">
        <v>0.21991884830640582</v>
      </c>
      <c r="E18" s="8">
        <v>0.20862331176803492</v>
      </c>
      <c r="F18" s="8">
        <v>0.30726363471816259</v>
      </c>
      <c r="G18" s="8">
        <v>0.27259430548682806</v>
      </c>
      <c r="H18" s="8">
        <v>0.20838612098785803</v>
      </c>
      <c r="I18" s="8">
        <v>0.22020815019505691</v>
      </c>
      <c r="J18" s="8">
        <v>0.1910520850733935</v>
      </c>
      <c r="K18" s="8">
        <v>0.17280062360016343</v>
      </c>
      <c r="L18" s="8">
        <v>0.17064081966690445</v>
      </c>
      <c r="M18" s="8">
        <v>0.1561468499405764</v>
      </c>
      <c r="N18" s="8">
        <v>0.14705531090990873</v>
      </c>
      <c r="O18" s="8">
        <v>9.5889185265683352E-2</v>
      </c>
      <c r="P18" s="8">
        <v>0.11526241821680459</v>
      </c>
      <c r="Q18" s="8">
        <v>9.3074229914034967E-2</v>
      </c>
      <c r="R18" s="8">
        <v>7.0176335829412332E-3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1158.7526103186942</v>
      </c>
      <c r="D26" s="27">
        <f t="shared" si="11"/>
        <v>1176.5501136982145</v>
      </c>
      <c r="E26" s="27">
        <f t="shared" si="11"/>
        <v>1230.4621325324165</v>
      </c>
      <c r="F26" s="27">
        <f t="shared" si="11"/>
        <v>1493.1955739725852</v>
      </c>
      <c r="G26" s="27">
        <f t="shared" si="11"/>
        <v>1411.9595885742751</v>
      </c>
      <c r="H26" s="27">
        <f t="shared" si="11"/>
        <v>1354.0253570815732</v>
      </c>
      <c r="I26" s="27">
        <f t="shared" si="11"/>
        <v>1352.2825656025332</v>
      </c>
      <c r="J26" s="27">
        <f t="shared" si="11"/>
        <v>1411.2398865960322</v>
      </c>
      <c r="K26" s="27">
        <f t="shared" si="11"/>
        <v>1439.3234307574508</v>
      </c>
      <c r="L26" s="27">
        <f t="shared" si="11"/>
        <v>1450.2487080337426</v>
      </c>
      <c r="M26" s="27">
        <f t="shared" si="11"/>
        <v>1418.2129165455099</v>
      </c>
      <c r="N26" s="27">
        <f t="shared" si="11"/>
        <v>1319.5369165918014</v>
      </c>
      <c r="O26" s="27">
        <f t="shared" si="11"/>
        <v>1316.6195589315155</v>
      </c>
      <c r="P26" s="27">
        <f t="shared" si="11"/>
        <v>1239.0207429161308</v>
      </c>
      <c r="Q26" s="27">
        <f t="shared" si="11"/>
        <v>1232.5975413679373</v>
      </c>
      <c r="R26" s="27">
        <f t="shared" si="11"/>
        <v>1233.6050000000002</v>
      </c>
      <c r="S26" s="27">
        <f t="shared" si="11"/>
        <v>1242.3128000000002</v>
      </c>
      <c r="T26" s="27">
        <f t="shared" si="11"/>
        <v>1268.4362000000001</v>
      </c>
      <c r="U26" s="27">
        <f t="shared" si="11"/>
        <v>1323.5856000000001</v>
      </c>
      <c r="V26" s="27">
        <f t="shared" si="11"/>
        <v>1404.8584000000001</v>
      </c>
      <c r="W26" s="27">
        <f t="shared" si="11"/>
        <v>1323.5856000000001</v>
      </c>
      <c r="X26" s="27">
        <f t="shared" si="11"/>
        <v>1259.7284000000002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1158.7526103186942</v>
      </c>
      <c r="D33" s="19">
        <f t="shared" si="13"/>
        <v>1176.5501136982145</v>
      </c>
      <c r="E33" s="19">
        <f t="shared" si="13"/>
        <v>1230.4621325324165</v>
      </c>
      <c r="F33" s="19">
        <f t="shared" si="13"/>
        <v>1493.1955739725852</v>
      </c>
      <c r="G33" s="19">
        <f t="shared" si="13"/>
        <v>1411.9595885742751</v>
      </c>
      <c r="H33" s="19">
        <f t="shared" si="13"/>
        <v>1354.0253570815732</v>
      </c>
      <c r="I33" s="19">
        <f t="shared" si="13"/>
        <v>1352.2825656025332</v>
      </c>
      <c r="J33" s="19">
        <f t="shared" si="13"/>
        <v>1411.2398865960322</v>
      </c>
      <c r="K33" s="19">
        <f t="shared" si="13"/>
        <v>1439.3234307574508</v>
      </c>
      <c r="L33" s="19">
        <f t="shared" si="13"/>
        <v>1450.2487080337426</v>
      </c>
      <c r="M33" s="19">
        <f t="shared" si="13"/>
        <v>1418.2129165455099</v>
      </c>
      <c r="N33" s="19">
        <f t="shared" si="13"/>
        <v>1319.5369165918014</v>
      </c>
      <c r="O33" s="19">
        <f t="shared" si="13"/>
        <v>1316.6195589315155</v>
      </c>
      <c r="P33" s="19">
        <f t="shared" si="13"/>
        <v>1239.0207429161308</v>
      </c>
      <c r="Q33" s="19">
        <f t="shared" si="13"/>
        <v>1232.5975413679373</v>
      </c>
      <c r="R33" s="19">
        <f t="shared" si="13"/>
        <v>1233.6050000000002</v>
      </c>
      <c r="S33" s="19">
        <f t="shared" si="13"/>
        <v>1242.3128000000002</v>
      </c>
      <c r="T33" s="19">
        <f t="shared" si="13"/>
        <v>1268.4362000000001</v>
      </c>
      <c r="U33" s="19">
        <f t="shared" si="13"/>
        <v>1323.5856000000001</v>
      </c>
      <c r="V33" s="19">
        <f t="shared" si="13"/>
        <v>1404.8584000000001</v>
      </c>
      <c r="W33" s="19">
        <f t="shared" si="13"/>
        <v>1323.5856000000001</v>
      </c>
      <c r="X33" s="19">
        <f t="shared" si="13"/>
        <v>1259.7284000000002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1158.7526103186942</v>
      </c>
      <c r="D36" s="8">
        <v>1176.5501136982145</v>
      </c>
      <c r="E36" s="8">
        <v>1230.4621325324165</v>
      </c>
      <c r="F36" s="8">
        <v>1493.1955739725852</v>
      </c>
      <c r="G36" s="8">
        <v>1411.9595885742751</v>
      </c>
      <c r="H36" s="8">
        <v>1354.0253570815732</v>
      </c>
      <c r="I36" s="8">
        <v>1352.2825656025332</v>
      </c>
      <c r="J36" s="8">
        <v>1411.2398865960322</v>
      </c>
      <c r="K36" s="8">
        <v>1439.3234307574508</v>
      </c>
      <c r="L36" s="8">
        <v>1450.2487080337426</v>
      </c>
      <c r="M36" s="8">
        <v>1418.2129165455099</v>
      </c>
      <c r="N36" s="8">
        <v>1319.5369165918014</v>
      </c>
      <c r="O36" s="8">
        <v>1316.6195589315155</v>
      </c>
      <c r="P36" s="8">
        <v>1239.0207429161308</v>
      </c>
      <c r="Q36" s="8">
        <v>1232.5975413679373</v>
      </c>
      <c r="R36" s="8">
        <v>1233.6050000000002</v>
      </c>
      <c r="S36" s="8">
        <v>1242.3128000000002</v>
      </c>
      <c r="T36" s="8">
        <v>1268.4362000000001</v>
      </c>
      <c r="U36" s="8">
        <v>1323.5856000000001</v>
      </c>
      <c r="V36" s="8">
        <v>1404.8584000000001</v>
      </c>
      <c r="W36" s="8">
        <v>1323.5856000000001</v>
      </c>
      <c r="X36" s="8">
        <v>1259.7284000000002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260.48796508101572</v>
      </c>
      <c r="D51" s="27">
        <v>245.77805526199185</v>
      </c>
      <c r="E51" s="27">
        <v>249.82403179204198</v>
      </c>
      <c r="F51" s="27">
        <v>387.71228965381391</v>
      </c>
      <c r="G51" s="27">
        <v>383.8388311951868</v>
      </c>
      <c r="H51" s="27">
        <v>372.89799737877735</v>
      </c>
      <c r="I51" s="27">
        <v>389.77065768461085</v>
      </c>
      <c r="J51" s="27">
        <v>395.2418122725104</v>
      </c>
      <c r="K51" s="27">
        <v>403.66166555439651</v>
      </c>
      <c r="L51" s="27">
        <v>419.56838611491003</v>
      </c>
      <c r="M51" s="27">
        <v>439.69557145548163</v>
      </c>
      <c r="N51" s="27">
        <v>423.7595851233865</v>
      </c>
      <c r="O51" s="27">
        <v>432.60859462543362</v>
      </c>
      <c r="P51" s="27">
        <v>445.58059067623259</v>
      </c>
      <c r="Q51" s="27">
        <v>429.8888004952106</v>
      </c>
      <c r="R51" s="27">
        <v>434.1547052616001</v>
      </c>
      <c r="S51" s="27">
        <v>464.37658269493187</v>
      </c>
      <c r="T51" s="27">
        <v>490.17379573457953</v>
      </c>
      <c r="U51" s="27">
        <v>440.18051705552909</v>
      </c>
      <c r="V51" s="27">
        <v>498.84668845641511</v>
      </c>
      <c r="W51" s="27">
        <v>515.40330882638864</v>
      </c>
      <c r="X51" s="27">
        <v>578.64913183099713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154.01992820868634</v>
      </c>
      <c r="D61" s="49">
        <f t="shared" si="15"/>
        <v>153.4740176162137</v>
      </c>
      <c r="E61" s="49">
        <f t="shared" si="15"/>
        <v>172.74096146788804</v>
      </c>
      <c r="F61" s="49">
        <f t="shared" si="15"/>
        <v>222.8019055911908</v>
      </c>
      <c r="G61" s="49">
        <f t="shared" si="15"/>
        <v>227.13080541239941</v>
      </c>
      <c r="H61" s="49">
        <f t="shared" si="15"/>
        <v>212.10293189691279</v>
      </c>
      <c r="I61" s="49">
        <f t="shared" si="15"/>
        <v>214.01708607502337</v>
      </c>
      <c r="J61" s="49">
        <f t="shared" si="15"/>
        <v>222.80806722499236</v>
      </c>
      <c r="K61" s="49">
        <f t="shared" si="15"/>
        <v>226.13557404841237</v>
      </c>
      <c r="L61" s="49">
        <f t="shared" si="15"/>
        <v>226.49349883086808</v>
      </c>
      <c r="M61" s="49">
        <f t="shared" si="15"/>
        <v>222.487086872795</v>
      </c>
      <c r="N61" s="49">
        <f t="shared" si="15"/>
        <v>251.6105537997795</v>
      </c>
      <c r="O61" s="49">
        <f t="shared" si="15"/>
        <v>246.70023613569819</v>
      </c>
      <c r="P61" s="49">
        <f t="shared" si="15"/>
        <v>252.01231397444408</v>
      </c>
      <c r="Q61" s="49">
        <f t="shared" si="15"/>
        <v>252.15724231124094</v>
      </c>
      <c r="R61" s="49">
        <f t="shared" si="15"/>
        <v>261.74400000000003</v>
      </c>
      <c r="S61" s="49">
        <f t="shared" si="15"/>
        <v>254.79999999999998</v>
      </c>
      <c r="T61" s="49">
        <f t="shared" si="15"/>
        <v>250.88000000000008</v>
      </c>
      <c r="U61" s="49">
        <f t="shared" si="15"/>
        <v>545.86246399999993</v>
      </c>
      <c r="V61" s="49">
        <f t="shared" si="15"/>
        <v>503.69547200000022</v>
      </c>
      <c r="W61" s="49">
        <f t="shared" si="15"/>
        <v>457.40967999999992</v>
      </c>
      <c r="X61" s="49">
        <f t="shared" si="15"/>
        <v>476.22399999999999</v>
      </c>
    </row>
    <row r="62" spans="1:24" ht="11.25" customHeight="1" x14ac:dyDescent="0.2">
      <c r="A62" s="50" t="s">
        <v>92</v>
      </c>
      <c r="B62" s="51" t="s">
        <v>93</v>
      </c>
      <c r="C62" s="52">
        <v>154.01992820868634</v>
      </c>
      <c r="D62" s="52">
        <v>153.4740176162137</v>
      </c>
      <c r="E62" s="52">
        <v>172.74096146788804</v>
      </c>
      <c r="F62" s="52">
        <v>222.8019055911908</v>
      </c>
      <c r="G62" s="52">
        <v>227.13080541239941</v>
      </c>
      <c r="H62" s="52">
        <v>212.10293189691279</v>
      </c>
      <c r="I62" s="52">
        <v>214.01708607502337</v>
      </c>
      <c r="J62" s="52">
        <v>222.80806722499236</v>
      </c>
      <c r="K62" s="52">
        <v>226.13557404841237</v>
      </c>
      <c r="L62" s="52">
        <v>226.49349883086808</v>
      </c>
      <c r="M62" s="52">
        <v>222.487086872795</v>
      </c>
      <c r="N62" s="52">
        <v>251.6105537997795</v>
      </c>
      <c r="O62" s="52">
        <v>246.70023613569819</v>
      </c>
      <c r="P62" s="52">
        <v>252.01231397444408</v>
      </c>
      <c r="Q62" s="52">
        <v>252.15724231124094</v>
      </c>
      <c r="R62" s="52">
        <v>261.74400000000003</v>
      </c>
      <c r="S62" s="52">
        <v>254.79999999999998</v>
      </c>
      <c r="T62" s="52">
        <v>250.88000000000008</v>
      </c>
      <c r="U62" s="52">
        <v>545.86246399999993</v>
      </c>
      <c r="V62" s="52">
        <v>503.69547200000022</v>
      </c>
      <c r="W62" s="52">
        <v>457.40967999999992</v>
      </c>
      <c r="X62" s="52">
        <v>476.22399999999999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12754.961396233977</v>
      </c>
      <c r="D2" s="21">
        <f t="shared" ref="D2:X2" si="0">SUM(D3,D17,D22,D25,D26,D51,D52)</f>
        <v>12526.652446534881</v>
      </c>
      <c r="E2" s="21">
        <f t="shared" si="0"/>
        <v>11706.824761862139</v>
      </c>
      <c r="F2" s="21">
        <f t="shared" si="0"/>
        <v>11892.902421924078</v>
      </c>
      <c r="G2" s="21">
        <f t="shared" si="0"/>
        <v>12182.903692319358</v>
      </c>
      <c r="H2" s="21">
        <f t="shared" si="0"/>
        <v>12720.939415598215</v>
      </c>
      <c r="I2" s="21">
        <f t="shared" si="0"/>
        <v>10857.850209074008</v>
      </c>
      <c r="J2" s="21">
        <f t="shared" si="0"/>
        <v>9833.2929994828919</v>
      </c>
      <c r="K2" s="21">
        <f t="shared" si="0"/>
        <v>10295.262300322402</v>
      </c>
      <c r="L2" s="21">
        <f t="shared" si="0"/>
        <v>10082.898784455256</v>
      </c>
      <c r="M2" s="21">
        <f t="shared" si="0"/>
        <v>10510.360337861375</v>
      </c>
      <c r="N2" s="21">
        <f t="shared" si="0"/>
        <v>10018.084880596198</v>
      </c>
      <c r="O2" s="21">
        <f t="shared" si="0"/>
        <v>10224.172764663002</v>
      </c>
      <c r="P2" s="21">
        <f t="shared" si="0"/>
        <v>9948.6161896765734</v>
      </c>
      <c r="Q2" s="21">
        <f t="shared" si="0"/>
        <v>9543.5386146272031</v>
      </c>
      <c r="R2" s="21">
        <f t="shared" si="0"/>
        <v>9098.2935945126246</v>
      </c>
      <c r="S2" s="21">
        <f t="shared" si="0"/>
        <v>9664.33000299577</v>
      </c>
      <c r="T2" s="21">
        <f t="shared" si="0"/>
        <v>10709.419579339285</v>
      </c>
      <c r="U2" s="21">
        <f t="shared" si="0"/>
        <v>10791.867943177343</v>
      </c>
      <c r="V2" s="21">
        <f t="shared" si="0"/>
        <v>10392.950446060448</v>
      </c>
      <c r="W2" s="21">
        <f t="shared" si="0"/>
        <v>10533.273936602202</v>
      </c>
      <c r="X2" s="21">
        <f t="shared" si="0"/>
        <v>10021.31568553203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3625.5183507375664</v>
      </c>
      <c r="D3" s="24">
        <f t="shared" ref="D3:W3" si="2">SUM(D4,D8,D11)</f>
        <v>4042.737006078426</v>
      </c>
      <c r="E3" s="24">
        <f t="shared" si="2"/>
        <v>3383.662116902141</v>
      </c>
      <c r="F3" s="24">
        <f t="shared" si="2"/>
        <v>3291.403646844079</v>
      </c>
      <c r="G3" s="24">
        <f t="shared" si="2"/>
        <v>3448.1614169993572</v>
      </c>
      <c r="H3" s="24">
        <f t="shared" si="2"/>
        <v>3735.5068652782156</v>
      </c>
      <c r="I3" s="24">
        <f t="shared" si="2"/>
        <v>4405.5556841540092</v>
      </c>
      <c r="J3" s="24">
        <f t="shared" si="2"/>
        <v>3895.5751028428931</v>
      </c>
      <c r="K3" s="24">
        <f t="shared" si="2"/>
        <v>4335.5702312024041</v>
      </c>
      <c r="L3" s="24">
        <f t="shared" si="2"/>
        <v>4294.6665278552546</v>
      </c>
      <c r="M3" s="24">
        <f t="shared" si="2"/>
        <v>4759.5776741813761</v>
      </c>
      <c r="N3" s="24">
        <f t="shared" si="2"/>
        <v>4185.8830275161954</v>
      </c>
      <c r="O3" s="24">
        <f t="shared" si="2"/>
        <v>4332.0762136230023</v>
      </c>
      <c r="P3" s="24">
        <f t="shared" si="2"/>
        <v>4244.2072103965756</v>
      </c>
      <c r="Q3" s="24">
        <f t="shared" si="2"/>
        <v>4035.8229955472034</v>
      </c>
      <c r="R3" s="24">
        <f t="shared" si="2"/>
        <v>3660.181662792626</v>
      </c>
      <c r="S3" s="24">
        <f t="shared" si="2"/>
        <v>3890.2036328757713</v>
      </c>
      <c r="T3" s="24">
        <f t="shared" si="2"/>
        <v>3861.1939774992852</v>
      </c>
      <c r="U3" s="24">
        <f t="shared" si="2"/>
        <v>3623.7650375773442</v>
      </c>
      <c r="V3" s="24">
        <f t="shared" si="2"/>
        <v>2928.3141094604462</v>
      </c>
      <c r="W3" s="24">
        <f t="shared" si="2"/>
        <v>2996.7030332422009</v>
      </c>
      <c r="X3" s="24">
        <f t="shared" ref="X3" si="3">SUM(X4,X8,X11)</f>
        <v>2455.6441083720292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3153.9806913047851</v>
      </c>
      <c r="D4" s="19">
        <f t="shared" ref="D4:W4" si="5">SUM(D5:D7)</f>
        <v>3510.2121431871033</v>
      </c>
      <c r="E4" s="19">
        <f t="shared" si="5"/>
        <v>2924.7208950484187</v>
      </c>
      <c r="F4" s="19">
        <f t="shared" si="5"/>
        <v>2816.5305168873974</v>
      </c>
      <c r="G4" s="19">
        <f t="shared" si="5"/>
        <v>3008.0181391549481</v>
      </c>
      <c r="H4" s="19">
        <f t="shared" si="5"/>
        <v>3378.7283401749442</v>
      </c>
      <c r="I4" s="19">
        <f t="shared" si="5"/>
        <v>3982.4485715712881</v>
      </c>
      <c r="J4" s="19">
        <f t="shared" si="5"/>
        <v>3576.6107344072821</v>
      </c>
      <c r="K4" s="19">
        <f t="shared" si="5"/>
        <v>3944.0591781525818</v>
      </c>
      <c r="L4" s="19">
        <f t="shared" si="5"/>
        <v>3932.2961381262116</v>
      </c>
      <c r="M4" s="19">
        <f t="shared" si="5"/>
        <v>4476.4095068345714</v>
      </c>
      <c r="N4" s="19">
        <f t="shared" si="5"/>
        <v>3931.0225126086584</v>
      </c>
      <c r="O4" s="19">
        <f t="shared" si="5"/>
        <v>4139.1638936880699</v>
      </c>
      <c r="P4" s="19">
        <f t="shared" si="5"/>
        <v>3941.1988251237008</v>
      </c>
      <c r="Q4" s="19">
        <f t="shared" si="5"/>
        <v>3693.6214159585675</v>
      </c>
      <c r="R4" s="19">
        <f t="shared" si="5"/>
        <v>3437.2794647772248</v>
      </c>
      <c r="S4" s="19">
        <f t="shared" si="5"/>
        <v>3689.7742526405477</v>
      </c>
      <c r="T4" s="19">
        <f t="shared" si="5"/>
        <v>3680.5940795027782</v>
      </c>
      <c r="U4" s="19">
        <f t="shared" si="5"/>
        <v>3463.3851361227776</v>
      </c>
      <c r="V4" s="19">
        <f t="shared" si="5"/>
        <v>2803.4269069784059</v>
      </c>
      <c r="W4" s="19">
        <f t="shared" si="5"/>
        <v>2950.1995314187425</v>
      </c>
      <c r="X4" s="19">
        <f t="shared" ref="X4" si="6">SUM(X5:X7)</f>
        <v>2386.394315996235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2.7673234511999998</v>
      </c>
      <c r="D6" s="8">
        <v>2.7788908223999997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3151.2133678535852</v>
      </c>
      <c r="D7" s="8">
        <v>3507.4332523647031</v>
      </c>
      <c r="E7" s="8">
        <v>2924.7208950484187</v>
      </c>
      <c r="F7" s="8">
        <v>2816.5305168873974</v>
      </c>
      <c r="G7" s="8">
        <v>3008.0181391549481</v>
      </c>
      <c r="H7" s="8">
        <v>3378.7283401749442</v>
      </c>
      <c r="I7" s="8">
        <v>3982.4485715712881</v>
      </c>
      <c r="J7" s="8">
        <v>3576.6107344072821</v>
      </c>
      <c r="K7" s="8">
        <v>3944.0591781525818</v>
      </c>
      <c r="L7" s="8">
        <v>3932.2961381262116</v>
      </c>
      <c r="M7" s="8">
        <v>4476.4095068345714</v>
      </c>
      <c r="N7" s="8">
        <v>3931.0225126086584</v>
      </c>
      <c r="O7" s="8">
        <v>4139.1638936880699</v>
      </c>
      <c r="P7" s="8">
        <v>3941.1988251237008</v>
      </c>
      <c r="Q7" s="8">
        <v>3693.6214159585675</v>
      </c>
      <c r="R7" s="8">
        <v>3437.2794647772248</v>
      </c>
      <c r="S7" s="8">
        <v>3689.7742526405477</v>
      </c>
      <c r="T7" s="8">
        <v>3680.5940795027782</v>
      </c>
      <c r="U7" s="8">
        <v>3463.3851361227776</v>
      </c>
      <c r="V7" s="8">
        <v>2803.4269069784059</v>
      </c>
      <c r="W7" s="8">
        <v>2950.1995314187425</v>
      </c>
      <c r="X7" s="8">
        <v>2386.394315996235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102.03599943278158</v>
      </c>
      <c r="D8" s="19">
        <f t="shared" si="7"/>
        <v>133.69398429132275</v>
      </c>
      <c r="E8" s="19">
        <f t="shared" si="7"/>
        <v>151.56404845372219</v>
      </c>
      <c r="F8" s="19">
        <f t="shared" si="7"/>
        <v>165.92745335668198</v>
      </c>
      <c r="G8" s="19">
        <f t="shared" si="7"/>
        <v>227.06186864440903</v>
      </c>
      <c r="H8" s="19">
        <f t="shared" si="7"/>
        <v>235.96483870327162</v>
      </c>
      <c r="I8" s="19">
        <f t="shared" si="7"/>
        <v>268.54086250272132</v>
      </c>
      <c r="J8" s="19">
        <f t="shared" si="7"/>
        <v>228.581513235611</v>
      </c>
      <c r="K8" s="19">
        <f t="shared" si="7"/>
        <v>296.74094816982199</v>
      </c>
      <c r="L8" s="19">
        <f t="shared" si="7"/>
        <v>267.20583716904332</v>
      </c>
      <c r="M8" s="19">
        <f t="shared" si="7"/>
        <v>181.10821594680547</v>
      </c>
      <c r="N8" s="19">
        <f t="shared" si="7"/>
        <v>146.47148690753724</v>
      </c>
      <c r="O8" s="19">
        <f t="shared" si="7"/>
        <v>145.65849265493239</v>
      </c>
      <c r="P8" s="19">
        <f t="shared" si="7"/>
        <v>176.85430755287487</v>
      </c>
      <c r="Q8" s="19">
        <f t="shared" si="7"/>
        <v>142.39207078863606</v>
      </c>
      <c r="R8" s="19">
        <f t="shared" si="7"/>
        <v>126.58391925540109</v>
      </c>
      <c r="S8" s="19">
        <f t="shared" si="7"/>
        <v>108.69137343522377</v>
      </c>
      <c r="T8" s="19">
        <f t="shared" si="7"/>
        <v>89.020448276507196</v>
      </c>
      <c r="U8" s="19">
        <f t="shared" si="7"/>
        <v>74.527306054566239</v>
      </c>
      <c r="V8" s="19">
        <f t="shared" si="7"/>
        <v>60.709350282040461</v>
      </c>
      <c r="W8" s="19">
        <f t="shared" si="7"/>
        <v>23.12605366345861</v>
      </c>
      <c r="X8" s="19">
        <f t="shared" si="7"/>
        <v>17.59856989579449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102.03599943278158</v>
      </c>
      <c r="D10" s="8">
        <v>133.69398429132275</v>
      </c>
      <c r="E10" s="8">
        <v>151.56404845372219</v>
      </c>
      <c r="F10" s="8">
        <v>165.92745335668198</v>
      </c>
      <c r="G10" s="8">
        <v>227.06186864440903</v>
      </c>
      <c r="H10" s="8">
        <v>235.96483870327162</v>
      </c>
      <c r="I10" s="8">
        <v>268.54086250272132</v>
      </c>
      <c r="J10" s="8">
        <v>228.581513235611</v>
      </c>
      <c r="K10" s="8">
        <v>296.74094816982199</v>
      </c>
      <c r="L10" s="8">
        <v>267.20583716904332</v>
      </c>
      <c r="M10" s="8">
        <v>181.10821594680547</v>
      </c>
      <c r="N10" s="8">
        <v>146.47148690753724</v>
      </c>
      <c r="O10" s="8">
        <v>145.65849265493239</v>
      </c>
      <c r="P10" s="8">
        <v>176.85430755287487</v>
      </c>
      <c r="Q10" s="8">
        <v>142.39207078863606</v>
      </c>
      <c r="R10" s="8">
        <v>126.58391925540109</v>
      </c>
      <c r="S10" s="8">
        <v>108.69137343522377</v>
      </c>
      <c r="T10" s="8">
        <v>89.020448276507196</v>
      </c>
      <c r="U10" s="8">
        <v>74.527306054566239</v>
      </c>
      <c r="V10" s="8">
        <v>60.709350282040461</v>
      </c>
      <c r="W10" s="8">
        <v>23.12605366345861</v>
      </c>
      <c r="X10" s="8">
        <v>17.59856989579449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369.50166000000002</v>
      </c>
      <c r="D11" s="19">
        <f t="shared" si="8"/>
        <v>398.83087860000001</v>
      </c>
      <c r="E11" s="19">
        <f t="shared" si="8"/>
        <v>307.3771734</v>
      </c>
      <c r="F11" s="19">
        <f t="shared" si="8"/>
        <v>308.94567660000001</v>
      </c>
      <c r="G11" s="19">
        <f t="shared" si="8"/>
        <v>213.0814092</v>
      </c>
      <c r="H11" s="19">
        <f t="shared" si="8"/>
        <v>120.81368639999997</v>
      </c>
      <c r="I11" s="19">
        <f t="shared" si="8"/>
        <v>154.56625008</v>
      </c>
      <c r="J11" s="19">
        <f t="shared" si="8"/>
        <v>90.382855200000009</v>
      </c>
      <c r="K11" s="19">
        <f t="shared" si="8"/>
        <v>94.770104879999991</v>
      </c>
      <c r="L11" s="19">
        <f t="shared" si="8"/>
        <v>95.164552559999976</v>
      </c>
      <c r="M11" s="19">
        <f t="shared" si="8"/>
        <v>102.05995139999999</v>
      </c>
      <c r="N11" s="19">
        <f t="shared" si="8"/>
        <v>108.389028</v>
      </c>
      <c r="O11" s="19">
        <f t="shared" si="8"/>
        <v>47.253827280000003</v>
      </c>
      <c r="P11" s="19">
        <f t="shared" si="8"/>
        <v>126.15407772000002</v>
      </c>
      <c r="Q11" s="19">
        <f t="shared" si="8"/>
        <v>199.8095088</v>
      </c>
      <c r="R11" s="19">
        <f t="shared" si="8"/>
        <v>96.318278759999998</v>
      </c>
      <c r="S11" s="19">
        <f t="shared" si="8"/>
        <v>91.738006799999994</v>
      </c>
      <c r="T11" s="19">
        <f t="shared" si="8"/>
        <v>91.57944972</v>
      </c>
      <c r="U11" s="19">
        <f t="shared" si="8"/>
        <v>85.852595399999998</v>
      </c>
      <c r="V11" s="19">
        <f t="shared" si="8"/>
        <v>64.177852200000018</v>
      </c>
      <c r="W11" s="19">
        <f t="shared" si="8"/>
        <v>23.377448159999993</v>
      </c>
      <c r="X11" s="19">
        <f t="shared" si="8"/>
        <v>51.651222480000008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2.1574475999999998</v>
      </c>
      <c r="H12" s="8">
        <v>0</v>
      </c>
      <c r="I12" s="8">
        <v>0</v>
      </c>
      <c r="J12" s="8">
        <v>0</v>
      </c>
      <c r="K12" s="8">
        <v>4.3884561599999987</v>
      </c>
      <c r="L12" s="8">
        <v>2.1938875200000001</v>
      </c>
      <c r="M12" s="8">
        <v>2.2851575999999998</v>
      </c>
      <c r="N12" s="8">
        <v>4.3693847999999997</v>
      </c>
      <c r="O12" s="8">
        <v>15.424643519999998</v>
      </c>
      <c r="P12" s="8">
        <v>22.03525368</v>
      </c>
      <c r="Q12" s="8">
        <v>19.752480000000002</v>
      </c>
      <c r="R12" s="8">
        <v>11.129160239999999</v>
      </c>
      <c r="S12" s="8">
        <v>28.495676880000001</v>
      </c>
      <c r="T12" s="8">
        <v>25.825005360000002</v>
      </c>
      <c r="U12" s="8">
        <v>28.534500720000004</v>
      </c>
      <c r="V12" s="8">
        <v>19.952388720000005</v>
      </c>
      <c r="W12" s="8">
        <v>0.17436672000000003</v>
      </c>
      <c r="X12" s="8">
        <v>0.42331608000000004</v>
      </c>
    </row>
    <row r="13" spans="1:24" ht="11.25" customHeight="1" x14ac:dyDescent="0.2">
      <c r="A13" s="28" t="s">
        <v>16</v>
      </c>
      <c r="B13" s="7" t="s">
        <v>17</v>
      </c>
      <c r="C13" s="8">
        <v>369.50166000000002</v>
      </c>
      <c r="D13" s="8">
        <v>398.83087860000001</v>
      </c>
      <c r="E13" s="8">
        <v>307.3771734</v>
      </c>
      <c r="F13" s="8">
        <v>308.94567660000001</v>
      </c>
      <c r="G13" s="8">
        <v>210.92396159999998</v>
      </c>
      <c r="H13" s="8">
        <v>120.81368639999997</v>
      </c>
      <c r="I13" s="8">
        <v>151.2600936</v>
      </c>
      <c r="J13" s="8">
        <v>90.382855200000009</v>
      </c>
      <c r="K13" s="8">
        <v>87.087752399999985</v>
      </c>
      <c r="L13" s="8">
        <v>89.662465199999971</v>
      </c>
      <c r="M13" s="8">
        <v>99.774793799999983</v>
      </c>
      <c r="N13" s="8">
        <v>104.01964319999999</v>
      </c>
      <c r="O13" s="8">
        <v>30.156693600000001</v>
      </c>
      <c r="P13" s="8">
        <v>60.478103400000016</v>
      </c>
      <c r="Q13" s="8">
        <v>66.987703199999984</v>
      </c>
      <c r="R13" s="8">
        <v>26.683635000000002</v>
      </c>
      <c r="S13" s="8">
        <v>30.134108399999995</v>
      </c>
      <c r="T13" s="8">
        <v>27.216334199999999</v>
      </c>
      <c r="U13" s="8">
        <v>24.207829799999995</v>
      </c>
      <c r="V13" s="8">
        <v>12.058549800000002</v>
      </c>
      <c r="W13" s="8">
        <v>17.579073599999997</v>
      </c>
      <c r="X13" s="8">
        <v>51.227906400000009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3.3061564800000003</v>
      </c>
      <c r="J16" s="8">
        <v>0</v>
      </c>
      <c r="K16" s="8">
        <v>3.2938963200000004</v>
      </c>
      <c r="L16" s="8">
        <v>3.3081998400000003</v>
      </c>
      <c r="M16" s="8">
        <v>0</v>
      </c>
      <c r="N16" s="8">
        <v>0</v>
      </c>
      <c r="O16" s="8">
        <v>1.6724901599999997</v>
      </c>
      <c r="P16" s="8">
        <v>43.640720639999998</v>
      </c>
      <c r="Q16" s="8">
        <v>113.0693256</v>
      </c>
      <c r="R16" s="8">
        <v>58.505483519999999</v>
      </c>
      <c r="S16" s="8">
        <v>33.108221520000001</v>
      </c>
      <c r="T16" s="8">
        <v>38.538110160000002</v>
      </c>
      <c r="U16" s="8">
        <v>33.110264880000003</v>
      </c>
      <c r="V16" s="8">
        <v>32.16691368</v>
      </c>
      <c r="W16" s="8">
        <v>5.6240078399999982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9097.6902382799999</v>
      </c>
      <c r="D26" s="27">
        <f t="shared" si="11"/>
        <v>8438.7708197999982</v>
      </c>
      <c r="E26" s="27">
        <f t="shared" si="11"/>
        <v>8271.8648049599997</v>
      </c>
      <c r="F26" s="27">
        <f t="shared" si="11"/>
        <v>8534.3470750799988</v>
      </c>
      <c r="G26" s="27">
        <f t="shared" si="11"/>
        <v>8668.4489053200014</v>
      </c>
      <c r="H26" s="27">
        <f t="shared" si="11"/>
        <v>8924.6425903199997</v>
      </c>
      <c r="I26" s="27">
        <f t="shared" si="11"/>
        <v>6368.5316149199989</v>
      </c>
      <c r="J26" s="27">
        <f t="shared" si="11"/>
        <v>5834.4153566399973</v>
      </c>
      <c r="K26" s="27">
        <f t="shared" si="11"/>
        <v>5853.0571891199979</v>
      </c>
      <c r="L26" s="27">
        <f t="shared" si="11"/>
        <v>5699.7737766000009</v>
      </c>
      <c r="M26" s="27">
        <f t="shared" si="11"/>
        <v>5667.4236736799985</v>
      </c>
      <c r="N26" s="27">
        <f t="shared" si="11"/>
        <v>5746.3183630800013</v>
      </c>
      <c r="O26" s="27">
        <f t="shared" si="11"/>
        <v>5791.3185110400009</v>
      </c>
      <c r="P26" s="27">
        <f t="shared" si="11"/>
        <v>5620.191659279998</v>
      </c>
      <c r="Q26" s="27">
        <f t="shared" si="11"/>
        <v>5427.0325990799993</v>
      </c>
      <c r="R26" s="27">
        <f t="shared" si="11"/>
        <v>5373.9391417199986</v>
      </c>
      <c r="S26" s="27">
        <f t="shared" si="11"/>
        <v>5700.9158701199995</v>
      </c>
      <c r="T26" s="27">
        <f t="shared" si="11"/>
        <v>6763.0099935600001</v>
      </c>
      <c r="U26" s="27">
        <f t="shared" si="11"/>
        <v>7097.0463089999994</v>
      </c>
      <c r="V26" s="27">
        <f t="shared" si="11"/>
        <v>7377.2286544800018</v>
      </c>
      <c r="W26" s="27">
        <f t="shared" si="11"/>
        <v>7435.2697869600015</v>
      </c>
      <c r="X26" s="27">
        <f t="shared" si="11"/>
        <v>7443.3890383200014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9097.6902382799999</v>
      </c>
      <c r="D33" s="19">
        <f t="shared" si="13"/>
        <v>8438.7708197999982</v>
      </c>
      <c r="E33" s="19">
        <f t="shared" si="13"/>
        <v>8271.8648049599997</v>
      </c>
      <c r="F33" s="19">
        <f t="shared" si="13"/>
        <v>8534.3470750799988</v>
      </c>
      <c r="G33" s="19">
        <f t="shared" si="13"/>
        <v>8668.4489053200014</v>
      </c>
      <c r="H33" s="19">
        <f t="shared" si="13"/>
        <v>8924.6425903199997</v>
      </c>
      <c r="I33" s="19">
        <f t="shared" si="13"/>
        <v>6368.5316149199989</v>
      </c>
      <c r="J33" s="19">
        <f t="shared" si="13"/>
        <v>5834.4153566399973</v>
      </c>
      <c r="K33" s="19">
        <f t="shared" si="13"/>
        <v>5853.0571891199979</v>
      </c>
      <c r="L33" s="19">
        <f t="shared" si="13"/>
        <v>5699.7737766000009</v>
      </c>
      <c r="M33" s="19">
        <f t="shared" si="13"/>
        <v>5667.4236736799985</v>
      </c>
      <c r="N33" s="19">
        <f t="shared" si="13"/>
        <v>5746.3183630800013</v>
      </c>
      <c r="O33" s="19">
        <f t="shared" si="13"/>
        <v>5791.3185110400009</v>
      </c>
      <c r="P33" s="19">
        <f t="shared" si="13"/>
        <v>5620.191659279998</v>
      </c>
      <c r="Q33" s="19">
        <f t="shared" si="13"/>
        <v>5427.0325990799993</v>
      </c>
      <c r="R33" s="19">
        <f t="shared" si="13"/>
        <v>5373.9391417199986</v>
      </c>
      <c r="S33" s="19">
        <f t="shared" si="13"/>
        <v>5700.9158701199995</v>
      </c>
      <c r="T33" s="19">
        <f t="shared" si="13"/>
        <v>6763.0099935600001</v>
      </c>
      <c r="U33" s="19">
        <f t="shared" si="13"/>
        <v>7097.0463089999994</v>
      </c>
      <c r="V33" s="19">
        <f t="shared" si="13"/>
        <v>7377.2286544800018</v>
      </c>
      <c r="W33" s="19">
        <f t="shared" si="13"/>
        <v>7435.2697869600015</v>
      </c>
      <c r="X33" s="19">
        <f t="shared" si="13"/>
        <v>7443.3890383200014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119.38530096000001</v>
      </c>
      <c r="D36" s="8">
        <v>149.23139904000001</v>
      </c>
      <c r="E36" s="8">
        <v>179.07772428000001</v>
      </c>
      <c r="F36" s="8">
        <v>208.92404952000001</v>
      </c>
      <c r="G36" s="8">
        <v>208.92404952000001</v>
      </c>
      <c r="H36" s="8">
        <v>208.92404952000001</v>
      </c>
      <c r="I36" s="8">
        <v>149.23139904000001</v>
      </c>
      <c r="J36" s="8">
        <v>149.23139904000001</v>
      </c>
      <c r="K36" s="8">
        <v>152.21605428000001</v>
      </c>
      <c r="L36" s="8">
        <v>130.61700000000002</v>
      </c>
      <c r="M36" s="8">
        <v>145.13002524000001</v>
      </c>
      <c r="N36" s="8">
        <v>148.03267572000001</v>
      </c>
      <c r="O36" s="8">
        <v>145.13002524000001</v>
      </c>
      <c r="P36" s="8">
        <v>145.13002524000001</v>
      </c>
      <c r="Q36" s="8">
        <v>153.83774952000002</v>
      </c>
      <c r="R36" s="8">
        <v>165.44812428</v>
      </c>
      <c r="S36" s="8">
        <v>174.15607572000002</v>
      </c>
      <c r="T36" s="8">
        <v>179.96114952000002</v>
      </c>
      <c r="U36" s="8">
        <v>179.96114952000002</v>
      </c>
      <c r="V36" s="8">
        <v>188.66910096000001</v>
      </c>
      <c r="W36" s="8">
        <v>179.96114952000002</v>
      </c>
      <c r="X36" s="8">
        <v>168.35077476000004</v>
      </c>
    </row>
    <row r="37" spans="1:24" ht="11.25" customHeight="1" x14ac:dyDescent="0.2">
      <c r="A37" s="28" t="s">
        <v>60</v>
      </c>
      <c r="B37" s="7" t="s">
        <v>61</v>
      </c>
      <c r="C37" s="8">
        <v>95.169634559999992</v>
      </c>
      <c r="D37" s="8">
        <v>64.469873159999992</v>
      </c>
      <c r="E37" s="8">
        <v>18.419856839999998</v>
      </c>
      <c r="F37" s="8">
        <v>21.48995772</v>
      </c>
      <c r="G37" s="8">
        <v>15.35000544</v>
      </c>
      <c r="H37" s="8">
        <v>18.419856839999998</v>
      </c>
      <c r="I37" s="8">
        <v>21.48995772</v>
      </c>
      <c r="J37" s="8">
        <v>15.35000544</v>
      </c>
      <c r="K37" s="8">
        <v>15.35000544</v>
      </c>
      <c r="L37" s="8">
        <v>15.592499999999999</v>
      </c>
      <c r="M37" s="8">
        <v>3.1185000000000005</v>
      </c>
      <c r="N37" s="8">
        <v>3.1185000000000005</v>
      </c>
      <c r="O37" s="8">
        <v>3.1185000000000005</v>
      </c>
      <c r="P37" s="8">
        <v>3.1185000000000005</v>
      </c>
      <c r="Q37" s="8">
        <v>3.0473982000000013</v>
      </c>
      <c r="R37" s="8">
        <v>2.97978912</v>
      </c>
      <c r="S37" s="8">
        <v>2.97978912</v>
      </c>
      <c r="T37" s="8">
        <v>2.6222842799999997</v>
      </c>
      <c r="U37" s="8">
        <v>3.0693524400000012</v>
      </c>
      <c r="V37" s="8">
        <v>3.3672315600000013</v>
      </c>
      <c r="W37" s="8">
        <v>3.1676475600000007</v>
      </c>
      <c r="X37" s="8">
        <v>4.4639456400000013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129.11793372</v>
      </c>
      <c r="D41" s="8">
        <v>47.238300000000002</v>
      </c>
      <c r="E41" s="8">
        <v>28.342980000000001</v>
      </c>
      <c r="F41" s="8">
        <v>18.895320000000002</v>
      </c>
      <c r="G41" s="8">
        <v>0</v>
      </c>
      <c r="H41" s="8">
        <v>0</v>
      </c>
      <c r="I41" s="8">
        <v>0</v>
      </c>
      <c r="J41" s="8">
        <v>0</v>
      </c>
      <c r="K41" s="8">
        <v>3.1493062799999985</v>
      </c>
      <c r="L41" s="8">
        <v>6.18342876</v>
      </c>
      <c r="M41" s="8">
        <v>3.09158496</v>
      </c>
      <c r="N41" s="8">
        <v>3.09158496</v>
      </c>
      <c r="O41" s="8">
        <v>3.09158496</v>
      </c>
      <c r="P41" s="8">
        <v>6.18342876</v>
      </c>
      <c r="Q41" s="8">
        <v>3.09158496</v>
      </c>
      <c r="R41" s="8">
        <v>0</v>
      </c>
      <c r="S41" s="8">
        <v>0</v>
      </c>
      <c r="T41" s="8">
        <v>2.0714965200000002</v>
      </c>
      <c r="U41" s="8">
        <v>0</v>
      </c>
      <c r="V41" s="8">
        <v>0.29999555999999999</v>
      </c>
      <c r="W41" s="8">
        <v>0.33700968000000003</v>
      </c>
      <c r="X41" s="8">
        <v>8.049924E-2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8316.2430000000004</v>
      </c>
      <c r="D43" s="8">
        <v>7768.1995185599981</v>
      </c>
      <c r="E43" s="8">
        <v>7742.7089999999998</v>
      </c>
      <c r="F43" s="8">
        <v>7815.9938407199979</v>
      </c>
      <c r="G43" s="8">
        <v>7965.7499703600006</v>
      </c>
      <c r="H43" s="8">
        <v>8125.0649110799995</v>
      </c>
      <c r="I43" s="8">
        <v>6053.969881439999</v>
      </c>
      <c r="J43" s="8">
        <v>5576.0250592799975</v>
      </c>
      <c r="K43" s="8">
        <v>5576.0250592799975</v>
      </c>
      <c r="L43" s="8">
        <v>5454.5009407200005</v>
      </c>
      <c r="M43" s="8">
        <v>5444.8754396399991</v>
      </c>
      <c r="N43" s="8">
        <v>5493.003478560001</v>
      </c>
      <c r="O43" s="8">
        <v>5534.714338920001</v>
      </c>
      <c r="P43" s="8">
        <v>5422.4155814399983</v>
      </c>
      <c r="Q43" s="8">
        <v>5229.9039592799991</v>
      </c>
      <c r="R43" s="8">
        <v>5174.5512592799987</v>
      </c>
      <c r="S43" s="8">
        <v>5480.4358814399993</v>
      </c>
      <c r="T43" s="8">
        <v>6531.9149703600006</v>
      </c>
      <c r="U43" s="8">
        <v>6882.4079999999994</v>
      </c>
      <c r="V43" s="8">
        <v>7153.2435592800011</v>
      </c>
      <c r="W43" s="8">
        <v>7220.155770360001</v>
      </c>
      <c r="X43" s="8">
        <v>7251.7321515600015</v>
      </c>
    </row>
    <row r="44" spans="1:24" ht="11.25" customHeight="1" x14ac:dyDescent="0.2">
      <c r="A44" s="28" t="s">
        <v>74</v>
      </c>
      <c r="B44" s="7" t="s">
        <v>75</v>
      </c>
      <c r="C44" s="8">
        <v>437.77436903999995</v>
      </c>
      <c r="D44" s="8">
        <v>409.6317290400001</v>
      </c>
      <c r="E44" s="8">
        <v>303.31524384000005</v>
      </c>
      <c r="F44" s="8">
        <v>469.04390711999997</v>
      </c>
      <c r="G44" s="8">
        <v>478.42488000000014</v>
      </c>
      <c r="H44" s="8">
        <v>572.23377287999995</v>
      </c>
      <c r="I44" s="8">
        <v>143.84037671999999</v>
      </c>
      <c r="J44" s="8">
        <v>93.808892880000016</v>
      </c>
      <c r="K44" s="8">
        <v>106.31676384000001</v>
      </c>
      <c r="L44" s="8">
        <v>92.879907120000027</v>
      </c>
      <c r="M44" s="8">
        <v>71.208123840000027</v>
      </c>
      <c r="N44" s="8">
        <v>99.072123840000017</v>
      </c>
      <c r="O44" s="8">
        <v>105.26406192000002</v>
      </c>
      <c r="P44" s="8">
        <v>43.344123839999995</v>
      </c>
      <c r="Q44" s="8">
        <v>37.151907120000011</v>
      </c>
      <c r="R44" s="8">
        <v>30.959969040000004</v>
      </c>
      <c r="S44" s="8">
        <v>43.344123839999995</v>
      </c>
      <c r="T44" s="8">
        <v>46.440092880000002</v>
      </c>
      <c r="U44" s="8">
        <v>31.607807040000004</v>
      </c>
      <c r="V44" s="8">
        <v>31.648767120000006</v>
      </c>
      <c r="W44" s="8">
        <v>31.648209840000003</v>
      </c>
      <c r="X44" s="8">
        <v>18.761667120000002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30.041550000000012</v>
      </c>
      <c r="D51" s="27">
        <v>43.572870000000009</v>
      </c>
      <c r="E51" s="27">
        <v>51.297840000000008</v>
      </c>
      <c r="F51" s="27">
        <v>67.151699999999991</v>
      </c>
      <c r="G51" s="27">
        <v>66.293369999999996</v>
      </c>
      <c r="H51" s="27">
        <v>60.789960000000008</v>
      </c>
      <c r="I51" s="27">
        <v>83.762910000000005</v>
      </c>
      <c r="J51" s="27">
        <v>103.30254000000002</v>
      </c>
      <c r="K51" s="27">
        <v>106.63488000000001</v>
      </c>
      <c r="L51" s="27">
        <v>88.45847999999998</v>
      </c>
      <c r="M51" s="27">
        <v>83.358990000000006</v>
      </c>
      <c r="N51" s="27">
        <v>85.883489999999995</v>
      </c>
      <c r="O51" s="27">
        <v>100.77804</v>
      </c>
      <c r="P51" s="27">
        <v>84.217320000000001</v>
      </c>
      <c r="Q51" s="27">
        <v>80.683020000000013</v>
      </c>
      <c r="R51" s="27">
        <v>64.172790000000006</v>
      </c>
      <c r="S51" s="27">
        <v>73.21050000000001</v>
      </c>
      <c r="T51" s="27">
        <v>85.215608279999984</v>
      </c>
      <c r="U51" s="27">
        <v>71.056596600000006</v>
      </c>
      <c r="V51" s="27">
        <v>87.407682120000018</v>
      </c>
      <c r="W51" s="27">
        <v>101.30111640000003</v>
      </c>
      <c r="X51" s="27">
        <v>122.28253884000003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1.71125721641216</v>
      </c>
      <c r="D52" s="27">
        <f t="shared" si="14"/>
        <v>1.5717506564571431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1.71125721641216</v>
      </c>
      <c r="D54" s="45">
        <v>1.5717506564571431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1916.4999599999999</v>
      </c>
      <c r="D61" s="49">
        <f t="shared" si="15"/>
        <v>2133.8159903999995</v>
      </c>
      <c r="E61" s="49">
        <f t="shared" si="15"/>
        <v>2129.1201791999997</v>
      </c>
      <c r="F61" s="49">
        <f t="shared" si="15"/>
        <v>2129.904</v>
      </c>
      <c r="G61" s="49">
        <f t="shared" si="15"/>
        <v>2226.3361344</v>
      </c>
      <c r="H61" s="49">
        <f t="shared" si="15"/>
        <v>2133.2638655999999</v>
      </c>
      <c r="I61" s="49">
        <f t="shared" si="15"/>
        <v>2237.5358208000002</v>
      </c>
      <c r="J61" s="49">
        <f t="shared" si="15"/>
        <v>2134.944</v>
      </c>
      <c r="K61" s="49">
        <f t="shared" si="15"/>
        <v>2135.8201989599997</v>
      </c>
      <c r="L61" s="49">
        <f t="shared" si="15"/>
        <v>2136.6560678400001</v>
      </c>
      <c r="M61" s="49">
        <f t="shared" si="15"/>
        <v>2363.9854240799996</v>
      </c>
      <c r="N61" s="49">
        <f t="shared" si="15"/>
        <v>2692.4477126399993</v>
      </c>
      <c r="O61" s="49">
        <f t="shared" si="15"/>
        <v>2359.9352448</v>
      </c>
      <c r="P61" s="49">
        <f t="shared" si="15"/>
        <v>2360.5593782399997</v>
      </c>
      <c r="Q61" s="49">
        <f t="shared" si="15"/>
        <v>2180.62882296</v>
      </c>
      <c r="R61" s="49">
        <f t="shared" si="15"/>
        <v>2289.6930470399998</v>
      </c>
      <c r="S61" s="49">
        <f t="shared" si="15"/>
        <v>2423.6619573599996</v>
      </c>
      <c r="T61" s="49">
        <f t="shared" si="15"/>
        <v>2404.5510938399998</v>
      </c>
      <c r="U61" s="49">
        <f t="shared" si="15"/>
        <v>2341.8633772799994</v>
      </c>
      <c r="V61" s="49">
        <f t="shared" si="15"/>
        <v>2216.7992750400003</v>
      </c>
      <c r="W61" s="49">
        <f t="shared" si="15"/>
        <v>2267.8441581599996</v>
      </c>
      <c r="X61" s="49">
        <f t="shared" si="15"/>
        <v>2695.01330448</v>
      </c>
    </row>
    <row r="62" spans="1:24" ht="11.25" customHeight="1" x14ac:dyDescent="0.2">
      <c r="A62" s="50" t="s">
        <v>92</v>
      </c>
      <c r="B62" s="51" t="s">
        <v>93</v>
      </c>
      <c r="C62" s="52">
        <v>1915.1999999999998</v>
      </c>
      <c r="D62" s="52">
        <v>2132.8159103999997</v>
      </c>
      <c r="E62" s="52">
        <v>2129.1201791999997</v>
      </c>
      <c r="F62" s="52">
        <v>2129.904</v>
      </c>
      <c r="G62" s="52">
        <v>2226.3361344</v>
      </c>
      <c r="H62" s="52">
        <v>2133.2638655999999</v>
      </c>
      <c r="I62" s="52">
        <v>2237.5358208000002</v>
      </c>
      <c r="J62" s="52">
        <v>2134.944</v>
      </c>
      <c r="K62" s="52">
        <v>2130.6878207999998</v>
      </c>
      <c r="L62" s="52">
        <v>2131.3599552000001</v>
      </c>
      <c r="M62" s="52">
        <v>2361.8560895999995</v>
      </c>
      <c r="N62" s="52">
        <v>2680.2719999999995</v>
      </c>
      <c r="O62" s="52">
        <v>2346.1760448</v>
      </c>
      <c r="P62" s="52">
        <v>2344.9438655999998</v>
      </c>
      <c r="Q62" s="52">
        <v>2162.7200447999999</v>
      </c>
      <c r="R62" s="52">
        <v>2268.6721343999998</v>
      </c>
      <c r="S62" s="52">
        <v>2403.2961791999996</v>
      </c>
      <c r="T62" s="52">
        <v>2382.9591743999999</v>
      </c>
      <c r="U62" s="52">
        <v>2322.2844287999997</v>
      </c>
      <c r="V62" s="52">
        <v>2197.1601792000001</v>
      </c>
      <c r="W62" s="52">
        <v>2247.6218687999994</v>
      </c>
      <c r="X62" s="52">
        <v>2675.9827584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5.1323781600000009</v>
      </c>
      <c r="L64" s="52">
        <v>5.2961126400000005</v>
      </c>
      <c r="M64" s="52">
        <v>2.1293344800000003</v>
      </c>
      <c r="N64" s="52">
        <v>12.17571264</v>
      </c>
      <c r="O64" s="52">
        <v>13.759200000000003</v>
      </c>
      <c r="P64" s="52">
        <v>15.61551264</v>
      </c>
      <c r="Q64" s="52">
        <v>17.908778160000004</v>
      </c>
      <c r="R64" s="52">
        <v>21.020912640000002</v>
      </c>
      <c r="S64" s="52">
        <v>20.365778160000001</v>
      </c>
      <c r="T64" s="52">
        <v>21.591919440000002</v>
      </c>
      <c r="U64" s="52">
        <v>19.578948480000001</v>
      </c>
      <c r="V64" s="52">
        <v>19.63909584</v>
      </c>
      <c r="W64" s="52">
        <v>20.222289360000001</v>
      </c>
      <c r="X64" s="52">
        <v>19.030546080000001</v>
      </c>
    </row>
    <row r="65" spans="1:24" ht="11.25" customHeight="1" x14ac:dyDescent="0.2">
      <c r="A65" s="50" t="s">
        <v>98</v>
      </c>
      <c r="B65" s="51" t="s">
        <v>99</v>
      </c>
      <c r="C65" s="52">
        <v>1.29996</v>
      </c>
      <c r="D65" s="52">
        <v>1.0000799999999999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97927C-7702-44DB-9757-B68C5546C64D}"/>
</file>

<file path=customXml/itemProps2.xml><?xml version="1.0" encoding="utf-8"?>
<ds:datastoreItem xmlns:ds="http://schemas.openxmlformats.org/officeDocument/2006/customXml" ds:itemID="{51E3E298-1830-4DAB-AA87-38793B2F70A4}"/>
</file>

<file path=customXml/itemProps3.xml><?xml version="1.0" encoding="utf-8"?>
<ds:datastoreItem xmlns:ds="http://schemas.openxmlformats.org/officeDocument/2006/customXml" ds:itemID="{18A4B1C8-79E8-4D4B-8CDA-95192D9FE0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2024-05-20T16:54:49Z</dcterms:created>
  <dcterms:modified xsi:type="dcterms:W3CDTF">2024-05-20T16:54:50Z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